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lojure\sberex\"/>
    </mc:Choice>
  </mc:AlternateContent>
  <bookViews>
    <workbookView xWindow="0" yWindow="0" windowWidth="20490" windowHeight="7530" tabRatio="815"/>
  </bookViews>
  <sheets>
    <sheet name="Data" sheetId="1" r:id="rId1"/>
    <sheet name="Calc" sheetId="70" r:id="rId2"/>
  </sheets>
  <calcPr calcId="162913"/>
</workbook>
</file>

<file path=xl/calcChain.xml><?xml version="1.0" encoding="utf-8"?>
<calcChain xmlns="http://schemas.openxmlformats.org/spreadsheetml/2006/main">
  <c r="J292" i="70" l="1"/>
  <c r="J293" i="70"/>
  <c r="J294" i="70"/>
  <c r="J295" i="70"/>
  <c r="J296" i="70"/>
  <c r="J285" i="70"/>
  <c r="J286" i="70"/>
  <c r="J287" i="70"/>
  <c r="J288" i="70"/>
  <c r="J289" i="70"/>
  <c r="J290" i="70"/>
  <c r="J291" i="70"/>
  <c r="A289" i="70"/>
  <c r="G295" i="70"/>
  <c r="C290" i="70"/>
  <c r="C289" i="70"/>
  <c r="C294" i="70"/>
  <c r="G292" i="70"/>
  <c r="F293" i="70"/>
  <c r="L292" i="70"/>
  <c r="L285" i="70"/>
  <c r="I294" i="70"/>
  <c r="H296" i="70"/>
  <c r="G289" i="70"/>
  <c r="A290" i="70"/>
  <c r="H288" i="70"/>
  <c r="L286" i="70"/>
  <c r="G287" i="70"/>
  <c r="F292" i="70"/>
  <c r="F287" i="70"/>
  <c r="H291" i="70"/>
  <c r="H294" i="70"/>
  <c r="I291" i="70"/>
  <c r="F296" i="70"/>
  <c r="H285" i="70"/>
  <c r="G285" i="70"/>
  <c r="H289" i="70"/>
  <c r="C292" i="70"/>
  <c r="C285" i="70"/>
  <c r="I287" i="70"/>
  <c r="L291" i="70"/>
  <c r="G294" i="70"/>
  <c r="C288" i="70"/>
  <c r="G286" i="70"/>
  <c r="L293" i="70"/>
  <c r="F285" i="70"/>
  <c r="G296" i="70"/>
  <c r="L295" i="70"/>
  <c r="A294" i="70"/>
  <c r="L288" i="70"/>
  <c r="I285" i="70"/>
  <c r="H287" i="70"/>
  <c r="A288" i="70"/>
  <c r="I293" i="70"/>
  <c r="F288" i="70"/>
  <c r="A296" i="70"/>
  <c r="C287" i="70"/>
  <c r="H286" i="70"/>
  <c r="G290" i="70"/>
  <c r="H295" i="70"/>
  <c r="A295" i="70"/>
  <c r="A291" i="70"/>
  <c r="I289" i="70"/>
  <c r="L294" i="70"/>
  <c r="F294" i="70"/>
  <c r="G293" i="70"/>
  <c r="C293" i="70"/>
  <c r="L287" i="70"/>
  <c r="I295" i="70"/>
  <c r="A293" i="70"/>
  <c r="I286" i="70"/>
  <c r="F290" i="70"/>
  <c r="I290" i="70"/>
  <c r="I292" i="70"/>
  <c r="C291" i="70"/>
  <c r="L290" i="70"/>
  <c r="C286" i="70"/>
  <c r="F295" i="70"/>
  <c r="G288" i="70"/>
  <c r="A287" i="70"/>
  <c r="L296" i="70"/>
  <c r="A292" i="70"/>
  <c r="H292" i="70"/>
  <c r="F289" i="70"/>
  <c r="A286" i="70"/>
  <c r="F286" i="70"/>
  <c r="G291" i="70"/>
  <c r="C295" i="70"/>
  <c r="H293" i="70"/>
  <c r="H290" i="70"/>
  <c r="F291" i="70"/>
  <c r="L289" i="70"/>
  <c r="A285" i="70"/>
  <c r="C296" i="70"/>
  <c r="I288" i="70"/>
  <c r="I296" i="70"/>
  <c r="J284" i="70" l="1"/>
  <c r="E286" i="70"/>
  <c r="D293" i="70"/>
  <c r="D286" i="70"/>
  <c r="C284" i="70"/>
  <c r="D285" i="70"/>
  <c r="A284" i="70"/>
  <c r="E296" i="70"/>
  <c r="D292" i="70"/>
  <c r="F284" i="70"/>
  <c r="D296" i="70"/>
  <c r="D290" i="70"/>
  <c r="E287" i="70"/>
  <c r="E290" i="70"/>
  <c r="D287" i="70"/>
  <c r="D288" i="70"/>
  <c r="D295" i="70"/>
  <c r="E293" i="70"/>
  <c r="E285" i="70"/>
  <c r="D294" i="70"/>
  <c r="E289" i="70"/>
  <c r="E292" i="70"/>
  <c r="D291" i="70"/>
  <c r="D289" i="70"/>
  <c r="E291" i="70"/>
  <c r="H284" i="70"/>
  <c r="I284" i="70"/>
  <c r="L284" i="70"/>
  <c r="E295" i="70"/>
  <c r="E294" i="70"/>
  <c r="G284" i="70"/>
  <c r="E288" i="70"/>
  <c r="H280" i="70" l="1"/>
  <c r="J280" i="70"/>
  <c r="H281" i="70"/>
  <c r="J281" i="70"/>
  <c r="H282" i="70"/>
  <c r="J282" i="70"/>
  <c r="J283" i="70"/>
  <c r="I281" i="70"/>
  <c r="F283" i="70"/>
  <c r="I280" i="70"/>
  <c r="F280" i="70"/>
  <c r="A282" i="70"/>
  <c r="L282" i="70"/>
  <c r="A283" i="70"/>
  <c r="G283" i="70"/>
  <c r="G281" i="70"/>
  <c r="L283" i="70"/>
  <c r="F281" i="70"/>
  <c r="E284" i="70"/>
  <c r="C283" i="70"/>
  <c r="C280" i="70"/>
  <c r="G280" i="70"/>
  <c r="I283" i="70"/>
  <c r="L281" i="70"/>
  <c r="I282" i="70"/>
  <c r="A280" i="70"/>
  <c r="C282" i="70"/>
  <c r="H283" i="70"/>
  <c r="F282" i="70"/>
  <c r="D284" i="70"/>
  <c r="C281" i="70"/>
  <c r="G282" i="70"/>
  <c r="L280" i="70"/>
  <c r="A281" i="70"/>
  <c r="J279" i="70" l="1"/>
  <c r="E281" i="70"/>
  <c r="E282" i="70"/>
  <c r="D283" i="70"/>
  <c r="H279" i="70"/>
  <c r="C279" i="70"/>
  <c r="L279" i="70"/>
  <c r="I279" i="70"/>
  <c r="D280" i="70"/>
  <c r="F279" i="70"/>
  <c r="E283" i="70"/>
  <c r="G279" i="70"/>
  <c r="E280" i="70"/>
  <c r="D281" i="70"/>
  <c r="D282" i="70"/>
  <c r="J278" i="70" l="1"/>
  <c r="H278" i="70"/>
  <c r="L278" i="70"/>
  <c r="I278" i="70"/>
  <c r="A279" i="70"/>
  <c r="G278" i="70"/>
  <c r="C278" i="70"/>
  <c r="F278" i="70"/>
  <c r="J277" i="70" l="1"/>
  <c r="J273" i="70"/>
  <c r="H274" i="70"/>
  <c r="J274" i="70"/>
  <c r="J275" i="70"/>
  <c r="J276" i="70"/>
  <c r="E279" i="70"/>
  <c r="L277" i="70"/>
  <c r="H277" i="70"/>
  <c r="A277" i="70"/>
  <c r="G274" i="70"/>
  <c r="F277" i="70"/>
  <c r="L274" i="70"/>
  <c r="H275" i="70"/>
  <c r="I275" i="70"/>
  <c r="I274" i="70"/>
  <c r="G276" i="70"/>
  <c r="F275" i="70"/>
  <c r="F276" i="70"/>
  <c r="D279" i="70"/>
  <c r="H276" i="70"/>
  <c r="H273" i="70"/>
  <c r="L276" i="70"/>
  <c r="F274" i="70"/>
  <c r="C273" i="70"/>
  <c r="C275" i="70"/>
  <c r="G277" i="70"/>
  <c r="F273" i="70"/>
  <c r="L275" i="70"/>
  <c r="I276" i="70"/>
  <c r="G273" i="70"/>
  <c r="A278" i="70"/>
  <c r="C277" i="70"/>
  <c r="C276" i="70"/>
  <c r="I277" i="70"/>
  <c r="I273" i="70"/>
  <c r="C274" i="70"/>
  <c r="L273" i="70"/>
  <c r="G275" i="70"/>
  <c r="J272" i="70" l="1"/>
  <c r="A275" i="70"/>
  <c r="A274" i="70"/>
  <c r="A273" i="70"/>
  <c r="I272" i="70"/>
  <c r="F272" i="70"/>
  <c r="C272" i="70"/>
  <c r="D277" i="70"/>
  <c r="E277" i="70"/>
  <c r="D278" i="70"/>
  <c r="H272" i="70"/>
  <c r="E278" i="70"/>
  <c r="A276" i="70"/>
  <c r="L272" i="70"/>
  <c r="G272" i="70"/>
  <c r="J271" i="70" l="1"/>
  <c r="J270" i="70"/>
  <c r="G271" i="70"/>
  <c r="G270" i="70"/>
  <c r="E275" i="70"/>
  <c r="D276" i="70"/>
  <c r="L271" i="70"/>
  <c r="I271" i="70"/>
  <c r="E274" i="70"/>
  <c r="F271" i="70"/>
  <c r="D274" i="70"/>
  <c r="D275" i="70"/>
  <c r="E273" i="70"/>
  <c r="I270" i="70"/>
  <c r="C271" i="70"/>
  <c r="A272" i="70"/>
  <c r="D273" i="70"/>
  <c r="E276" i="70"/>
  <c r="A270" i="70"/>
  <c r="C270" i="70"/>
  <c r="L270" i="70"/>
  <c r="H271" i="70"/>
  <c r="A271" i="70"/>
  <c r="F270" i="70"/>
  <c r="H270" i="70"/>
  <c r="J269" i="70" l="1"/>
  <c r="I269" i="70"/>
  <c r="D270" i="70"/>
  <c r="E271" i="70"/>
  <c r="E270" i="70"/>
  <c r="C269" i="70"/>
  <c r="D272" i="70"/>
  <c r="G269" i="70"/>
  <c r="F269" i="70"/>
  <c r="D271" i="70"/>
  <c r="E272" i="70"/>
  <c r="L269" i="70"/>
  <c r="H269" i="70"/>
  <c r="H265" i="70" l="1"/>
  <c r="J265" i="70"/>
  <c r="J266" i="70"/>
  <c r="J267" i="70"/>
  <c r="J268" i="70"/>
  <c r="J260" i="70"/>
  <c r="J261" i="70"/>
  <c r="J262" i="70"/>
  <c r="J263" i="70"/>
  <c r="J264" i="70"/>
  <c r="H259" i="70"/>
  <c r="J259" i="70"/>
  <c r="J251" i="70"/>
  <c r="J252" i="70"/>
  <c r="J253" i="70"/>
  <c r="J254" i="70"/>
  <c r="J255" i="70"/>
  <c r="J256" i="70"/>
  <c r="J257" i="70"/>
  <c r="J258" i="70"/>
  <c r="H250" i="70"/>
  <c r="J250" i="70"/>
  <c r="J245" i="70"/>
  <c r="J246" i="70"/>
  <c r="J247" i="70"/>
  <c r="J248" i="70"/>
  <c r="J249" i="70"/>
  <c r="J238" i="70"/>
  <c r="J239" i="70"/>
  <c r="J240" i="70"/>
  <c r="J241" i="70"/>
  <c r="J242" i="70"/>
  <c r="J243" i="70"/>
  <c r="J244" i="70"/>
  <c r="J229" i="70"/>
  <c r="J230" i="70"/>
  <c r="J231" i="70"/>
  <c r="J232" i="70"/>
  <c r="J233" i="70"/>
  <c r="J234" i="70"/>
  <c r="J235" i="70"/>
  <c r="J236" i="70"/>
  <c r="J237" i="70"/>
  <c r="J219" i="70"/>
  <c r="J220" i="70"/>
  <c r="J221" i="70"/>
  <c r="J222" i="70"/>
  <c r="J223" i="70"/>
  <c r="J224" i="70"/>
  <c r="J225" i="70"/>
  <c r="J226" i="70"/>
  <c r="J227" i="70"/>
  <c r="J228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L228" i="70"/>
  <c r="F223" i="70"/>
  <c r="H234" i="70"/>
  <c r="L264" i="70"/>
  <c r="C243" i="70"/>
  <c r="G228" i="70"/>
  <c r="C241" i="70"/>
  <c r="F260" i="70"/>
  <c r="F268" i="70"/>
  <c r="F262" i="70"/>
  <c r="I250" i="70"/>
  <c r="L245" i="70"/>
  <c r="F251" i="70"/>
  <c r="H263" i="70"/>
  <c r="L248" i="70"/>
  <c r="A252" i="70"/>
  <c r="C229" i="70"/>
  <c r="I257" i="70"/>
  <c r="A260" i="70"/>
  <c r="I268" i="70"/>
  <c r="L238" i="70"/>
  <c r="C265" i="70"/>
  <c r="C267" i="70"/>
  <c r="I262" i="70"/>
  <c r="L231" i="70"/>
  <c r="C222" i="70"/>
  <c r="F229" i="70"/>
  <c r="F258" i="70"/>
  <c r="A239" i="70"/>
  <c r="L237" i="70"/>
  <c r="G237" i="70"/>
  <c r="F248" i="70"/>
  <c r="I263" i="70"/>
  <c r="F242" i="70"/>
  <c r="L250" i="70"/>
  <c r="A233" i="70"/>
  <c r="L251" i="70"/>
  <c r="F250" i="70"/>
  <c r="L243" i="70"/>
  <c r="F265" i="70"/>
  <c r="G263" i="70"/>
  <c r="A269" i="70"/>
  <c r="I223" i="70"/>
  <c r="I244" i="70"/>
  <c r="I225" i="70"/>
  <c r="C257" i="70"/>
  <c r="C219" i="70"/>
  <c r="L222" i="70"/>
  <c r="A264" i="70"/>
  <c r="F225" i="70"/>
  <c r="G235" i="70"/>
  <c r="L239" i="70"/>
  <c r="A248" i="70"/>
  <c r="L262" i="70"/>
  <c r="C250" i="70"/>
  <c r="F239" i="70"/>
  <c r="F252" i="70"/>
  <c r="G262" i="70"/>
  <c r="F267" i="70"/>
  <c r="F245" i="70"/>
  <c r="H246" i="70"/>
  <c r="F256" i="70"/>
  <c r="F238" i="70"/>
  <c r="L230" i="70"/>
  <c r="L268" i="70"/>
  <c r="H262" i="70"/>
  <c r="G251" i="70"/>
  <c r="A235" i="70"/>
  <c r="C248" i="70"/>
  <c r="I222" i="70"/>
  <c r="G225" i="70"/>
  <c r="G222" i="70"/>
  <c r="G248" i="70"/>
  <c r="G268" i="70"/>
  <c r="G243" i="70"/>
  <c r="C228" i="70"/>
  <c r="C262" i="70"/>
  <c r="L252" i="70"/>
  <c r="C261" i="70"/>
  <c r="A259" i="70"/>
  <c r="H253" i="70"/>
  <c r="I231" i="70"/>
  <c r="A242" i="70"/>
  <c r="I240" i="70"/>
  <c r="G256" i="70"/>
  <c r="I229" i="70"/>
  <c r="F264" i="70"/>
  <c r="G265" i="70"/>
  <c r="G260" i="70"/>
  <c r="F221" i="70"/>
  <c r="F247" i="70"/>
  <c r="I254" i="70"/>
  <c r="I235" i="70"/>
  <c r="A257" i="70"/>
  <c r="L255" i="70"/>
  <c r="F261" i="70"/>
  <c r="G236" i="70"/>
  <c r="I226" i="70"/>
  <c r="G219" i="70"/>
  <c r="C251" i="70"/>
  <c r="C225" i="70"/>
  <c r="L242" i="70"/>
  <c r="F266" i="70"/>
  <c r="I264" i="70"/>
  <c r="L254" i="70"/>
  <c r="G223" i="70"/>
  <c r="H254" i="70"/>
  <c r="A241" i="70"/>
  <c r="C253" i="70"/>
  <c r="I260" i="70"/>
  <c r="C268" i="70"/>
  <c r="F249" i="70"/>
  <c r="G238" i="70"/>
  <c r="I248" i="70"/>
  <c r="L219" i="70"/>
  <c r="I259" i="70"/>
  <c r="G254" i="70"/>
  <c r="F244" i="70"/>
  <c r="F224" i="70"/>
  <c r="A244" i="70"/>
  <c r="C221" i="70"/>
  <c r="F240" i="70"/>
  <c r="A236" i="70"/>
  <c r="L225" i="70"/>
  <c r="H225" i="70"/>
  <c r="I224" i="70"/>
  <c r="G234" i="70"/>
  <c r="A251" i="70"/>
  <c r="G253" i="70"/>
  <c r="I256" i="70"/>
  <c r="I246" i="70"/>
  <c r="L260" i="70"/>
  <c r="L244" i="70"/>
  <c r="F253" i="70"/>
  <c r="G259" i="70"/>
  <c r="G261" i="70"/>
  <c r="I232" i="70"/>
  <c r="L227" i="70"/>
  <c r="G247" i="70"/>
  <c r="A246" i="70"/>
  <c r="A230" i="70"/>
  <c r="F241" i="70"/>
  <c r="I220" i="70"/>
  <c r="A229" i="70"/>
  <c r="G267" i="70"/>
  <c r="C238" i="70"/>
  <c r="G245" i="70"/>
  <c r="I255" i="70"/>
  <c r="G242" i="70"/>
  <c r="L263" i="70"/>
  <c r="A250" i="70"/>
  <c r="F233" i="70"/>
  <c r="F255" i="70"/>
  <c r="I253" i="70"/>
  <c r="C224" i="70"/>
  <c r="L220" i="70"/>
  <c r="H256" i="70"/>
  <c r="L258" i="70"/>
  <c r="A268" i="70"/>
  <c r="I265" i="70"/>
  <c r="I258" i="70"/>
  <c r="A256" i="70"/>
  <c r="C249" i="70"/>
  <c r="F219" i="70"/>
  <c r="C234" i="70"/>
  <c r="F235" i="70"/>
  <c r="C231" i="70"/>
  <c r="C230" i="70"/>
  <c r="I238" i="70"/>
  <c r="H261" i="70"/>
  <c r="L247" i="70"/>
  <c r="G227" i="70"/>
  <c r="G233" i="70"/>
  <c r="L256" i="70"/>
  <c r="L253" i="70"/>
  <c r="G257" i="70"/>
  <c r="C226" i="70"/>
  <c r="A263" i="70"/>
  <c r="H255" i="70"/>
  <c r="A234" i="70"/>
  <c r="A258" i="70"/>
  <c r="F257" i="70"/>
  <c r="G250" i="70"/>
  <c r="L266" i="70"/>
  <c r="F227" i="70"/>
  <c r="G226" i="70"/>
  <c r="G240" i="70"/>
  <c r="I249" i="70"/>
  <c r="G255" i="70"/>
  <c r="I228" i="70"/>
  <c r="C223" i="70"/>
  <c r="I236" i="70"/>
  <c r="I251" i="70"/>
  <c r="G229" i="70"/>
  <c r="C232" i="70"/>
  <c r="A237" i="70"/>
  <c r="A240" i="70"/>
  <c r="G264" i="70"/>
  <c r="F226" i="70"/>
  <c r="C246" i="70"/>
  <c r="L235" i="70"/>
  <c r="A267" i="70"/>
  <c r="L234" i="70"/>
  <c r="H222" i="70"/>
  <c r="C255" i="70"/>
  <c r="I242" i="70"/>
  <c r="I243" i="70"/>
  <c r="L257" i="70"/>
  <c r="F246" i="70"/>
  <c r="C235" i="70"/>
  <c r="A231" i="70"/>
  <c r="C256" i="70"/>
  <c r="F234" i="70"/>
  <c r="L229" i="70"/>
  <c r="L259" i="70"/>
  <c r="F259" i="70"/>
  <c r="L241" i="70"/>
  <c r="L267" i="70"/>
  <c r="F222" i="70"/>
  <c r="L236" i="70"/>
  <c r="G231" i="70"/>
  <c r="C233" i="70"/>
  <c r="I261" i="70"/>
  <c r="C260" i="70"/>
  <c r="H219" i="70"/>
  <c r="L223" i="70"/>
  <c r="C264" i="70"/>
  <c r="C236" i="70"/>
  <c r="C252" i="70"/>
  <c r="F236" i="70"/>
  <c r="C239" i="70"/>
  <c r="F231" i="70"/>
  <c r="F243" i="70"/>
  <c r="C242" i="70"/>
  <c r="A245" i="70"/>
  <c r="L226" i="70"/>
  <c r="H221" i="70"/>
  <c r="H235" i="70"/>
  <c r="I227" i="70"/>
  <c r="I233" i="70"/>
  <c r="G258" i="70"/>
  <c r="A265" i="70"/>
  <c r="H224" i="70"/>
  <c r="F228" i="70"/>
  <c r="G221" i="70"/>
  <c r="F232" i="70"/>
  <c r="I267" i="70"/>
  <c r="F254" i="70"/>
  <c r="G239" i="70"/>
  <c r="L265" i="70"/>
  <c r="C237" i="70"/>
  <c r="F237" i="70"/>
  <c r="F230" i="70"/>
  <c r="A247" i="70"/>
  <c r="C227" i="70"/>
  <c r="A266" i="70"/>
  <c r="H252" i="70"/>
  <c r="I230" i="70"/>
  <c r="L221" i="70"/>
  <c r="F220" i="70"/>
  <c r="L249" i="70"/>
  <c r="A254" i="70"/>
  <c r="A238" i="70"/>
  <c r="G241" i="70"/>
  <c r="G220" i="70"/>
  <c r="I234" i="70"/>
  <c r="C245" i="70"/>
  <c r="C263" i="70"/>
  <c r="C244" i="70"/>
  <c r="L232" i="70"/>
  <c r="F263" i="70"/>
  <c r="C266" i="70"/>
  <c r="C240" i="70"/>
  <c r="G266" i="70"/>
  <c r="C258" i="70"/>
  <c r="A243" i="70"/>
  <c r="A261" i="70"/>
  <c r="H220" i="70"/>
  <c r="I266" i="70"/>
  <c r="I252" i="70"/>
  <c r="L224" i="70"/>
  <c r="C247" i="70"/>
  <c r="H223" i="70"/>
  <c r="G246" i="70"/>
  <c r="A232" i="70"/>
  <c r="C220" i="70"/>
  <c r="I239" i="70"/>
  <c r="I237" i="70"/>
  <c r="G224" i="70"/>
  <c r="G252" i="70"/>
  <c r="A262" i="70"/>
  <c r="H264" i="70"/>
  <c r="G232" i="70"/>
  <c r="A249" i="70"/>
  <c r="G230" i="70"/>
  <c r="L246" i="70"/>
  <c r="L261" i="70"/>
  <c r="I219" i="70"/>
  <c r="L233" i="70"/>
  <c r="A255" i="70"/>
  <c r="H242" i="70"/>
  <c r="I241" i="70"/>
  <c r="I221" i="70"/>
  <c r="C259" i="70"/>
  <c r="H260" i="70"/>
  <c r="G244" i="70"/>
  <c r="C254" i="70"/>
  <c r="I247" i="70"/>
  <c r="G249" i="70"/>
  <c r="L240" i="70"/>
  <c r="A253" i="70"/>
  <c r="I245" i="70"/>
  <c r="J218" i="70" l="1"/>
  <c r="A219" i="70"/>
  <c r="E250" i="70"/>
  <c r="E252" i="70"/>
  <c r="A228" i="70"/>
  <c r="D247" i="70"/>
  <c r="D268" i="70"/>
  <c r="E247" i="70"/>
  <c r="D267" i="70"/>
  <c r="L218" i="70"/>
  <c r="H218" i="70"/>
  <c r="A220" i="70"/>
  <c r="E258" i="70"/>
  <c r="E257" i="70"/>
  <c r="A221" i="70"/>
  <c r="E234" i="70"/>
  <c r="G218" i="70"/>
  <c r="D242" i="70"/>
  <c r="D253" i="70"/>
  <c r="E229" i="70"/>
  <c r="D237" i="70"/>
  <c r="A223" i="70"/>
  <c r="D261" i="70"/>
  <c r="E269" i="70"/>
  <c r="D239" i="70"/>
  <c r="D232" i="70"/>
  <c r="E241" i="70"/>
  <c r="D240" i="70"/>
  <c r="E266" i="70"/>
  <c r="E263" i="70"/>
  <c r="E264" i="70"/>
  <c r="E254" i="70"/>
  <c r="D258" i="70"/>
  <c r="E240" i="70"/>
  <c r="E233" i="70"/>
  <c r="E244" i="70"/>
  <c r="D236" i="70"/>
  <c r="D235" i="70"/>
  <c r="E238" i="70"/>
  <c r="E268" i="70"/>
  <c r="D252" i="70"/>
  <c r="F218" i="70"/>
  <c r="E230" i="70"/>
  <c r="A225" i="70"/>
  <c r="E253" i="70"/>
  <c r="D269" i="70"/>
  <c r="E267" i="70"/>
  <c r="E236" i="70"/>
  <c r="D234" i="70"/>
  <c r="I218" i="70"/>
  <c r="E249" i="70"/>
  <c r="D243" i="70"/>
  <c r="E231" i="70"/>
  <c r="D254" i="70"/>
  <c r="D250" i="70"/>
  <c r="A227" i="70"/>
  <c r="D257" i="70"/>
  <c r="E243" i="70"/>
  <c r="D241" i="70"/>
  <c r="A224" i="70"/>
  <c r="E260" i="70"/>
  <c r="E232" i="70"/>
  <c r="D230" i="70"/>
  <c r="E255" i="70"/>
  <c r="E262" i="70"/>
  <c r="D265" i="70"/>
  <c r="E246" i="70"/>
  <c r="D244" i="70"/>
  <c r="E235" i="70"/>
  <c r="E259" i="70"/>
  <c r="E242" i="70"/>
  <c r="D266" i="70"/>
  <c r="E248" i="70"/>
  <c r="C218" i="70"/>
  <c r="D248" i="70"/>
  <c r="D233" i="70"/>
  <c r="D245" i="70"/>
  <c r="D260" i="70"/>
  <c r="D238" i="70"/>
  <c r="D231" i="70"/>
  <c r="E261" i="70"/>
  <c r="A226" i="70"/>
  <c r="D251" i="70"/>
  <c r="D249" i="70"/>
  <c r="E239" i="70"/>
  <c r="D246" i="70"/>
  <c r="E245" i="70"/>
  <c r="D256" i="70"/>
  <c r="E265" i="70"/>
  <c r="D229" i="70"/>
  <c r="E256" i="70"/>
  <c r="D255" i="70"/>
  <c r="D263" i="70"/>
  <c r="D264" i="70"/>
  <c r="A222" i="70"/>
  <c r="D262" i="70"/>
  <c r="E237" i="70"/>
  <c r="E251" i="70"/>
  <c r="D259" i="70"/>
  <c r="J213" i="70" l="1"/>
  <c r="J214" i="70"/>
  <c r="J215" i="70"/>
  <c r="J216" i="70"/>
  <c r="J217" i="70"/>
  <c r="J212" i="70"/>
  <c r="J211" i="70"/>
  <c r="J210" i="70"/>
  <c r="J209" i="70"/>
  <c r="J208" i="70"/>
  <c r="J207" i="70"/>
  <c r="J206" i="70"/>
  <c r="J205" i="70"/>
  <c r="J204" i="70"/>
  <c r="H203" i="70"/>
  <c r="J203" i="70"/>
  <c r="J202" i="70"/>
  <c r="J200" i="70"/>
  <c r="J201" i="70"/>
  <c r="J199" i="70"/>
  <c r="J192" i="70"/>
  <c r="J193" i="70"/>
  <c r="J194" i="70"/>
  <c r="J195" i="70"/>
  <c r="J196" i="70"/>
  <c r="J197" i="70"/>
  <c r="J198" i="70"/>
  <c r="G200" i="70"/>
  <c r="G204" i="70"/>
  <c r="H206" i="70"/>
  <c r="F212" i="70"/>
  <c r="F206" i="70"/>
  <c r="C213" i="70"/>
  <c r="L204" i="70"/>
  <c r="F198" i="70"/>
  <c r="G198" i="70"/>
  <c r="L207" i="70"/>
  <c r="I216" i="70"/>
  <c r="I217" i="70"/>
  <c r="G216" i="70"/>
  <c r="A207" i="70"/>
  <c r="I208" i="70"/>
  <c r="G211" i="70"/>
  <c r="I196" i="70"/>
  <c r="A201" i="70"/>
  <c r="I212" i="70"/>
  <c r="F197" i="70"/>
  <c r="F207" i="70"/>
  <c r="G213" i="70"/>
  <c r="H201" i="70"/>
  <c r="E226" i="70"/>
  <c r="F213" i="70"/>
  <c r="C216" i="70"/>
  <c r="C206" i="70"/>
  <c r="F205" i="70"/>
  <c r="C215" i="70"/>
  <c r="F208" i="70"/>
  <c r="A204" i="70"/>
  <c r="L211" i="70"/>
  <c r="I214" i="70"/>
  <c r="G195" i="70"/>
  <c r="D225" i="70"/>
  <c r="C200" i="70"/>
  <c r="L217" i="70"/>
  <c r="H196" i="70"/>
  <c r="H192" i="70"/>
  <c r="L213" i="70"/>
  <c r="H207" i="70"/>
  <c r="F195" i="70"/>
  <c r="D226" i="70"/>
  <c r="L194" i="70"/>
  <c r="A218" i="70"/>
  <c r="L208" i="70"/>
  <c r="L192" i="70"/>
  <c r="G203" i="70"/>
  <c r="E223" i="70"/>
  <c r="H197" i="70"/>
  <c r="L197" i="70"/>
  <c r="H216" i="70"/>
  <c r="I207" i="70"/>
  <c r="A208" i="70"/>
  <c r="L205" i="70"/>
  <c r="D224" i="70"/>
  <c r="C192" i="70"/>
  <c r="L201" i="70"/>
  <c r="G208" i="70"/>
  <c r="G212" i="70"/>
  <c r="F217" i="70"/>
  <c r="C204" i="70"/>
  <c r="G193" i="70"/>
  <c r="H205" i="70"/>
  <c r="F194" i="70"/>
  <c r="L198" i="70"/>
  <c r="H212" i="70"/>
  <c r="E221" i="70"/>
  <c r="G205" i="70"/>
  <c r="G202" i="70"/>
  <c r="E220" i="70"/>
  <c r="A209" i="70"/>
  <c r="C205" i="70"/>
  <c r="I215" i="70"/>
  <c r="L203" i="70"/>
  <c r="H193" i="70"/>
  <c r="I210" i="70"/>
  <c r="I201" i="70"/>
  <c r="I199" i="70"/>
  <c r="L195" i="70"/>
  <c r="L214" i="70"/>
  <c r="A214" i="70"/>
  <c r="G194" i="70"/>
  <c r="H214" i="70"/>
  <c r="I205" i="70"/>
  <c r="H217" i="70"/>
  <c r="H208" i="70"/>
  <c r="C196" i="70"/>
  <c r="I197" i="70"/>
  <c r="A203" i="70"/>
  <c r="D221" i="70"/>
  <c r="L200" i="70"/>
  <c r="L212" i="70"/>
  <c r="F201" i="70"/>
  <c r="C202" i="70"/>
  <c r="A206" i="70"/>
  <c r="C195" i="70"/>
  <c r="G201" i="70"/>
  <c r="L215" i="70"/>
  <c r="F203" i="70"/>
  <c r="H213" i="70"/>
  <c r="C201" i="70"/>
  <c r="A211" i="70"/>
  <c r="D228" i="70"/>
  <c r="F211" i="70"/>
  <c r="G217" i="70"/>
  <c r="C207" i="70"/>
  <c r="A212" i="70"/>
  <c r="L210" i="70"/>
  <c r="C197" i="70"/>
  <c r="A216" i="70"/>
  <c r="I213" i="70"/>
  <c r="C193" i="70"/>
  <c r="G197" i="70"/>
  <c r="L193" i="70"/>
  <c r="F214" i="70"/>
  <c r="E227" i="70"/>
  <c r="A210" i="70"/>
  <c r="G207" i="70"/>
  <c r="E225" i="70"/>
  <c r="C209" i="70"/>
  <c r="L199" i="70"/>
  <c r="F215" i="70"/>
  <c r="H204" i="70"/>
  <c r="L209" i="70"/>
  <c r="C198" i="70"/>
  <c r="L206" i="70"/>
  <c r="I206" i="70"/>
  <c r="G192" i="70"/>
  <c r="A205" i="70"/>
  <c r="C211" i="70"/>
  <c r="C212" i="70"/>
  <c r="G206" i="70"/>
  <c r="H202" i="70"/>
  <c r="E224" i="70"/>
  <c r="F216" i="70"/>
  <c r="F196" i="70"/>
  <c r="A213" i="70"/>
  <c r="I193" i="70"/>
  <c r="H211" i="70"/>
  <c r="D223" i="70"/>
  <c r="I203" i="70"/>
  <c r="F200" i="70"/>
  <c r="I192" i="70"/>
  <c r="G209" i="70"/>
  <c r="F202" i="70"/>
  <c r="C194" i="70"/>
  <c r="A199" i="70"/>
  <c r="G215" i="70"/>
  <c r="I200" i="70"/>
  <c r="C203" i="70"/>
  <c r="G196" i="70"/>
  <c r="D220" i="70"/>
  <c r="D222" i="70"/>
  <c r="L202" i="70"/>
  <c r="I198" i="70"/>
  <c r="C210" i="70"/>
  <c r="G210" i="70"/>
  <c r="A215" i="70"/>
  <c r="H200" i="70"/>
  <c r="E228" i="70"/>
  <c r="D227" i="70"/>
  <c r="C199" i="70"/>
  <c r="H210" i="70"/>
  <c r="F204" i="70"/>
  <c r="I204" i="70"/>
  <c r="E219" i="70"/>
  <c r="I202" i="70"/>
  <c r="D219" i="70"/>
  <c r="I195" i="70"/>
  <c r="F199" i="70"/>
  <c r="F193" i="70"/>
  <c r="A202" i="70"/>
  <c r="I209" i="70"/>
  <c r="L216" i="70"/>
  <c r="I194" i="70"/>
  <c r="G214" i="70"/>
  <c r="H198" i="70"/>
  <c r="E222" i="70"/>
  <c r="F192" i="70"/>
  <c r="F209" i="70"/>
  <c r="H195" i="70"/>
  <c r="G199" i="70"/>
  <c r="F210" i="70"/>
  <c r="L196" i="70"/>
  <c r="A200" i="70"/>
  <c r="H209" i="70"/>
  <c r="C208" i="70"/>
  <c r="I211" i="70"/>
  <c r="C217" i="70"/>
  <c r="H199" i="70"/>
  <c r="H215" i="70"/>
  <c r="C214" i="70"/>
  <c r="A217" i="70"/>
  <c r="H194" i="70"/>
  <c r="H191" i="70" l="1"/>
  <c r="J191" i="70"/>
  <c r="H190" i="70"/>
  <c r="J190" i="70"/>
  <c r="H189" i="70"/>
  <c r="J189" i="70"/>
  <c r="J185" i="70"/>
  <c r="H186" i="70"/>
  <c r="J186" i="70"/>
  <c r="J187" i="70"/>
  <c r="J188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7" i="70"/>
  <c r="H188" i="70"/>
  <c r="E216" i="70"/>
  <c r="E217" i="70"/>
  <c r="E206" i="70"/>
  <c r="E201" i="70"/>
  <c r="E204" i="70"/>
  <c r="E203" i="70"/>
  <c r="E207" i="70"/>
  <c r="E202" i="70"/>
  <c r="E210" i="70"/>
  <c r="E214" i="70"/>
  <c r="E199" i="70"/>
  <c r="E208" i="70"/>
  <c r="E212" i="70"/>
  <c r="E205" i="70"/>
  <c r="E209" i="70"/>
  <c r="E200" i="70"/>
  <c r="E213" i="70"/>
  <c r="E211" i="70"/>
  <c r="E218" i="70"/>
  <c r="E215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J158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7" i="70" l="1"/>
  <c r="J156" i="70"/>
  <c r="J155" i="70"/>
  <c r="G171" i="70"/>
  <c r="I159" i="70"/>
  <c r="A97" i="70"/>
  <c r="F182" i="70"/>
  <c r="A5" i="70"/>
  <c r="L33" i="70"/>
  <c r="F97" i="70"/>
  <c r="C179" i="70"/>
  <c r="A40" i="70"/>
  <c r="L41" i="70"/>
  <c r="F101" i="70"/>
  <c r="C174" i="70"/>
  <c r="A2" i="70"/>
  <c r="C166" i="70"/>
  <c r="A52" i="70"/>
  <c r="A25" i="70"/>
  <c r="G185" i="70"/>
  <c r="G168" i="70"/>
  <c r="G189" i="70"/>
  <c r="L13" i="70"/>
  <c r="F167" i="70"/>
  <c r="L73" i="70"/>
  <c r="F183" i="70"/>
  <c r="L124" i="70"/>
  <c r="A167" i="70"/>
  <c r="F157" i="70"/>
  <c r="A89" i="70"/>
  <c r="F179" i="70"/>
  <c r="A51" i="70"/>
  <c r="G182" i="70"/>
  <c r="F169" i="70"/>
  <c r="L1" i="70"/>
  <c r="A71" i="70"/>
  <c r="L95" i="70"/>
  <c r="I178" i="70"/>
  <c r="L24" i="70"/>
  <c r="F83" i="70"/>
  <c r="L5" i="70"/>
  <c r="L128" i="70"/>
  <c r="L146" i="70"/>
  <c r="A149" i="70"/>
  <c r="L9" i="70"/>
  <c r="F176" i="70"/>
  <c r="A42" i="70"/>
  <c r="F187" i="70"/>
  <c r="A118" i="70"/>
  <c r="L167" i="70"/>
  <c r="L18" i="70"/>
  <c r="L56" i="70"/>
  <c r="L173" i="70"/>
  <c r="L120" i="70"/>
  <c r="F87" i="70"/>
  <c r="I188" i="70"/>
  <c r="A33" i="70"/>
  <c r="A17" i="70"/>
  <c r="I112" i="70"/>
  <c r="A10" i="70"/>
  <c r="L48" i="70"/>
  <c r="L102" i="70"/>
  <c r="F133" i="70"/>
  <c r="L100" i="70"/>
  <c r="A127" i="70"/>
  <c r="F79" i="70"/>
  <c r="F32" i="70"/>
  <c r="L8" i="70"/>
  <c r="A157" i="70"/>
  <c r="F149" i="70"/>
  <c r="F146" i="70"/>
  <c r="L110" i="70"/>
  <c r="L184" i="70"/>
  <c r="L57" i="70"/>
  <c r="L69" i="70"/>
  <c r="L160" i="70"/>
  <c r="L76" i="70"/>
  <c r="F5" i="70"/>
  <c r="L140" i="70"/>
  <c r="F142" i="70"/>
  <c r="L36" i="70"/>
  <c r="F75" i="70"/>
  <c r="F110" i="70"/>
  <c r="F49" i="70"/>
  <c r="F13" i="70"/>
  <c r="L87" i="70"/>
  <c r="D199" i="70"/>
  <c r="F114" i="70"/>
  <c r="A54" i="70"/>
  <c r="A159" i="70"/>
  <c r="L147" i="70"/>
  <c r="L27" i="70"/>
  <c r="A133" i="70"/>
  <c r="A122" i="70"/>
  <c r="L40" i="70"/>
  <c r="F8" i="70"/>
  <c r="L134" i="70"/>
  <c r="L180" i="70"/>
  <c r="A153" i="70"/>
  <c r="L37" i="70"/>
  <c r="C182" i="70"/>
  <c r="F25" i="70"/>
  <c r="L98" i="70"/>
  <c r="A75" i="70"/>
  <c r="F78" i="70"/>
  <c r="F3" i="70"/>
  <c r="I162" i="70"/>
  <c r="C165" i="70"/>
  <c r="H162" i="70"/>
  <c r="A13" i="70"/>
  <c r="A109" i="70"/>
  <c r="A65" i="70"/>
  <c r="F153" i="70"/>
  <c r="L105" i="70"/>
  <c r="D211" i="70"/>
  <c r="L45" i="70"/>
  <c r="G162" i="70"/>
  <c r="L79" i="70"/>
  <c r="H158" i="70"/>
  <c r="H183" i="70"/>
  <c r="L136" i="70"/>
  <c r="F173" i="70"/>
  <c r="L22" i="70"/>
  <c r="A79" i="70"/>
  <c r="A78" i="70"/>
  <c r="G188" i="70"/>
  <c r="F190" i="70"/>
  <c r="C180" i="70"/>
  <c r="A114" i="70"/>
  <c r="F88" i="70"/>
  <c r="A74" i="70"/>
  <c r="I163" i="70"/>
  <c r="L185" i="70"/>
  <c r="L118" i="70"/>
  <c r="F113" i="70"/>
  <c r="I171" i="70"/>
  <c r="A73" i="70"/>
  <c r="L138" i="70"/>
  <c r="L111" i="70"/>
  <c r="L162" i="70"/>
  <c r="F57" i="70"/>
  <c r="L186" i="70"/>
  <c r="A116" i="70"/>
  <c r="A141" i="70"/>
  <c r="L174" i="70"/>
  <c r="F35" i="70"/>
  <c r="L89" i="70"/>
  <c r="I177" i="70"/>
  <c r="I191" i="70"/>
  <c r="C153" i="70"/>
  <c r="L171" i="70"/>
  <c r="F9" i="70"/>
  <c r="A162" i="70"/>
  <c r="I187" i="70"/>
  <c r="L113" i="70"/>
  <c r="A34" i="70"/>
  <c r="L181" i="70"/>
  <c r="L70" i="70"/>
  <c r="F137" i="70"/>
  <c r="A143" i="70"/>
  <c r="G166" i="70"/>
  <c r="I184" i="70"/>
  <c r="A29" i="70"/>
  <c r="F47" i="70"/>
  <c r="C176" i="70"/>
  <c r="F166" i="70"/>
  <c r="L12" i="70"/>
  <c r="D207" i="70"/>
  <c r="L7" i="70"/>
  <c r="F124" i="70"/>
  <c r="A45" i="70"/>
  <c r="F148" i="70"/>
  <c r="A123" i="70"/>
  <c r="D216" i="70"/>
  <c r="L99" i="70"/>
  <c r="A115" i="70"/>
  <c r="F139" i="70"/>
  <c r="A139" i="70"/>
  <c r="A150" i="70"/>
  <c r="F131" i="70"/>
  <c r="L112" i="70"/>
  <c r="A95" i="70"/>
  <c r="A62" i="70"/>
  <c r="L83" i="70"/>
  <c r="L161" i="70"/>
  <c r="F165" i="70"/>
  <c r="L153" i="70"/>
  <c r="A36" i="70"/>
  <c r="A154" i="70"/>
  <c r="L168" i="70"/>
  <c r="L81" i="70"/>
  <c r="F162" i="70"/>
  <c r="F144" i="70"/>
  <c r="F68" i="70"/>
  <c r="L35" i="70"/>
  <c r="A101" i="70"/>
  <c r="I182" i="70"/>
  <c r="F154" i="70"/>
  <c r="L109" i="70"/>
  <c r="C173" i="70"/>
  <c r="L6" i="70"/>
  <c r="A129" i="70"/>
  <c r="F81" i="70"/>
  <c r="C189" i="70"/>
  <c r="L142" i="70"/>
  <c r="F77" i="70"/>
  <c r="A194" i="70"/>
  <c r="F29" i="70"/>
  <c r="A195" i="70"/>
  <c r="A59" i="70"/>
  <c r="C170" i="70"/>
  <c r="L86" i="70"/>
  <c r="F175" i="70"/>
  <c r="L148" i="70"/>
  <c r="F4" i="70"/>
  <c r="A4" i="70"/>
  <c r="L176" i="70"/>
  <c r="I175" i="70"/>
  <c r="L61" i="70"/>
  <c r="L122" i="70"/>
  <c r="A168" i="70"/>
  <c r="L78" i="70"/>
  <c r="L182" i="70"/>
  <c r="D208" i="70"/>
  <c r="A66" i="70"/>
  <c r="L141" i="70"/>
  <c r="L28" i="70"/>
  <c r="A155" i="70"/>
  <c r="A61" i="70"/>
  <c r="L21" i="70"/>
  <c r="L172" i="70"/>
  <c r="A165" i="70"/>
  <c r="L123" i="70"/>
  <c r="L183" i="70"/>
  <c r="G183" i="70"/>
  <c r="A119" i="70"/>
  <c r="L127" i="70"/>
  <c r="A191" i="70"/>
  <c r="A171" i="70"/>
  <c r="F160" i="70"/>
  <c r="F7" i="70"/>
  <c r="F2" i="70"/>
  <c r="F95" i="70"/>
  <c r="A53" i="70"/>
  <c r="F185" i="70"/>
  <c r="H163" i="70"/>
  <c r="H185" i="70"/>
  <c r="F141" i="70"/>
  <c r="A9" i="70"/>
  <c r="A172" i="70"/>
  <c r="F52" i="70"/>
  <c r="A67" i="70"/>
  <c r="F51" i="70"/>
  <c r="F60" i="70"/>
  <c r="F178" i="70"/>
  <c r="L178" i="70"/>
  <c r="F127" i="70"/>
  <c r="A76" i="70"/>
  <c r="L187" i="70"/>
  <c r="F82" i="70"/>
  <c r="F11" i="70"/>
  <c r="G159" i="70"/>
  <c r="F123" i="70"/>
  <c r="H161" i="70"/>
  <c r="A151" i="70"/>
  <c r="F27" i="70"/>
  <c r="H179" i="70"/>
  <c r="F45" i="70"/>
  <c r="G190" i="70"/>
  <c r="A106" i="70"/>
  <c r="F107" i="70"/>
  <c r="I174" i="70"/>
  <c r="L166" i="70"/>
  <c r="F50" i="70"/>
  <c r="F44" i="70"/>
  <c r="L51" i="70"/>
  <c r="G180" i="70"/>
  <c r="C164" i="70"/>
  <c r="L116" i="70"/>
  <c r="F19" i="70"/>
  <c r="F151" i="70"/>
  <c r="F41" i="70"/>
  <c r="C188" i="70"/>
  <c r="F22" i="70"/>
  <c r="F15" i="70"/>
  <c r="F18" i="70"/>
  <c r="F189" i="70"/>
  <c r="A120" i="70"/>
  <c r="L106" i="70"/>
  <c r="L10" i="70"/>
  <c r="F130" i="70"/>
  <c r="F116" i="70"/>
  <c r="A169" i="70"/>
  <c r="I160" i="70"/>
  <c r="I166" i="70"/>
  <c r="L163" i="70"/>
  <c r="F170" i="70"/>
  <c r="G172" i="70"/>
  <c r="A186" i="70"/>
  <c r="G184" i="70"/>
  <c r="A23" i="70"/>
  <c r="F89" i="70"/>
  <c r="H175" i="70"/>
  <c r="L91" i="70"/>
  <c r="F30" i="70"/>
  <c r="A113" i="70"/>
  <c r="A47" i="70"/>
  <c r="A48" i="70"/>
  <c r="L119" i="70"/>
  <c r="F159" i="70"/>
  <c r="L31" i="70"/>
  <c r="F100" i="70"/>
  <c r="A92" i="70"/>
  <c r="L15" i="70"/>
  <c r="L169" i="70"/>
  <c r="I189" i="70"/>
  <c r="F126" i="70"/>
  <c r="F128" i="70"/>
  <c r="A102" i="70"/>
  <c r="D200" i="70"/>
  <c r="G158" i="70"/>
  <c r="A55" i="70"/>
  <c r="F168" i="70"/>
  <c r="A158" i="70"/>
  <c r="F28" i="70"/>
  <c r="L104" i="70"/>
  <c r="F156" i="70"/>
  <c r="F105" i="70"/>
  <c r="F171" i="70"/>
  <c r="D218" i="70"/>
  <c r="L103" i="70"/>
  <c r="A175" i="70"/>
  <c r="A179" i="70"/>
  <c r="A68" i="70"/>
  <c r="F63" i="70"/>
  <c r="F43" i="70"/>
  <c r="G174" i="70"/>
  <c r="L133" i="70"/>
  <c r="F117" i="70"/>
  <c r="F10" i="70"/>
  <c r="C183" i="70"/>
  <c r="F71" i="70"/>
  <c r="L125" i="70"/>
  <c r="F33" i="70"/>
  <c r="A125" i="70"/>
  <c r="F61" i="70"/>
  <c r="A64" i="70"/>
  <c r="L59" i="70"/>
  <c r="L16" i="70"/>
  <c r="L53" i="70"/>
  <c r="F161" i="70"/>
  <c r="A136" i="70"/>
  <c r="L107" i="70"/>
  <c r="F26" i="70"/>
  <c r="F85" i="70"/>
  <c r="A176" i="70"/>
  <c r="C169" i="70"/>
  <c r="D213" i="70"/>
  <c r="L145" i="70"/>
  <c r="F39" i="70"/>
  <c r="F155" i="70"/>
  <c r="D217" i="70"/>
  <c r="C178" i="70"/>
  <c r="G177" i="70"/>
  <c r="L157" i="70"/>
  <c r="L60" i="70"/>
  <c r="A137" i="70"/>
  <c r="C160" i="70"/>
  <c r="A35" i="70"/>
  <c r="L26" i="70"/>
  <c r="A1" i="70"/>
  <c r="I158" i="70"/>
  <c r="A70" i="70"/>
  <c r="A7" i="70"/>
  <c r="L72" i="70"/>
  <c r="L62" i="70"/>
  <c r="A107" i="70"/>
  <c r="A174" i="70"/>
  <c r="A81" i="70"/>
  <c r="H159" i="70"/>
  <c r="L88" i="70"/>
  <c r="F72" i="70"/>
  <c r="A146" i="70"/>
  <c r="A160" i="70"/>
  <c r="L68" i="70"/>
  <c r="L139" i="70"/>
  <c r="I190" i="70"/>
  <c r="G170" i="70"/>
  <c r="A21" i="70"/>
  <c r="F145" i="70"/>
  <c r="D210" i="70"/>
  <c r="F94" i="70"/>
  <c r="L29" i="70"/>
  <c r="A58" i="70"/>
  <c r="L170" i="70"/>
  <c r="L39" i="70"/>
  <c r="A190" i="70"/>
  <c r="L71" i="70"/>
  <c r="A112" i="70"/>
  <c r="F16" i="70"/>
  <c r="F102" i="70"/>
  <c r="H180" i="70"/>
  <c r="I172" i="70"/>
  <c r="F164" i="70"/>
  <c r="A177" i="70"/>
  <c r="F62" i="70"/>
  <c r="A164" i="70"/>
  <c r="L58" i="70"/>
  <c r="F96" i="70"/>
  <c r="F163" i="70"/>
  <c r="I173" i="70"/>
  <c r="L93" i="70"/>
  <c r="A26" i="70"/>
  <c r="A173" i="70"/>
  <c r="F12" i="70"/>
  <c r="L135" i="70"/>
  <c r="L179" i="70"/>
  <c r="A100" i="70"/>
  <c r="A82" i="70"/>
  <c r="A131" i="70"/>
  <c r="G160" i="70"/>
  <c r="G178" i="70"/>
  <c r="L191" i="70"/>
  <c r="A19" i="70"/>
  <c r="A16" i="70"/>
  <c r="F158" i="70"/>
  <c r="A128" i="70"/>
  <c r="L46" i="70"/>
  <c r="A38" i="70"/>
  <c r="L114" i="70"/>
  <c r="A148" i="70"/>
  <c r="F46" i="70"/>
  <c r="F92" i="70"/>
  <c r="L130" i="70"/>
  <c r="A28" i="70"/>
  <c r="H181" i="70"/>
  <c r="F152" i="70"/>
  <c r="A44" i="70"/>
  <c r="C177" i="70"/>
  <c r="F67" i="70"/>
  <c r="A99" i="70"/>
  <c r="F180" i="70"/>
  <c r="L67" i="70"/>
  <c r="L94" i="70"/>
  <c r="A98" i="70"/>
  <c r="C172" i="70"/>
  <c r="L77" i="70"/>
  <c r="I168" i="70"/>
  <c r="F73" i="70"/>
  <c r="L164" i="70"/>
  <c r="F134" i="70"/>
  <c r="A108" i="70"/>
  <c r="C163" i="70"/>
  <c r="A3" i="70"/>
  <c r="A6" i="70"/>
  <c r="A124" i="70"/>
  <c r="F174" i="70"/>
  <c r="L74" i="70"/>
  <c r="F38" i="70"/>
  <c r="L75" i="70"/>
  <c r="H167" i="70"/>
  <c r="F111" i="70"/>
  <c r="L137" i="70"/>
  <c r="F69" i="70"/>
  <c r="C158" i="70"/>
  <c r="A11" i="70"/>
  <c r="D209" i="70"/>
  <c r="F120" i="70"/>
  <c r="A117" i="70"/>
  <c r="A12" i="70"/>
  <c r="F143" i="70"/>
  <c r="A192" i="70"/>
  <c r="H166" i="70"/>
  <c r="F121" i="70"/>
  <c r="A196" i="70"/>
  <c r="L159" i="70"/>
  <c r="L155" i="70"/>
  <c r="L90" i="70"/>
  <c r="F147" i="70"/>
  <c r="A163" i="70"/>
  <c r="G165" i="70"/>
  <c r="H177" i="70"/>
  <c r="A87" i="70"/>
  <c r="A161" i="70"/>
  <c r="L80" i="70"/>
  <c r="I165" i="70"/>
  <c r="A135" i="70"/>
  <c r="A83" i="70"/>
  <c r="G169" i="70"/>
  <c r="F40" i="70"/>
  <c r="A184" i="70"/>
  <c r="F54" i="70"/>
  <c r="H182" i="70"/>
  <c r="G173" i="70"/>
  <c r="L43" i="70"/>
  <c r="L82" i="70"/>
  <c r="G191" i="70"/>
  <c r="A18" i="70"/>
  <c r="A180" i="70"/>
  <c r="A181" i="70"/>
  <c r="F136" i="70"/>
  <c r="D204" i="70"/>
  <c r="A134" i="70"/>
  <c r="G181" i="70"/>
  <c r="F6" i="70"/>
  <c r="A63" i="70"/>
  <c r="L44" i="70"/>
  <c r="L154" i="70"/>
  <c r="L49" i="70"/>
  <c r="G187" i="70"/>
  <c r="I185" i="70"/>
  <c r="A188" i="70"/>
  <c r="F58" i="70"/>
  <c r="L177" i="70"/>
  <c r="F191" i="70"/>
  <c r="F122" i="70"/>
  <c r="L54" i="70"/>
  <c r="A37" i="70"/>
  <c r="L115" i="70"/>
  <c r="A138" i="70"/>
  <c r="L42" i="70"/>
  <c r="L3" i="70"/>
  <c r="A111" i="70"/>
  <c r="L101" i="70"/>
  <c r="A84" i="70"/>
  <c r="A56" i="70"/>
  <c r="L63" i="70"/>
  <c r="A152" i="70"/>
  <c r="L152" i="70"/>
  <c r="G167" i="70"/>
  <c r="A189" i="70"/>
  <c r="A77" i="70"/>
  <c r="D201" i="70"/>
  <c r="F65" i="70"/>
  <c r="D206" i="70"/>
  <c r="L132" i="70"/>
  <c r="A24" i="70"/>
  <c r="D202" i="70"/>
  <c r="F186" i="70"/>
  <c r="F103" i="70"/>
  <c r="F64" i="70"/>
  <c r="H174" i="70"/>
  <c r="I176" i="70"/>
  <c r="L149" i="70"/>
  <c r="L165" i="70"/>
  <c r="A72" i="70"/>
  <c r="L14" i="70"/>
  <c r="L32" i="70"/>
  <c r="L30" i="70"/>
  <c r="L23" i="70"/>
  <c r="C159" i="70"/>
  <c r="D215" i="70"/>
  <c r="G186" i="70"/>
  <c r="C167" i="70"/>
  <c r="F138" i="70"/>
  <c r="F115" i="70"/>
  <c r="F14" i="70"/>
  <c r="F37" i="70"/>
  <c r="A80" i="70"/>
  <c r="A43" i="70"/>
  <c r="L108" i="70"/>
  <c r="G163" i="70"/>
  <c r="A103" i="70"/>
  <c r="A91" i="70"/>
  <c r="A147" i="70"/>
  <c r="A27" i="70"/>
  <c r="A31" i="70"/>
  <c r="L158" i="70"/>
  <c r="I170" i="70"/>
  <c r="A140" i="70"/>
  <c r="L4" i="70"/>
  <c r="C190" i="70"/>
  <c r="I181" i="70"/>
  <c r="L11" i="70"/>
  <c r="C168" i="70"/>
  <c r="L64" i="70"/>
  <c r="A104" i="70"/>
  <c r="A86" i="70"/>
  <c r="A60" i="70"/>
  <c r="F90" i="70"/>
  <c r="A170" i="70"/>
  <c r="A39" i="70"/>
  <c r="G161" i="70"/>
  <c r="L50" i="70"/>
  <c r="L85" i="70"/>
  <c r="F80" i="70"/>
  <c r="A185" i="70"/>
  <c r="F17" i="70"/>
  <c r="L92" i="70"/>
  <c r="C161" i="70"/>
  <c r="C162" i="70"/>
  <c r="L97" i="70"/>
  <c r="F34" i="70"/>
  <c r="L34" i="70"/>
  <c r="A130" i="70"/>
  <c r="L47" i="70"/>
  <c r="F109" i="70"/>
  <c r="L151" i="70"/>
  <c r="L25" i="70"/>
  <c r="A156" i="70"/>
  <c r="A32" i="70"/>
  <c r="A126" i="70"/>
  <c r="A57" i="70"/>
  <c r="A88" i="70"/>
  <c r="A69" i="70"/>
  <c r="F150" i="70"/>
  <c r="F112" i="70"/>
  <c r="F93" i="70"/>
  <c r="I179" i="70"/>
  <c r="F20" i="70"/>
  <c r="F99" i="70"/>
  <c r="G164" i="70"/>
  <c r="F23" i="70"/>
  <c r="L175" i="70"/>
  <c r="L38" i="70"/>
  <c r="C186" i="70"/>
  <c r="A14" i="70"/>
  <c r="F55" i="70"/>
  <c r="F53" i="70"/>
  <c r="F76" i="70"/>
  <c r="A93" i="70"/>
  <c r="I186" i="70"/>
  <c r="L131" i="70"/>
  <c r="C187" i="70"/>
  <c r="D212" i="70"/>
  <c r="A41" i="70"/>
  <c r="F125" i="70"/>
  <c r="L96" i="70"/>
  <c r="A46" i="70"/>
  <c r="F119" i="70"/>
  <c r="F118" i="70"/>
  <c r="F98" i="70"/>
  <c r="F59" i="70"/>
  <c r="C181" i="70"/>
  <c r="A198" i="70"/>
  <c r="A178" i="70"/>
  <c r="H184" i="70"/>
  <c r="C175" i="70"/>
  <c r="F36" i="70"/>
  <c r="F21" i="70"/>
  <c r="A110" i="70"/>
  <c r="A105" i="70"/>
  <c r="C171" i="70"/>
  <c r="C191" i="70"/>
  <c r="F1" i="70"/>
  <c r="F86" i="70"/>
  <c r="I169" i="70"/>
  <c r="L126" i="70"/>
  <c r="A197" i="70"/>
  <c r="A187" i="70"/>
  <c r="A30" i="70"/>
  <c r="F188" i="70"/>
  <c r="L144" i="70"/>
  <c r="C185" i="70"/>
  <c r="L129" i="70"/>
  <c r="A145" i="70"/>
  <c r="A121" i="70"/>
  <c r="I167" i="70"/>
  <c r="H164" i="70"/>
  <c r="F181" i="70"/>
  <c r="A182" i="70"/>
  <c r="A22" i="70"/>
  <c r="L84" i="70"/>
  <c r="L150" i="70"/>
  <c r="G176" i="70"/>
  <c r="F184" i="70"/>
  <c r="A49" i="70"/>
  <c r="F108" i="70"/>
  <c r="H173" i="70"/>
  <c r="F91" i="70"/>
  <c r="F104" i="70"/>
  <c r="A166" i="70"/>
  <c r="F24" i="70"/>
  <c r="L19" i="70"/>
  <c r="L189" i="70"/>
  <c r="L55" i="70"/>
  <c r="F129" i="70"/>
  <c r="F140" i="70"/>
  <c r="L20" i="70"/>
  <c r="F56" i="70"/>
  <c r="A144" i="70"/>
  <c r="F42" i="70"/>
  <c r="F48" i="70"/>
  <c r="L2" i="70"/>
  <c r="G175" i="70"/>
  <c r="L121" i="70"/>
  <c r="D205" i="70"/>
  <c r="A94" i="70"/>
  <c r="A96" i="70"/>
  <c r="A85" i="70"/>
  <c r="I164" i="70"/>
  <c r="C184" i="70"/>
  <c r="F132" i="70"/>
  <c r="L188" i="70"/>
  <c r="F172" i="70"/>
  <c r="A193" i="70"/>
  <c r="A20" i="70"/>
  <c r="L66" i="70"/>
  <c r="L143" i="70"/>
  <c r="F177" i="70"/>
  <c r="F31" i="70"/>
  <c r="A132" i="70"/>
  <c r="I180" i="70"/>
  <c r="A8" i="70"/>
  <c r="D203" i="70"/>
  <c r="I183" i="70"/>
  <c r="L117" i="70"/>
  <c r="I161" i="70"/>
  <c r="D214" i="70"/>
  <c r="L156" i="70"/>
  <c r="F135" i="70"/>
  <c r="A90" i="70"/>
  <c r="L52" i="70"/>
  <c r="G179" i="70"/>
  <c r="A183" i="70"/>
  <c r="F74" i="70"/>
  <c r="L17" i="70"/>
  <c r="F84" i="70"/>
  <c r="A15" i="70"/>
  <c r="L190" i="70"/>
  <c r="F70" i="70"/>
  <c r="A142" i="70"/>
  <c r="L65" i="70"/>
  <c r="A50" i="70"/>
  <c r="F106" i="70"/>
  <c r="F66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E50" i="70"/>
  <c r="E15" i="70"/>
  <c r="D90" i="70"/>
  <c r="D132" i="70"/>
  <c r="D193" i="70"/>
  <c r="D96" i="70"/>
  <c r="D144" i="70"/>
  <c r="D49" i="70"/>
  <c r="E182" i="70"/>
  <c r="E145" i="70"/>
  <c r="D187" i="70"/>
  <c r="E105" i="70"/>
  <c r="E178" i="70"/>
  <c r="E46" i="70"/>
  <c r="E93" i="70"/>
  <c r="E69" i="70"/>
  <c r="E57" i="70"/>
  <c r="E32" i="70"/>
  <c r="E130" i="70"/>
  <c r="D39" i="70"/>
  <c r="E60" i="70"/>
  <c r="D104" i="70"/>
  <c r="E31" i="70"/>
  <c r="E147" i="70"/>
  <c r="E103" i="70"/>
  <c r="D80" i="70"/>
  <c r="E24" i="70"/>
  <c r="E189" i="70"/>
  <c r="D56" i="70"/>
  <c r="E111" i="70"/>
  <c r="D37" i="70"/>
  <c r="D63" i="70"/>
  <c r="E181" i="70"/>
  <c r="E18" i="70"/>
  <c r="D83" i="70"/>
  <c r="D161" i="70"/>
  <c r="E163" i="70"/>
  <c r="E192" i="70"/>
  <c r="D117" i="70"/>
  <c r="D124" i="70"/>
  <c r="D3" i="70"/>
  <c r="D98" i="70"/>
  <c r="E44" i="70"/>
  <c r="E148" i="70"/>
  <c r="E128" i="70"/>
  <c r="E19" i="70"/>
  <c r="D82" i="70"/>
  <c r="E173" i="70"/>
  <c r="E164" i="70"/>
  <c r="E112" i="70"/>
  <c r="D58" i="70"/>
  <c r="E160" i="70"/>
  <c r="D81" i="70"/>
  <c r="E107" i="70"/>
  <c r="E70" i="70"/>
  <c r="D35" i="70"/>
  <c r="E176" i="70"/>
  <c r="E64" i="70"/>
  <c r="D68" i="70"/>
  <c r="E175" i="70"/>
  <c r="D55" i="70"/>
  <c r="E92" i="70"/>
  <c r="E47" i="70"/>
  <c r="D23" i="70"/>
  <c r="D169" i="70"/>
  <c r="D106" i="70"/>
  <c r="E76" i="70"/>
  <c r="D172" i="70"/>
  <c r="E53" i="70"/>
  <c r="E191" i="70"/>
  <c r="D165" i="70"/>
  <c r="E155" i="70"/>
  <c r="E168" i="70"/>
  <c r="E59" i="70"/>
  <c r="E194" i="70"/>
  <c r="E101" i="70"/>
  <c r="E36" i="70"/>
  <c r="E95" i="70"/>
  <c r="E139" i="70"/>
  <c r="E123" i="70"/>
  <c r="D29" i="70"/>
  <c r="D34" i="70"/>
  <c r="E141" i="70"/>
  <c r="D73" i="70"/>
  <c r="D114" i="70"/>
  <c r="D79" i="70"/>
  <c r="D109" i="70"/>
  <c r="D75" i="70"/>
  <c r="E122" i="70"/>
  <c r="E159" i="70"/>
  <c r="E157" i="70"/>
  <c r="E10" i="70"/>
  <c r="D33" i="70"/>
  <c r="D42" i="70"/>
  <c r="E71" i="70"/>
  <c r="D89" i="70"/>
  <c r="D25" i="70"/>
  <c r="E2" i="70"/>
  <c r="E5" i="70"/>
  <c r="E142" i="70"/>
  <c r="D8" i="70"/>
  <c r="E20" i="70"/>
  <c r="E94" i="70"/>
  <c r="D22" i="70"/>
  <c r="E30" i="70"/>
  <c r="D110" i="70"/>
  <c r="D41" i="70"/>
  <c r="D88" i="70"/>
  <c r="E156" i="70"/>
  <c r="D170" i="70"/>
  <c r="D140" i="70"/>
  <c r="E91" i="70"/>
  <c r="E72" i="70"/>
  <c r="E84" i="70"/>
  <c r="E188" i="70"/>
  <c r="D184" i="70"/>
  <c r="E196" i="70"/>
  <c r="E108" i="70"/>
  <c r="D38" i="70"/>
  <c r="E100" i="70"/>
  <c r="D190" i="70"/>
  <c r="E174" i="70"/>
  <c r="D137" i="70"/>
  <c r="E179" i="70"/>
  <c r="D48" i="70"/>
  <c r="E186" i="70"/>
  <c r="E9" i="70"/>
  <c r="E61" i="70"/>
  <c r="D4" i="70"/>
  <c r="D50" i="70"/>
  <c r="D15" i="70"/>
  <c r="E90" i="70"/>
  <c r="E132" i="70"/>
  <c r="E193" i="70"/>
  <c r="E96" i="70"/>
  <c r="E144" i="70"/>
  <c r="E49" i="70"/>
  <c r="D182" i="70"/>
  <c r="D145" i="70"/>
  <c r="E187" i="70"/>
  <c r="D105" i="70"/>
  <c r="D178" i="70"/>
  <c r="D46" i="70"/>
  <c r="D93" i="70"/>
  <c r="D69" i="70"/>
  <c r="D57" i="70"/>
  <c r="D32" i="70"/>
  <c r="D130" i="70"/>
  <c r="E39" i="70"/>
  <c r="D60" i="70"/>
  <c r="E104" i="70"/>
  <c r="D31" i="70"/>
  <c r="D147" i="70"/>
  <c r="D103" i="70"/>
  <c r="E80" i="70"/>
  <c r="D24" i="70"/>
  <c r="D189" i="70"/>
  <c r="E56" i="70"/>
  <c r="D111" i="70"/>
  <c r="E37" i="70"/>
  <c r="E63" i="70"/>
  <c r="D181" i="70"/>
  <c r="D18" i="70"/>
  <c r="E83" i="70"/>
  <c r="E161" i="70"/>
  <c r="D163" i="70"/>
  <c r="D192" i="70"/>
  <c r="E117" i="70"/>
  <c r="E124" i="70"/>
  <c r="E3" i="70"/>
  <c r="E98" i="70"/>
  <c r="D44" i="70"/>
  <c r="D148" i="70"/>
  <c r="D128" i="70"/>
  <c r="D19" i="70"/>
  <c r="E82" i="70"/>
  <c r="D173" i="70"/>
  <c r="D164" i="70"/>
  <c r="D112" i="70"/>
  <c r="E58" i="70"/>
  <c r="D160" i="70"/>
  <c r="E81" i="70"/>
  <c r="D107" i="70"/>
  <c r="D70" i="70"/>
  <c r="E35" i="70"/>
  <c r="D176" i="70"/>
  <c r="D64" i="70"/>
  <c r="E68" i="70"/>
  <c r="D175" i="70"/>
  <c r="E55" i="70"/>
  <c r="D92" i="70"/>
  <c r="D47" i="70"/>
  <c r="E23" i="70"/>
  <c r="E169" i="70"/>
  <c r="E106" i="70"/>
  <c r="D76" i="70"/>
  <c r="E172" i="70"/>
  <c r="D53" i="70"/>
  <c r="D191" i="70"/>
  <c r="E165" i="70"/>
  <c r="D155" i="70"/>
  <c r="D168" i="70"/>
  <c r="D59" i="70"/>
  <c r="D194" i="70"/>
  <c r="D101" i="70"/>
  <c r="D36" i="70"/>
  <c r="D95" i="70"/>
  <c r="D139" i="70"/>
  <c r="D123" i="70"/>
  <c r="E29" i="70"/>
  <c r="E34" i="70"/>
  <c r="D141" i="70"/>
  <c r="E73" i="70"/>
  <c r="E114" i="70"/>
  <c r="E79" i="70"/>
  <c r="E109" i="70"/>
  <c r="E75" i="70"/>
  <c r="D122" i="70"/>
  <c r="D159" i="70"/>
  <c r="D157" i="70"/>
  <c r="D10" i="70"/>
  <c r="E33" i="70"/>
  <c r="E42" i="70"/>
  <c r="D71" i="70"/>
  <c r="E89" i="70"/>
  <c r="E25" i="70"/>
  <c r="D2" i="70"/>
  <c r="D5" i="70"/>
  <c r="D126" i="70"/>
  <c r="E152" i="70"/>
  <c r="E180" i="70"/>
  <c r="D87" i="70"/>
  <c r="E11" i="70"/>
  <c r="E99" i="70"/>
  <c r="E16" i="70"/>
  <c r="D26" i="70"/>
  <c r="D21" i="70"/>
  <c r="D7" i="70"/>
  <c r="E136" i="70"/>
  <c r="D158" i="70"/>
  <c r="E113" i="70"/>
  <c r="D67" i="70"/>
  <c r="E119" i="70"/>
  <c r="D195" i="70"/>
  <c r="D142" i="70"/>
  <c r="D183" i="70"/>
  <c r="E8" i="70"/>
  <c r="D20" i="70"/>
  <c r="E85" i="70"/>
  <c r="D94" i="70"/>
  <c r="D166" i="70"/>
  <c r="E22" i="70"/>
  <c r="D121" i="70"/>
  <c r="D30" i="70"/>
  <c r="E197" i="70"/>
  <c r="E110" i="70"/>
  <c r="E198" i="70"/>
  <c r="E41" i="70"/>
  <c r="D14" i="70"/>
  <c r="E88" i="70"/>
  <c r="E126" i="70"/>
  <c r="D156" i="70"/>
  <c r="E185" i="70"/>
  <c r="E170" i="70"/>
  <c r="D86" i="70"/>
  <c r="E140" i="70"/>
  <c r="E27" i="70"/>
  <c r="D91" i="70"/>
  <c r="E43" i="70"/>
  <c r="D72" i="70"/>
  <c r="E77" i="70"/>
  <c r="D152" i="70"/>
  <c r="D84" i="70"/>
  <c r="E138" i="70"/>
  <c r="D188" i="70"/>
  <c r="E134" i="70"/>
  <c r="D180" i="70"/>
  <c r="E184" i="70"/>
  <c r="D135" i="70"/>
  <c r="E87" i="70"/>
  <c r="D196" i="70"/>
  <c r="E12" i="70"/>
  <c r="D11" i="70"/>
  <c r="E6" i="70"/>
  <c r="D108" i="70"/>
  <c r="D99" i="70"/>
  <c r="E28" i="70"/>
  <c r="E38" i="70"/>
  <c r="D16" i="70"/>
  <c r="D131" i="70"/>
  <c r="D100" i="70"/>
  <c r="E26" i="70"/>
  <c r="E177" i="70"/>
  <c r="E190" i="70"/>
  <c r="E21" i="70"/>
  <c r="D146" i="70"/>
  <c r="D174" i="70"/>
  <c r="E7" i="70"/>
  <c r="E1" i="70"/>
  <c r="E137" i="70"/>
  <c r="D136" i="70"/>
  <c r="E125" i="70"/>
  <c r="D179" i="70"/>
  <c r="E158" i="70"/>
  <c r="D102" i="70"/>
  <c r="E48" i="70"/>
  <c r="D113" i="70"/>
  <c r="D186" i="70"/>
  <c r="E120" i="70"/>
  <c r="E151" i="70"/>
  <c r="E67" i="70"/>
  <c r="D9" i="70"/>
  <c r="E171" i="70"/>
  <c r="D119" i="70"/>
  <c r="D61" i="70"/>
  <c r="E66" i="70"/>
  <c r="E4" i="70"/>
  <c r="E195" i="70"/>
  <c r="D129" i="70"/>
  <c r="E154" i="70"/>
  <c r="D62" i="70"/>
  <c r="D150" i="70"/>
  <c r="D115" i="70"/>
  <c r="D45" i="70"/>
  <c r="E143" i="70"/>
  <c r="E162" i="70"/>
  <c r="E116" i="70"/>
  <c r="E74" i="70"/>
  <c r="E78" i="70"/>
  <c r="D65" i="70"/>
  <c r="E13" i="70"/>
  <c r="D153" i="70"/>
  <c r="D133" i="70"/>
  <c r="D54" i="70"/>
  <c r="E127" i="70"/>
  <c r="E17" i="70"/>
  <c r="E118" i="70"/>
  <c r="E149" i="70"/>
  <c r="E51" i="70"/>
  <c r="D167" i="70"/>
  <c r="D52" i="70"/>
  <c r="D40" i="70"/>
  <c r="E97" i="70"/>
  <c r="E183" i="70"/>
  <c r="D85" i="70"/>
  <c r="E166" i="70"/>
  <c r="E121" i="70"/>
  <c r="D197" i="70"/>
  <c r="D198" i="70"/>
  <c r="E14" i="70"/>
  <c r="D185" i="70"/>
  <c r="E86" i="70"/>
  <c r="D27" i="70"/>
  <c r="D43" i="70"/>
  <c r="D77" i="70"/>
  <c r="D138" i="70"/>
  <c r="D134" i="70"/>
  <c r="E135" i="70"/>
  <c r="D12" i="70"/>
  <c r="D6" i="70"/>
  <c r="D28" i="70"/>
  <c r="E131" i="70"/>
  <c r="D177" i="70"/>
  <c r="E146" i="70"/>
  <c r="D1" i="70"/>
  <c r="D125" i="70"/>
  <c r="E102" i="70"/>
  <c r="D120" i="70"/>
  <c r="D151" i="70"/>
  <c r="D171" i="70"/>
  <c r="D66" i="70"/>
  <c r="E129" i="70"/>
  <c r="E115" i="70"/>
  <c r="D116" i="70"/>
  <c r="D13" i="70"/>
  <c r="D127" i="70"/>
  <c r="D51" i="70"/>
  <c r="D97" i="70"/>
  <c r="D154" i="70"/>
  <c r="E45" i="70"/>
  <c r="D74" i="70"/>
  <c r="E153" i="70"/>
  <c r="D17" i="70"/>
  <c r="E167" i="70"/>
  <c r="E62" i="70"/>
  <c r="D143" i="70"/>
  <c r="D78" i="70"/>
  <c r="E133" i="70"/>
  <c r="D118" i="70"/>
  <c r="E52" i="70"/>
  <c r="E150" i="70"/>
  <c r="D162" i="70"/>
  <c r="E65" i="70"/>
  <c r="E54" i="70"/>
  <c r="D149" i="70"/>
  <c r="E40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I79" i="70"/>
  <c r="G60" i="70"/>
  <c r="C55" i="70"/>
  <c r="I144" i="70"/>
  <c r="I74" i="70"/>
  <c r="C2" i="70"/>
  <c r="C65" i="70"/>
  <c r="C22" i="70"/>
  <c r="H25" i="70"/>
  <c r="I98" i="70"/>
  <c r="I68" i="70"/>
  <c r="I46" i="70"/>
  <c r="H155" i="70"/>
  <c r="G139" i="70"/>
  <c r="C62" i="70"/>
  <c r="H127" i="70"/>
  <c r="H27" i="70"/>
  <c r="I156" i="70"/>
  <c r="H78" i="70"/>
  <c r="I142" i="70"/>
  <c r="I139" i="70"/>
  <c r="G134" i="70"/>
  <c r="H8" i="70"/>
  <c r="H126" i="70"/>
  <c r="C129" i="70"/>
  <c r="H62" i="70"/>
  <c r="C134" i="70"/>
  <c r="G53" i="70"/>
  <c r="I88" i="70"/>
  <c r="I83" i="70"/>
  <c r="G64" i="70"/>
  <c r="G146" i="70"/>
  <c r="C85" i="70"/>
  <c r="I73" i="70"/>
  <c r="G110" i="70"/>
  <c r="I137" i="70"/>
  <c r="I155" i="70"/>
  <c r="I51" i="70"/>
  <c r="I8" i="70"/>
  <c r="C19" i="70"/>
  <c r="I41" i="70"/>
  <c r="I1" i="70"/>
  <c r="I25" i="70"/>
  <c r="I100" i="70"/>
  <c r="I3" i="70"/>
  <c r="G101" i="70"/>
  <c r="I45" i="70"/>
  <c r="G31" i="70"/>
  <c r="C94" i="70"/>
  <c r="C97" i="70"/>
  <c r="G44" i="70"/>
  <c r="H77" i="70"/>
  <c r="H140" i="70"/>
  <c r="I153" i="70"/>
  <c r="H83" i="70"/>
  <c r="C92" i="70"/>
  <c r="C111" i="70"/>
  <c r="G124" i="70"/>
  <c r="C112" i="70"/>
  <c r="C76" i="70"/>
  <c r="G90" i="70"/>
  <c r="G144" i="70"/>
  <c r="H136" i="70"/>
  <c r="H63" i="70"/>
  <c r="G30" i="70"/>
  <c r="C96" i="70"/>
  <c r="C66" i="70"/>
  <c r="I31" i="70"/>
  <c r="C49" i="70"/>
  <c r="G121" i="70"/>
  <c r="G71" i="70"/>
  <c r="C28" i="70"/>
  <c r="G15" i="70"/>
  <c r="I28" i="70"/>
  <c r="I81" i="70"/>
  <c r="I58" i="70"/>
  <c r="G100" i="70"/>
  <c r="G122" i="70"/>
  <c r="H80" i="70"/>
  <c r="I71" i="70"/>
  <c r="H111" i="70"/>
  <c r="I38" i="70"/>
  <c r="G103" i="70"/>
  <c r="G105" i="70"/>
  <c r="C128" i="70"/>
  <c r="H108" i="70"/>
  <c r="C57" i="70"/>
  <c r="I86" i="70"/>
  <c r="G22" i="70"/>
  <c r="I117" i="70"/>
  <c r="G155" i="70"/>
  <c r="C123" i="70"/>
  <c r="G125" i="70"/>
  <c r="C14" i="70"/>
  <c r="C33" i="70"/>
  <c r="C24" i="70"/>
  <c r="I133" i="70"/>
  <c r="H137" i="70"/>
  <c r="C34" i="70"/>
  <c r="I107" i="70"/>
  <c r="I115" i="70"/>
  <c r="G38" i="70"/>
  <c r="I43" i="70"/>
  <c r="C114" i="70"/>
  <c r="C68" i="70"/>
  <c r="I103" i="70"/>
  <c r="C38" i="70"/>
  <c r="G2" i="70"/>
  <c r="I6" i="70"/>
  <c r="G113" i="70"/>
  <c r="G14" i="70"/>
  <c r="I66" i="70"/>
  <c r="I30" i="70"/>
  <c r="I34" i="70"/>
  <c r="C89" i="70"/>
  <c r="G62" i="70"/>
  <c r="G107" i="70"/>
  <c r="G11" i="70"/>
  <c r="C9" i="70"/>
  <c r="C88" i="70"/>
  <c r="I89" i="70"/>
  <c r="I140" i="70"/>
  <c r="I93" i="70"/>
  <c r="G119" i="70"/>
  <c r="G112" i="70"/>
  <c r="I27" i="70"/>
  <c r="C131" i="70"/>
  <c r="C74" i="70"/>
  <c r="I87" i="70"/>
  <c r="I149" i="70"/>
  <c r="H82" i="70"/>
  <c r="G54" i="70"/>
  <c r="I118" i="70"/>
  <c r="H96" i="70"/>
  <c r="H116" i="70"/>
  <c r="I54" i="70"/>
  <c r="C130" i="70"/>
  <c r="I9" i="70"/>
  <c r="H3" i="70"/>
  <c r="G59" i="70"/>
  <c r="C109" i="70"/>
  <c r="G108" i="70"/>
  <c r="G111" i="70"/>
  <c r="I113" i="70"/>
  <c r="C107" i="70"/>
  <c r="C1" i="70"/>
  <c r="G116" i="70"/>
  <c r="C142" i="70"/>
  <c r="G104" i="70"/>
  <c r="C148" i="70"/>
  <c r="G152" i="70"/>
  <c r="C8" i="70"/>
  <c r="I84" i="70"/>
  <c r="C50" i="70"/>
  <c r="H102" i="70"/>
  <c r="C144" i="70"/>
  <c r="H64" i="70"/>
  <c r="H72" i="70"/>
  <c r="C47" i="70"/>
  <c r="C67" i="70"/>
  <c r="G156" i="70"/>
  <c r="H156" i="70"/>
  <c r="C156" i="70"/>
  <c r="C103" i="70"/>
  <c r="C118" i="70"/>
  <c r="H153" i="70"/>
  <c r="I146" i="70"/>
  <c r="G84" i="70"/>
  <c r="G13" i="70"/>
  <c r="C39" i="70"/>
  <c r="G23" i="70"/>
  <c r="I69" i="70"/>
  <c r="C21" i="70"/>
  <c r="I37" i="70"/>
  <c r="I150" i="70"/>
  <c r="I96" i="70"/>
  <c r="I91" i="70"/>
  <c r="H90" i="70"/>
  <c r="H101" i="70"/>
  <c r="I125" i="70"/>
  <c r="G133" i="70"/>
  <c r="G153" i="70"/>
  <c r="G96" i="70"/>
  <c r="G63" i="70"/>
  <c r="H95" i="70"/>
  <c r="I131" i="70"/>
  <c r="C6" i="70"/>
  <c r="G78" i="70"/>
  <c r="H132" i="70"/>
  <c r="H93" i="70"/>
  <c r="I67" i="70"/>
  <c r="I128" i="70"/>
  <c r="G16" i="70"/>
  <c r="C99" i="70"/>
  <c r="I26" i="70"/>
  <c r="C138" i="70"/>
  <c r="G70" i="70"/>
  <c r="I109" i="70"/>
  <c r="C87" i="70"/>
  <c r="G143" i="70"/>
  <c r="I95" i="70"/>
  <c r="G39" i="70"/>
  <c r="G19" i="70"/>
  <c r="H152" i="70"/>
  <c r="G92" i="70"/>
  <c r="C7" i="70"/>
  <c r="I49" i="70"/>
  <c r="G87" i="70"/>
  <c r="G99" i="70"/>
  <c r="G74" i="70"/>
  <c r="I29" i="70"/>
  <c r="G66" i="70"/>
  <c r="I48" i="70"/>
  <c r="I134" i="70"/>
  <c r="I35" i="70"/>
  <c r="H68" i="70"/>
  <c r="I57" i="70"/>
  <c r="C58" i="70"/>
  <c r="I111" i="70"/>
  <c r="C44" i="70"/>
  <c r="I106" i="70"/>
  <c r="G25" i="70"/>
  <c r="G106" i="70"/>
  <c r="I143" i="70"/>
  <c r="H5" i="70"/>
  <c r="C86" i="70"/>
  <c r="C150" i="70"/>
  <c r="C73" i="70"/>
  <c r="I33" i="70"/>
  <c r="G83" i="70"/>
  <c r="I47" i="70"/>
  <c r="H110" i="70"/>
  <c r="I136" i="70"/>
  <c r="C27" i="70"/>
  <c r="C11" i="70"/>
  <c r="H100" i="70"/>
  <c r="I152" i="70"/>
  <c r="I108" i="70"/>
  <c r="G48" i="70"/>
  <c r="G49" i="70"/>
  <c r="G141" i="70"/>
  <c r="G102" i="70"/>
  <c r="G93" i="70"/>
  <c r="G128" i="70"/>
  <c r="G52" i="70"/>
  <c r="C18" i="70"/>
  <c r="H130" i="70"/>
  <c r="C71" i="70"/>
  <c r="I5" i="70"/>
  <c r="I55" i="70"/>
  <c r="I20" i="70"/>
  <c r="I7" i="70"/>
  <c r="G88" i="70"/>
  <c r="I78" i="70"/>
  <c r="H67" i="70"/>
  <c r="I154" i="70"/>
  <c r="G68" i="70"/>
  <c r="C52" i="70"/>
  <c r="H65" i="70"/>
  <c r="I53" i="70"/>
  <c r="I147" i="70"/>
  <c r="G82" i="70"/>
  <c r="C102" i="70"/>
  <c r="I92" i="70"/>
  <c r="H142" i="70"/>
  <c r="H75" i="70"/>
  <c r="G109" i="70"/>
  <c r="H22" i="70"/>
  <c r="H6" i="70"/>
  <c r="C137" i="70"/>
  <c r="I10" i="70"/>
  <c r="I130" i="70"/>
  <c r="H66" i="70"/>
  <c r="G127" i="70"/>
  <c r="H133" i="70"/>
  <c r="G72" i="70"/>
  <c r="G137" i="70"/>
  <c r="C105" i="70"/>
  <c r="H84" i="70"/>
  <c r="I16" i="70"/>
  <c r="I18" i="70"/>
  <c r="I40" i="70"/>
  <c r="C64" i="70"/>
  <c r="I148" i="70"/>
  <c r="C84" i="70"/>
  <c r="I90" i="70"/>
  <c r="C53" i="70"/>
  <c r="C119" i="70"/>
  <c r="G147" i="70"/>
  <c r="I11" i="70"/>
  <c r="I56" i="70"/>
  <c r="G138" i="70"/>
  <c r="G56" i="70"/>
  <c r="C17" i="70"/>
  <c r="C54" i="70"/>
  <c r="C139" i="70"/>
  <c r="C61" i="70"/>
  <c r="C125" i="70"/>
  <c r="H114" i="70"/>
  <c r="I14" i="70"/>
  <c r="I75" i="70"/>
  <c r="I85" i="70"/>
  <c r="C59" i="70"/>
  <c r="G5" i="70"/>
  <c r="C91" i="70"/>
  <c r="I65" i="70"/>
  <c r="C12" i="70"/>
  <c r="I80" i="70"/>
  <c r="H112" i="70"/>
  <c r="C122" i="70"/>
  <c r="G77" i="70"/>
  <c r="I52" i="70"/>
  <c r="C143" i="70"/>
  <c r="H139" i="70"/>
  <c r="I59" i="70"/>
  <c r="I15" i="70"/>
  <c r="H125" i="70"/>
  <c r="G55" i="70"/>
  <c r="H151" i="70"/>
  <c r="I60" i="70"/>
  <c r="C10" i="70"/>
  <c r="G140" i="70"/>
  <c r="H2" i="70"/>
  <c r="H115" i="70"/>
  <c r="I42" i="70"/>
  <c r="G41" i="70"/>
  <c r="I97" i="70"/>
  <c r="C70" i="70"/>
  <c r="G145" i="70"/>
  <c r="G154" i="70"/>
  <c r="I157" i="70"/>
  <c r="C135" i="70"/>
  <c r="I12" i="70"/>
  <c r="I135" i="70"/>
  <c r="C69" i="70"/>
  <c r="H85" i="70"/>
  <c r="C117" i="70"/>
  <c r="H109" i="70"/>
  <c r="C45" i="70"/>
  <c r="C152" i="70"/>
  <c r="C72" i="70"/>
  <c r="G117" i="70"/>
  <c r="I122" i="70"/>
  <c r="H107" i="70"/>
  <c r="G6" i="70"/>
  <c r="I39" i="70"/>
  <c r="I145" i="70"/>
  <c r="I121" i="70"/>
  <c r="C16" i="70"/>
  <c r="G50" i="70"/>
  <c r="G81" i="70"/>
  <c r="G89" i="70"/>
  <c r="G148" i="70"/>
  <c r="C43" i="70"/>
  <c r="I70" i="70"/>
  <c r="G10" i="70"/>
  <c r="C25" i="70"/>
  <c r="G94" i="70"/>
  <c r="I126" i="70"/>
  <c r="G130" i="70"/>
  <c r="G24" i="70"/>
  <c r="I23" i="70"/>
  <c r="I64" i="70"/>
  <c r="I13" i="70"/>
  <c r="C93" i="70"/>
  <c r="H89" i="70"/>
  <c r="C90" i="70"/>
  <c r="H99" i="70"/>
  <c r="C81" i="70"/>
  <c r="I72" i="70"/>
  <c r="H76" i="70"/>
  <c r="G35" i="70"/>
  <c r="H129" i="70"/>
  <c r="G8" i="70"/>
  <c r="C82" i="70"/>
  <c r="H61" i="70"/>
  <c r="C4" i="70"/>
  <c r="H81" i="70"/>
  <c r="H97" i="70"/>
  <c r="C124" i="70"/>
  <c r="G4" i="70"/>
  <c r="G73" i="70"/>
  <c r="I99" i="70"/>
  <c r="C108" i="70"/>
  <c r="C147" i="70"/>
  <c r="H135" i="70"/>
  <c r="I114" i="70"/>
  <c r="C75" i="70"/>
  <c r="H24" i="70"/>
  <c r="H70" i="70"/>
  <c r="I151" i="70"/>
  <c r="H118" i="70"/>
  <c r="C121" i="70"/>
  <c r="G51" i="70"/>
  <c r="H128" i="70"/>
  <c r="H73" i="70"/>
  <c r="G46" i="70"/>
  <c r="H113" i="70"/>
  <c r="H119" i="70"/>
  <c r="C155" i="70"/>
  <c r="G12" i="70"/>
  <c r="I82" i="70"/>
  <c r="I110" i="70"/>
  <c r="G57" i="70"/>
  <c r="G85" i="70"/>
  <c r="C13" i="70"/>
  <c r="I123" i="70"/>
  <c r="G21" i="70"/>
  <c r="C151" i="70"/>
  <c r="C63" i="70"/>
  <c r="C56" i="70"/>
  <c r="G17" i="70"/>
  <c r="C110" i="70"/>
  <c r="G65" i="70"/>
  <c r="H117" i="70"/>
  <c r="G131" i="70"/>
  <c r="G75" i="70"/>
  <c r="I63" i="70"/>
  <c r="G1" i="70"/>
  <c r="C77" i="70"/>
  <c r="C140" i="70"/>
  <c r="I119" i="70"/>
  <c r="C15" i="70"/>
  <c r="G120" i="70"/>
  <c r="C149" i="70"/>
  <c r="C5" i="70"/>
  <c r="C26" i="70"/>
  <c r="G9" i="70"/>
  <c r="C60" i="70"/>
  <c r="G123" i="70"/>
  <c r="G95" i="70"/>
  <c r="I76" i="70"/>
  <c r="H23" i="70"/>
  <c r="G61" i="70"/>
  <c r="I105" i="70"/>
  <c r="G69" i="70"/>
  <c r="G151" i="70"/>
  <c r="G42" i="70"/>
  <c r="C106" i="70"/>
  <c r="C132" i="70"/>
  <c r="I4" i="70"/>
  <c r="G36" i="70"/>
  <c r="I2" i="70"/>
  <c r="G29" i="70"/>
  <c r="G97" i="70"/>
  <c r="G135" i="70"/>
  <c r="C154" i="70"/>
  <c r="G37" i="70"/>
  <c r="C127" i="70"/>
  <c r="G150" i="70"/>
  <c r="G91" i="70"/>
  <c r="I124" i="70"/>
  <c r="C157" i="70"/>
  <c r="G129" i="70"/>
  <c r="C120" i="70"/>
  <c r="C83" i="70"/>
  <c r="H143" i="70"/>
  <c r="G98" i="70"/>
  <c r="C78" i="70"/>
  <c r="C3" i="70"/>
  <c r="C48" i="70"/>
  <c r="C32" i="70"/>
  <c r="G136" i="70"/>
  <c r="H79" i="70"/>
  <c r="I17" i="70"/>
  <c r="I19" i="70"/>
  <c r="H141" i="70"/>
  <c r="I129" i="70"/>
  <c r="H120" i="70"/>
  <c r="C35" i="70"/>
  <c r="C115" i="70"/>
  <c r="C30" i="70"/>
  <c r="G114" i="70"/>
  <c r="G33" i="70"/>
  <c r="G47" i="70"/>
  <c r="G86" i="70"/>
  <c r="H26" i="70"/>
  <c r="I141" i="70"/>
  <c r="I77" i="70"/>
  <c r="C95" i="70"/>
  <c r="I120" i="70"/>
  <c r="G27" i="70"/>
  <c r="I21" i="70"/>
  <c r="C40" i="70"/>
  <c r="I101" i="70"/>
  <c r="C41" i="70"/>
  <c r="H74" i="70"/>
  <c r="C46" i="70"/>
  <c r="G157" i="70"/>
  <c r="G18" i="70"/>
  <c r="C136" i="70"/>
  <c r="H121" i="70"/>
  <c r="H122" i="70"/>
  <c r="I132" i="70"/>
  <c r="C100" i="70"/>
  <c r="C51" i="70"/>
  <c r="G34" i="70"/>
  <c r="C133" i="70"/>
  <c r="G118" i="70"/>
  <c r="C23" i="70"/>
  <c r="G3" i="70"/>
  <c r="G28" i="70"/>
  <c r="I24" i="70"/>
  <c r="C36" i="70"/>
  <c r="I50" i="70"/>
  <c r="H154" i="70"/>
  <c r="G149" i="70"/>
  <c r="C37" i="70"/>
  <c r="I127" i="70"/>
  <c r="C29" i="70"/>
  <c r="G79" i="70"/>
  <c r="G126" i="70"/>
  <c r="I102" i="70"/>
  <c r="C80" i="70"/>
  <c r="C141" i="70"/>
  <c r="C113" i="70"/>
  <c r="I36" i="70"/>
  <c r="G43" i="70"/>
  <c r="C146" i="70"/>
  <c r="C126" i="70"/>
  <c r="G142" i="70"/>
  <c r="H94" i="70"/>
  <c r="G40" i="70"/>
  <c r="G32" i="70"/>
  <c r="C98" i="70"/>
  <c r="I22" i="70"/>
  <c r="G7" i="70"/>
  <c r="G58" i="70"/>
  <c r="H157" i="70"/>
  <c r="G80" i="70"/>
  <c r="G45" i="70"/>
  <c r="I32" i="70"/>
  <c r="H124" i="70"/>
  <c r="H71" i="70"/>
  <c r="I61" i="70"/>
  <c r="C116" i="70"/>
  <c r="G76" i="70"/>
  <c r="I44" i="70"/>
  <c r="I94" i="70"/>
  <c r="C101" i="70"/>
  <c r="I104" i="70"/>
  <c r="G67" i="70"/>
  <c r="C145" i="70"/>
  <c r="C79" i="70"/>
  <c r="C31" i="70"/>
  <c r="G115" i="70"/>
  <c r="G26" i="70"/>
  <c r="I62" i="70"/>
  <c r="G132" i="70"/>
  <c r="C42" i="70"/>
  <c r="H98" i="70"/>
  <c r="H69" i="70"/>
  <c r="I138" i="70"/>
  <c r="G20" i="70"/>
  <c r="C20" i="70"/>
  <c r="I116" i="70"/>
  <c r="C104" i="70"/>
</calcChain>
</file>

<file path=xl/sharedStrings.xml><?xml version="1.0" encoding="utf-8"?>
<sst xmlns="http://schemas.openxmlformats.org/spreadsheetml/2006/main" count="1776" uniqueCount="1081">
  <si>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</si>
  <si>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</si>
  <si>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</si>
  <si>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</si>
  <si>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</si>
  <si>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</si>
  <si>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</si>
  <si>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</si>
  <si>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</si>
  <si>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</si>
  <si>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</si>
  <si>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</si>
  <si>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</si>
  <si>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</si>
  <si>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</si>
  <si>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</si>
  <si>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</si>
  <si>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</si>
  <si>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</si>
  <si>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</si>
  <si>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</si>
  <si>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</si>
  <si>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</si>
  <si>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</si>
  <si>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</si>
  <si>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</si>
  <si>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</si>
  <si>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</si>
  <si>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</si>
  <si>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</si>
  <si>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</si>
  <si>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</si>
  <si>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</si>
  <si>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</si>
  <si>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</si>
  <si>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</si>
  <si>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</si>
  <si>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</si>
  <si>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</si>
  <si>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</si>
  <si>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</si>
  <si>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</si>
  <si>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</si>
  <si>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</si>
  <si>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</si>
  <si>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</si>
  <si>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</si>
  <si>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</si>
  <si>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</si>
  <si>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</si>
  <si>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</si>
  <si>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</si>
  <si>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</si>
  <si>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</si>
  <si>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</si>
  <si>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</si>
  <si>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</si>
  <si>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</si>
  <si>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</si>
  <si>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</si>
  <si>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</si>
  <si>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</si>
  <si>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</si>
  <si>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</si>
  <si>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</si>
  <si>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</si>
  <si>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</si>
  <si>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</si>
  <si>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</si>
  <si>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</si>
  <si>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</si>
  <si>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</si>
  <si>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</si>
  <si>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</si>
  <si>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</si>
  <si>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</si>
  <si>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</si>
  <si>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</si>
  <si>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</si>
  <si>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</si>
  <si>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</si>
  <si>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</si>
  <si>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</si>
  <si>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</si>
  <si>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</si>
  <si>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</si>
  <si>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</si>
  <si>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</si>
  <si>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</si>
  <si>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</si>
  <si>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</si>
  <si>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</si>
  <si>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</si>
  <si>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</si>
  <si>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</si>
  <si>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</si>
  <si>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</si>
  <si>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</si>
  <si>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</si>
  <si>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</si>
  <si>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</si>
  <si>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</si>
  <si>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</si>
  <si>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</si>
  <si>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</si>
  <si>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</si>
  <si>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</si>
  <si>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</si>
  <si>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</si>
  <si>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</si>
  <si>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</si>
  <si>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</si>
  <si>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</si>
  <si>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</si>
  <si>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</si>
  <si>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</si>
  <si>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</si>
  <si>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</si>
  <si>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</si>
  <si>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</si>
  <si>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</si>
  <si>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</si>
  <si>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</si>
  <si>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</si>
  <si>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</si>
  <si>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</si>
  <si>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</si>
  <si>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</si>
  <si>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</si>
  <si>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</si>
  <si>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</si>
  <si>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</si>
  <si>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</si>
  <si>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</si>
  <si>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</si>
  <si>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</si>
  <si>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</si>
  <si>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</si>
  <si>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</si>
  <si>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</si>
  <si>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</si>
  <si>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</si>
  <si>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</si>
  <si>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</si>
  <si>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</si>
  <si>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</si>
  <si>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</si>
  <si>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</si>
  <si>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</si>
  <si>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</si>
  <si>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</si>
  <si>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</si>
  <si>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</si>
  <si>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</si>
  <si>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</si>
  <si>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</si>
  <si>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</si>
  <si>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</si>
  <si>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</si>
  <si>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</si>
  <si>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</si>
  <si>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</si>
  <si>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</si>
  <si>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</si>
  <si>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</si>
  <si>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</si>
  <si>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</si>
  <si>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</si>
  <si>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</si>
  <si>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</si>
  <si>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</si>
  <si>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</si>
  <si>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</si>
  <si>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</si>
  <si>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</si>
  <si>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</si>
  <si>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</si>
  <si>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</si>
  <si>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</si>
  <si>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</si>
  <si>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</si>
  <si>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</si>
  <si>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</si>
  <si>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</si>
  <si>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</si>
  <si>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</si>
  <si>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</si>
  <si>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</si>
  <si>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</si>
  <si>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</si>
  <si>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</si>
  <si>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</si>
  <si>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</si>
  <si>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</si>
  <si>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</si>
  <si>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</si>
  <si>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</si>
  <si>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</si>
  <si>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</si>
  <si>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</si>
  <si>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</si>
  <si>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</si>
  <si>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</si>
  <si>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</si>
  <si>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</si>
  <si>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</si>
  <si>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</si>
  <si>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</si>
  <si>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</si>
  <si>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</si>
  <si>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</si>
  <si>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</si>
  <si>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</si>
  <si>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</si>
  <si>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</si>
  <si>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</si>
  <si>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</si>
  <si>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</si>
  <si>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</si>
  <si>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</si>
  <si>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</si>
  <si>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</si>
  <si>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</si>
  <si>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</si>
  <si>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</si>
  <si>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</si>
  <si>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</si>
  <si>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</si>
  <si>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</si>
  <si>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</si>
  <si>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</si>
  <si>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</si>
  <si>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</si>
  <si>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</si>
  <si>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</si>
  <si>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</si>
  <si>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</si>
  <si>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</si>
  <si>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</si>
  <si>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</si>
  <si>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</si>
  <si>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</si>
  <si>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</si>
  <si>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</si>
  <si>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</si>
  <si>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</si>
  <si>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</si>
  <si>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</si>
  <si>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</si>
  <si>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</si>
  <si>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</si>
  <si>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</si>
  <si>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</si>
  <si>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</si>
  <si>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</si>
  <si>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</si>
  <si>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</si>
  <si>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</si>
  <si>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</si>
  <si>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</si>
  <si>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</si>
  <si>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</si>
  <si>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</si>
  <si>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</si>
  <si>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</si>
  <si>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</si>
  <si>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</si>
  <si>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</si>
  <si>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</si>
  <si>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</si>
  <si>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</si>
  <si>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</si>
  <si>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</si>
  <si>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</si>
  <si>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</si>
  <si>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</si>
  <si>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</si>
  <si>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</si>
  <si>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</si>
  <si>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</si>
  <si>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</si>
  <si>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</si>
  <si>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</si>
  <si>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</si>
  <si>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</si>
  <si>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</si>
  <si>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</si>
  <si>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</si>
  <si>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</si>
  <si>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</si>
  <si>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</si>
  <si>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</si>
  <si>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</si>
  <si>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</si>
  <si>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</si>
  <si>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</si>
  <si>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</si>
  <si>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</si>
  <si>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</si>
  <si>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</si>
  <si>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</si>
  <si>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</si>
  <si>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</si>
  <si>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</si>
  <si>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</si>
  <si>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</si>
  <si>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</si>
  <si>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</si>
  <si>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</si>
  <si>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</si>
  <si>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</si>
  <si>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</si>
  <si>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</si>
  <si>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</si>
  <si>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</si>
  <si>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</si>
  <si>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</si>
  <si>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</si>
  <si>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</si>
  <si>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</si>
  <si>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</si>
  <si>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</si>
  <si>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</si>
  <si>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</si>
  <si>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</si>
  <si>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</si>
  <si>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</si>
  <si>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</si>
  <si>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</si>
  <si>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</si>
  <si>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</si>
  <si>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</si>
  <si>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</si>
  <si>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</si>
  <si>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</si>
  <si>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</si>
  <si>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</si>
  <si>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</si>
  <si>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</si>
  <si>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</si>
  <si>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</si>
  <si>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</si>
  <si>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</si>
  <si>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</si>
  <si>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</si>
  <si>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</si>
  <si>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</si>
  <si>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</si>
  <si>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</si>
  <si>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</si>
  <si>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</si>
  <si>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</si>
  <si>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</si>
  <si>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</si>
  <si>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</si>
  <si>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</si>
  <si>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</si>
  <si>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</si>
  <si>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</si>
  <si>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</si>
  <si>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</si>
  <si>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</si>
  <si>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</si>
  <si>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</si>
  <si>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</si>
  <si>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</si>
  <si>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</si>
  <si>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</si>
  <si>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</si>
  <si>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</si>
  <si>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</si>
  <si>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</si>
  <si>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</si>
  <si>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</si>
  <si>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</si>
  <si>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</si>
  <si>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</si>
  <si>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</si>
  <si>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</si>
  <si>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</si>
  <si>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</si>
  <si>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</si>
  <si>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</si>
  <si>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</si>
  <si>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</si>
  <si>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</si>
  <si>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</si>
  <si>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</si>
  <si>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</si>
  <si>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</si>
  <si>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</si>
  <si>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</si>
  <si>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</si>
  <si>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</si>
  <si>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</si>
  <si>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</si>
  <si>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</si>
  <si>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</si>
  <si>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</si>
  <si>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</si>
  <si>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</si>
  <si>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</si>
  <si>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</si>
  <si>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</si>
  <si>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</si>
  <si>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</si>
  <si>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</si>
  <si>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</si>
  <si>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</si>
  <si>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</si>
  <si>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</si>
  <si>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</si>
  <si>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</si>
  <si>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</si>
  <si>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</si>
  <si>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</si>
  <si>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</si>
  <si>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</si>
  <si>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</si>
  <si>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</si>
  <si>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</si>
  <si>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</si>
  <si>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</si>
  <si>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</si>
  <si>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</si>
  <si>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</si>
  <si>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</si>
  <si>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</si>
  <si>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</si>
  <si>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</si>
  <si>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</si>
  <si>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</si>
  <si>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</si>
  <si>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</si>
  <si>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</si>
  <si>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</si>
  <si>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</si>
  <si>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</si>
  <si>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</si>
  <si>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</si>
  <si>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</si>
  <si>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</si>
  <si>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</si>
  <si>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</si>
  <si>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</si>
  <si>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</si>
  <si>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</si>
  <si>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</si>
  <si>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</si>
  <si>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</si>
  <si>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</si>
  <si>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</si>
  <si>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</si>
  <si>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</si>
  <si>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</si>
  <si>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</si>
  <si>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</si>
  <si>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</si>
  <si>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</si>
  <si>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</si>
  <si>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</si>
  <si>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</si>
  <si>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</si>
  <si>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</si>
  <si>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</si>
  <si>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</si>
  <si>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</si>
  <si>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</si>
  <si>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</si>
  <si>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</si>
  <si>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</si>
  <si>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</si>
  <si>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</si>
  <si>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</si>
  <si>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</si>
  <si>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</si>
  <si>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</si>
  <si>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</si>
  <si>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</si>
  <si>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</si>
  <si>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</si>
  <si>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</si>
  <si>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</si>
  <si>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</si>
  <si>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</si>
  <si>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</si>
  <si>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</si>
  <si>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</si>
  <si>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</si>
  <si>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</si>
  <si>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</si>
  <si>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</si>
  <si>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</si>
  <si>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</si>
  <si>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</si>
  <si>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</si>
  <si>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</si>
  <si>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</si>
  <si>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</si>
  <si>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</si>
  <si>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</si>
  <si>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</si>
  <si>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</si>
  <si>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</si>
  <si>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</si>
  <si>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</si>
  <si>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</si>
  <si>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</si>
  <si>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</si>
  <si>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</si>
  <si>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</si>
  <si>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</si>
  <si>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</si>
  <si>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</si>
  <si>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</si>
  <si>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</si>
  <si>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</si>
  <si>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</si>
  <si>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</si>
  <si>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</si>
  <si>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</si>
  <si>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</si>
  <si>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</si>
  <si>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</si>
  <si>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</si>
  <si>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</si>
  <si>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</si>
  <si>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</si>
  <si>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</si>
  <si>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</si>
  <si>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</si>
  <si>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</si>
  <si>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</si>
  <si>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</si>
  <si>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</si>
  <si>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</si>
  <si>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</si>
  <si>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</si>
  <si>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</si>
  <si>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</si>
  <si>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</si>
  <si>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</si>
  <si>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</si>
  <si>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</si>
  <si>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</si>
  <si>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</si>
  <si>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</si>
  <si>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</si>
  <si>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</si>
  <si>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</si>
  <si>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</si>
  <si>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</si>
  <si>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</si>
  <si>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</si>
  <si>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</si>
  <si>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</si>
  <si>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</si>
  <si>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</si>
  <si>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</si>
  <si>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</si>
  <si>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</si>
  <si>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</si>
  <si>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</si>
  <si>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</si>
  <si>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</si>
  <si>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</si>
  <si>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</si>
  <si>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</si>
  <si>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</si>
  <si>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</si>
  <si>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</si>
  <si>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</si>
  <si>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</si>
  <si>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</si>
  <si>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</si>
  <si>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</si>
  <si>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</si>
  <si>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</si>
  <si>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</si>
  <si>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</si>
  <si>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</si>
  <si>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</si>
  <si>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</si>
  <si>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</si>
  <si>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</si>
  <si>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</si>
  <si>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</si>
  <si>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</si>
  <si>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</si>
  <si>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</si>
  <si>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</si>
  <si>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</si>
  <si>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</si>
  <si>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</si>
  <si>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</si>
  <si>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</si>
  <si>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</si>
  <si>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</si>
  <si>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</si>
  <si>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</si>
  <si>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</si>
  <si>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</si>
  <si>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</si>
  <si>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</si>
  <si>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</si>
  <si>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</si>
  <si>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</si>
  <si>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</si>
  <si>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</si>
  <si>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</si>
  <si>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</si>
  <si>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</si>
  <si>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</si>
  <si>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</si>
  <si>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</si>
  <si>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</si>
  <si>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</si>
  <si>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</si>
  <si>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</si>
  <si>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</si>
  <si>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</si>
  <si>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</si>
  <si>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</si>
  <si>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</si>
  <si>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</si>
  <si>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</si>
  <si>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</si>
  <si>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</si>
  <si>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</si>
  <si>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</si>
  <si>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</si>
  <si>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</si>
  <si>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</si>
  <si>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</si>
  <si>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</si>
  <si>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</si>
  <si>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</si>
  <si>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</si>
  <si>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</si>
  <si>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</si>
  <si>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</si>
  <si>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</si>
  <si>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</si>
  <si>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</si>
  <si>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</si>
  <si>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</si>
  <si>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</si>
  <si>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</si>
  <si>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</si>
  <si>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</si>
  <si>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</si>
  <si>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</si>
  <si>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</si>
  <si>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</si>
  <si>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</si>
  <si>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</si>
  <si>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</si>
  <si>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</si>
  <si>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</si>
  <si>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</si>
  <si>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</si>
  <si>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</si>
  <si>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</si>
  <si>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</si>
  <si>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</si>
  <si>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</si>
  <si>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</si>
  <si>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</si>
  <si>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</si>
  <si>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</si>
  <si>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</si>
  <si>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</si>
  <si>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</si>
  <si>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</si>
  <si>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</si>
  <si>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</si>
  <si>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</si>
  <si>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</si>
  <si>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</si>
  <si>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</si>
  <si>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</si>
  <si>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</si>
  <si>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</si>
  <si>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</si>
  <si>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</si>
  <si>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</si>
  <si>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</si>
  <si>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</si>
  <si>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</si>
  <si>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</si>
  <si>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</si>
  <si>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</si>
  <si>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</si>
  <si>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</si>
  <si>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</si>
  <si>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</si>
  <si>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</si>
  <si>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</si>
  <si>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</si>
  <si>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</si>
  <si>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</si>
  <si>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</si>
  <si>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</si>
  <si>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</si>
  <si>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</si>
  <si>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</si>
  <si>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</si>
  <si>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</si>
  <si>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</si>
  <si>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</si>
  <si>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</si>
  <si>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</si>
  <si>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</si>
  <si>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</si>
  <si>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</si>
  <si>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</si>
  <si>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</si>
  <si>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</si>
  <si>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</si>
  <si>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</si>
  <si>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</si>
  <si>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</si>
  <si>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</si>
  <si>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</si>
  <si>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</si>
  <si>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</si>
  <si>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</si>
  <si>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</si>
  <si>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</si>
  <si>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</si>
  <si>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</si>
  <si>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</si>
  <si>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</si>
  <si>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</si>
  <si>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</si>
  <si>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</si>
  <si>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</si>
  <si>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</si>
  <si>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</si>
  <si>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</si>
  <si>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</si>
  <si>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</si>
  <si>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</si>
  <si>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</si>
  <si>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</si>
  <si>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</si>
  <si>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</si>
  <si>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</si>
  <si>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</si>
  <si>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</si>
  <si>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</si>
  <si>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</si>
  <si>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</si>
  <si>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</si>
  <si>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</si>
  <si>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</si>
  <si>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</si>
  <si>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</si>
  <si>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</si>
  <si>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</si>
  <si>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</si>
  <si>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</si>
  <si>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</si>
  <si>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</si>
  <si>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</si>
  <si>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</si>
  <si>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</si>
  <si>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</si>
  <si>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</si>
  <si>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</si>
  <si>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</si>
  <si>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</si>
  <si>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</si>
  <si>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</si>
  <si>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</si>
  <si>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</si>
  <si>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</si>
  <si>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</si>
  <si>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</si>
  <si>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</si>
  <si>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</si>
  <si>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</si>
  <si>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</si>
  <si>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</si>
  <si>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</si>
  <si>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</si>
  <si>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</si>
  <si>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</si>
  <si>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</si>
  <si>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</si>
  <si>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</si>
  <si>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</si>
  <si>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</si>
  <si>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</si>
  <si>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</si>
  <si>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</si>
  <si>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</si>
  <si>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</si>
  <si>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</si>
  <si>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</si>
  <si>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</si>
  <si>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</si>
  <si>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</si>
  <si>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</si>
  <si>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</si>
  <si>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</si>
  <si>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</si>
  <si>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</si>
  <si>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</si>
  <si>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</si>
  <si>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</si>
  <si>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</si>
  <si>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</si>
  <si>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</si>
  <si>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</si>
  <si>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</si>
  <si>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</si>
  <si>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</si>
  <si>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</si>
  <si>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</si>
  <si>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</si>
  <si>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</si>
  <si>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</si>
  <si>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</si>
  <si>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</si>
  <si>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</si>
  <si>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</si>
  <si>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</si>
  <si>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</si>
  <si>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</si>
  <si>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</si>
  <si>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</si>
  <si>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</si>
  <si>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</si>
  <si>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</si>
  <si>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</si>
  <si>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</si>
  <si>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</si>
  <si>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</si>
  <si>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</si>
  <si>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</si>
  <si>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</si>
  <si>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</si>
  <si>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</si>
  <si>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</si>
  <si>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</si>
  <si>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</si>
  <si>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</si>
  <si>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</si>
  <si>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</si>
  <si>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</si>
  <si>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</si>
  <si>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</si>
  <si>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</si>
  <si>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</si>
  <si>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</si>
  <si>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</si>
  <si>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</si>
  <si>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</si>
  <si>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</si>
  <si>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</si>
  <si>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</si>
  <si>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</si>
  <si>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</si>
  <si>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</si>
  <si>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</si>
  <si>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</si>
  <si>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</si>
  <si>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</si>
  <si>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</si>
  <si>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6/14/2017</t>
  </si>
  <si>
    <t>7/24/2017</t>
  </si>
  <si>
    <t>7/13/2017</t>
  </si>
  <si>
    <t>6/28/2017</t>
  </si>
  <si>
    <t>7/11/2017</t>
  </si>
  <si>
    <t>5/23/2018</t>
  </si>
  <si>
    <t>9/23/2017</t>
  </si>
  <si>
    <t>10/4/2017</t>
  </si>
  <si>
    <t>5/4/2017</t>
  </si>
  <si>
    <t>8/23/2017</t>
  </si>
  <si>
    <t>11/23/2017</t>
  </si>
  <si>
    <t>5/16/2017</t>
  </si>
  <si>
    <t>7/7/2017</t>
  </si>
  <si>
    <t>9/29/2016</t>
  </si>
  <si>
    <t>6/22/2017</t>
  </si>
  <si>
    <t>8/1/2017</t>
  </si>
  <si>
    <t>3/28/2017</t>
  </si>
  <si>
    <t>11/8/2017</t>
  </si>
  <si>
    <t>11/23/2016</t>
  </si>
  <si>
    <t>6/23/2017</t>
  </si>
  <si>
    <t>8/28/2017</t>
  </si>
  <si>
    <t>6/1/2017</t>
  </si>
  <si>
    <t>7/10/2017</t>
  </si>
  <si>
    <t>7/19/2017</t>
  </si>
  <si>
    <t>6/1/2018</t>
  </si>
  <si>
    <t>5/25/2017</t>
  </si>
  <si>
    <t>10/22/2017</t>
  </si>
  <si>
    <t>10/7/2017</t>
  </si>
  <si>
    <t>10/28/2017</t>
  </si>
  <si>
    <t>7/27/2017</t>
  </si>
  <si>
    <t>6/24/2017</t>
  </si>
  <si>
    <t>4/19/2018</t>
  </si>
  <si>
    <t>6/30/2010</t>
  </si>
  <si>
    <t>4/9/2018</t>
  </si>
  <si>
    <t>4/20/2017</t>
  </si>
  <si>
    <t>6/8/2017</t>
  </si>
  <si>
    <t>5/24/2017</t>
  </si>
  <si>
    <t>10/27/2017</t>
  </si>
  <si>
    <t>8/17/2017</t>
  </si>
  <si>
    <t>6/30/2017</t>
  </si>
  <si>
    <t>3/22/2018</t>
  </si>
  <si>
    <t>5/26/2017</t>
  </si>
  <si>
    <t>8/15/2017</t>
  </si>
  <si>
    <t>6/19/2017</t>
  </si>
  <si>
    <t>8/25/2017</t>
  </si>
  <si>
    <t>7/3/2017</t>
  </si>
  <si>
    <t>4/20/2018</t>
  </si>
  <si>
    <t>5/30/2017</t>
  </si>
  <si>
    <t>4/21/2017</t>
  </si>
  <si>
    <t>11/7/2017</t>
  </si>
  <si>
    <t>3/5/2018</t>
  </si>
  <si>
    <t>3/23/2017</t>
  </si>
  <si>
    <t>5/3/2017</t>
  </si>
  <si>
    <t>5/3/2016</t>
  </si>
  <si>
    <t>12/9/2016</t>
  </si>
  <si>
    <t>6/10/2016</t>
  </si>
  <si>
    <t>7/6/2017</t>
  </si>
  <si>
    <t>6/16/2017</t>
  </si>
  <si>
    <t>10/25/2017</t>
  </si>
  <si>
    <t>10/17/2017</t>
  </si>
  <si>
    <t>10/19/2017</t>
  </si>
  <si>
    <t>9/26/2017</t>
  </si>
  <si>
    <t>8/10/2017</t>
  </si>
  <si>
    <t>2/1/2024</t>
  </si>
  <si>
    <t>3/23/2021</t>
  </si>
  <si>
    <t>10/2/2017</t>
  </si>
  <si>
    <t>6/20/2017</t>
  </si>
  <si>
    <t>12/15/2020</t>
  </si>
  <si>
    <t>8/2/2017</t>
  </si>
  <si>
    <t>8/8/2017</t>
  </si>
  <si>
    <t>2/6/2018</t>
  </si>
  <si>
    <t>8/7/2017</t>
  </si>
  <si>
    <t>4/16/2019</t>
  </si>
  <si>
    <t>4/1/2020</t>
  </si>
  <si>
    <t>9/22/2017</t>
  </si>
  <si>
    <t>3/19/2021</t>
  </si>
  <si>
    <t>11/27/2017</t>
  </si>
  <si>
    <t>9/19/2017</t>
  </si>
  <si>
    <t>9/12/2017</t>
  </si>
  <si>
    <t>3/10/2020</t>
  </si>
  <si>
    <t>8/13/2017</t>
  </si>
  <si>
    <t>9/11/2017</t>
  </si>
  <si>
    <t>11/2/2017</t>
  </si>
  <si>
    <t>7/12/2017</t>
  </si>
  <si>
    <t>4/12/2017</t>
  </si>
  <si>
    <t>9/16/2017</t>
  </si>
  <si>
    <t>7/18/2017</t>
  </si>
  <si>
    <t>5/18/2018</t>
  </si>
  <si>
    <t>10/29/2017</t>
  </si>
  <si>
    <t>6/27/2017</t>
  </si>
  <si>
    <t>12/26/2017</t>
  </si>
  <si>
    <t>8/16/2017</t>
  </si>
  <si>
    <t>5/31/2017</t>
  </si>
  <si>
    <t>8/22/2017</t>
  </si>
  <si>
    <t>2/18/2020</t>
  </si>
  <si>
    <t>9/29/2017</t>
  </si>
  <si>
    <t>5/15/2017</t>
  </si>
  <si>
    <t>3/7/2018</t>
  </si>
  <si>
    <t>4/10/2017</t>
  </si>
  <si>
    <t>2/15/2018</t>
  </si>
  <si>
    <t>3/2/2017</t>
  </si>
  <si>
    <t>1/24/2018</t>
  </si>
  <si>
    <t>3/16/2017</t>
  </si>
  <si>
    <t>2/1/2018</t>
  </si>
  <si>
    <t>10/26/2017</t>
  </si>
  <si>
    <t>6/7/2017</t>
  </si>
  <si>
    <t>10/16/2017</t>
  </si>
  <si>
    <t>7/25/2017</t>
  </si>
  <si>
    <t>8/9/2017</t>
  </si>
  <si>
    <t>7/26/2017</t>
  </si>
  <si>
    <t>10/18/2017</t>
  </si>
  <si>
    <t>1/20/2020</t>
  </si>
  <si>
    <t>11/22/2017</t>
  </si>
  <si>
    <t>11/15/2017</t>
  </si>
  <si>
    <t>9/14/2017</t>
  </si>
  <si>
    <t>4/27/2018</t>
  </si>
  <si>
    <t>9/1/2017</t>
  </si>
  <si>
    <t>8/26/2017</t>
  </si>
  <si>
    <t>9/28/2017</t>
  </si>
  <si>
    <t>11/3/2017</t>
  </si>
  <si>
    <t>7/28/2017</t>
  </si>
  <si>
    <t>5/5/2017</t>
  </si>
  <si>
    <t>5/15/2018</t>
  </si>
  <si>
    <t>7/9/2017</t>
  </si>
  <si>
    <t>9/25/2013</t>
  </si>
  <si>
    <t>8/3/2017</t>
  </si>
  <si>
    <t>7/31/2017</t>
  </si>
  <si>
    <t>4/30/2018</t>
  </si>
  <si>
    <t>8/14/2017</t>
  </si>
  <si>
    <t>11/4/2017</t>
  </si>
  <si>
    <t>3/17/2017</t>
  </si>
  <si>
    <t>6/15/2017</t>
  </si>
  <si>
    <t>4/5/2017</t>
  </si>
  <si>
    <t>6/5/2017</t>
  </si>
  <si>
    <t>3/18/2013</t>
  </si>
  <si>
    <t>12/22/2016</t>
  </si>
  <si>
    <t>11/24/2017</t>
  </si>
  <si>
    <t>2/26/2018</t>
  </si>
  <si>
    <t>5/2/2017</t>
  </si>
  <si>
    <t>6/4/2017</t>
  </si>
  <si>
    <t>11/17/2017</t>
  </si>
  <si>
    <t>5/1/2017</t>
  </si>
  <si>
    <t>9/17/2017</t>
  </si>
  <si>
    <t>4/6/2017</t>
  </si>
  <si>
    <t>7/17/2017</t>
  </si>
  <si>
    <t>7/20/2017</t>
  </si>
  <si>
    <t>7/14/2017</t>
  </si>
  <si>
    <t>8/4/2017</t>
  </si>
  <si>
    <t>8/11/2017</t>
  </si>
  <si>
    <t>2/7/2024</t>
  </si>
  <si>
    <t>9/5/2017</t>
  </si>
  <si>
    <t>5/18/2017</t>
  </si>
  <si>
    <t>12/19/2016</t>
  </si>
  <si>
    <t>12/15/2017</t>
  </si>
  <si>
    <t>4/18/2017</t>
  </si>
  <si>
    <t>3/1/2018</t>
  </si>
  <si>
    <t>8/31/2017</t>
  </si>
  <si>
    <t>8/3/2020</t>
  </si>
  <si>
    <t>9/25/2017</t>
  </si>
  <si>
    <t>9/23/2019</t>
  </si>
  <si>
    <t>10/12/2017</t>
  </si>
  <si>
    <t>4/11/2019</t>
  </si>
  <si>
    <t>6/26/2018</t>
  </si>
  <si>
    <t>6/26/2019</t>
  </si>
  <si>
    <t>7/5/2017</t>
  </si>
  <si>
    <t>10/15/2017</t>
  </si>
  <si>
    <t>6/15/2018</t>
  </si>
  <si>
    <t>9/27/2017</t>
  </si>
  <si>
    <t>10/9/2017</t>
  </si>
  <si>
    <t>6/14/2019</t>
  </si>
  <si>
    <t>9/20/2017</t>
  </si>
  <si>
    <t>6/17/2017</t>
  </si>
  <si>
    <t>2/21/2018</t>
  </si>
  <si>
    <t>12/14/2017</t>
  </si>
  <si>
    <t>11/1/2017</t>
  </si>
  <si>
    <t>4/27/2017</t>
  </si>
  <si>
    <t>3/27/2017</t>
  </si>
  <si>
    <t>12/21/2016</t>
  </si>
  <si>
    <t>7/30/2017</t>
  </si>
  <si>
    <t>10/20/2017</t>
  </si>
  <si>
    <t>6/13/2017</t>
  </si>
  <si>
    <t>5/10/2017</t>
  </si>
  <si>
    <t>2/23/2017</t>
  </si>
  <si>
    <t>6/9/2017</t>
  </si>
  <si>
    <t>4/11/2017</t>
  </si>
  <si>
    <t>6/3/2017</t>
  </si>
  <si>
    <t>3/21/2017</t>
  </si>
  <si>
    <t>6/6/2017</t>
  </si>
  <si>
    <t>3/30/2017</t>
  </si>
  <si>
    <t>5/11/2017</t>
  </si>
  <si>
    <t>3/13/2018</t>
  </si>
  <si>
    <t>5/17/2017</t>
  </si>
  <si>
    <t>11/20/2017</t>
  </si>
  <si>
    <t>10/3/2017</t>
  </si>
  <si>
    <t>10/11/2017</t>
  </si>
  <si>
    <t>11/21/2017</t>
  </si>
  <si>
    <t>4/28/2017</t>
  </si>
  <si>
    <t>5/24/2018</t>
  </si>
  <si>
    <t>4/26/2019</t>
  </si>
  <si>
    <t>8/18/2017</t>
  </si>
  <si>
    <t>8/14/2020</t>
  </si>
  <si>
    <t>4/15/2021</t>
  </si>
  <si>
    <t>9/10/2017</t>
  </si>
  <si>
    <t>3/12/2018</t>
  </si>
  <si>
    <t>3/15/2011</t>
  </si>
  <si>
    <t>10/9/2018</t>
  </si>
  <si>
    <t>11/27/2018</t>
  </si>
  <si>
    <t>7/7/2018</t>
  </si>
  <si>
    <t>3/29/2019</t>
  </si>
  <si>
    <t>5/22/2018</t>
  </si>
  <si>
    <t>6/18/2010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</si>
</sst>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18.48</v>
        <stp/>
        <stp>##V3_BDPV12</stp>
        <stp>SX7PEX GY Equity</stp>
        <stp>PX_LAST</stp>
        <stp>[quotes.xlsx]Calc!R247C3</stp>
        <tr r="C247" s="70"/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0.58229166666666665</v>
        <stp/>
        <stp>##V3_BDPV12</stp>
        <stp>XS0918604496 Corp</stp>
        <stp>INT_ACC</stp>
        <stp>[quotes.xlsx]Calc!R61C5</stp>
        <tr r="E61" s="70"/>
        <tr r="E61" s="70"/>
        <tr r="E61" s="70"/>
      </tp>
      <tp>
        <v>0.38611111167478901</v>
        <stp/>
        <stp>##V3_BDPV12</stp>
        <stp>USG2440JAE58 Corp</stp>
        <stp>DUR_MID</stp>
        <stp>[quotes.xlsx]Calc!R235C8</stp>
        <tr r="H235" s="70"/>
        <tr r="H235" s="70"/>
      </tp>
      <tp t="s">
        <v>5/26/2017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7/19/2017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4.7153844833374023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0.4745881739019141</v>
        <stp/>
        <stp>##V3_BDPV12</stp>
        <stp>RU000A0JX0H6 Corp</stp>
        <stp>DUR_MID</stp>
        <stp>[quotes.xlsx]Calc!R119C8</stp>
        <tr r="H119" s="70"/>
        <tr r="H119" s="70"/>
      </tp>
      <tp>
        <v>3.2967209262659183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8.6336941967691612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2.7718077505059453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2.7106377029237669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0.65287286009236578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5/26/2017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4.4770000000000003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1.4754337747927744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6/22/2017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6.9444444447453818E-2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0.88638193258846831</v>
        <stp/>
        <stp>##V3_BDPV12</stp>
        <stp>RU000A0JU5S5 Corp</stp>
        <stp>DUR_MID</stp>
        <stp>[quotes.xlsx]Calc!R198C8</stp>
        <tr r="H198" s="70"/>
        <tr r="H198" s="70"/>
      </tp>
      <tp>
        <v>0.83678446089864489</v>
        <stp/>
        <stp>##V3_BDPV12</stp>
        <stp>RU000A0JS6N8 Corp</stp>
        <stp>DUR_MID</stp>
        <stp>[quotes.xlsx]Calc!R215C8</stp>
        <tr r="H215" s="70"/>
        <tr r="H215" s="70"/>
      </tp>
      <tp>
        <v>0.68084016283793469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4/20/2017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1.524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4/18/2017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4/6/2017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3.1649777777777781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2.3327032400512104</v>
        <stp/>
        <stp>##V3_BDPV12</stp>
        <stp>RU000A0JX5W4 Corp</stp>
        <stp>DUR_MID</stp>
        <stp>[quotes.xlsx]Calc!R118C8</stp>
        <tr r="H118" s="70"/>
        <tr r="H118" s="70"/>
      </tp>
      <tp>
        <v>5.0865805035298379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2.7365439846833439</v>
        <stp/>
        <stp>##V3_BDPV12</stp>
        <stp>RU000A0JRTT9 Corp</stp>
        <stp>DUR_MID</stp>
        <stp>[quotes.xlsx]Calc!R285C8</stp>
        <tr r="H285" s="70"/>
        <tr r="H285" s="70"/>
      </tp>
      <tp>
        <v>289.38461303710938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6/5/2017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N/A</v>
        <stp/>
        <stp>##V3_BDPV12</stp>
        <stp>RU000A0JWC82 Corp</stp>
        <stp>DUR_MID</stp>
        <stp>[quotes.xlsx]Calc!R74C8</stp>
        <tr r="H74" s="70"/>
      </tp>
      <tp>
        <v>7.2243223597835708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106.4653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2/15/2018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3/28/2017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3.3936285161481119</v>
        <stp/>
        <stp>##V3_BDPV12</stp>
        <stp>USG9328DAG54 Corp</stp>
        <stp>DUR_MID</stp>
        <stp>[quotes.xlsx]Calc!R108C8</stp>
        <tr r="H108" s="70"/>
        <tr r="H108" s="70"/>
      </tp>
      <tp t="s">
        <v>7/12/2017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1.8028174683561433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7/19/2017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9/25/2013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12/21/2016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0.77787418270994702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5.5250000000000004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2.9722853158712135</v>
        <stp/>
        <stp>##V3_BDPV12</stp>
        <stp>RU000A0JXQ93 Corp</stp>
        <stp>DUR_MID</stp>
        <stp>[quotes.xlsx]Calc!R279C8</stp>
        <tr r="H279" s="70"/>
        <tr r="H279" s="70"/>
      </tp>
      <tp>
        <v>2.8936506969055666</v>
        <stp/>
        <stp>##V3_BDPV12</stp>
        <stp>RU000A0JXMQ8 Corp</stp>
        <stp>DUR_MID</stp>
        <stp>[quotes.xlsx]Calc!R102C8</stp>
        <tr r="H102" s="70"/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6/1/2017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1.1979166666666667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0.8630444444444445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10/25/2017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0.19412008109111181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7/11/2017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5/31/2017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>
        <v>1406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4.7579891083073527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72.836921691894531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0.89184640632379697</v>
        <stp/>
        <stp>##V3_BDPV12</stp>
        <stp>RU000A0JU609 Corp</stp>
        <stp>DUR_MID</stp>
        <stp>[quotes.xlsx]Calc!R201C8</stp>
        <tr r="H201" s="70"/>
        <tr r="H201" s="70"/>
      </tp>
      <tp>
        <v>2.2947592371917533</v>
        <stp/>
        <stp>##V3_BDPV12</stp>
        <stp>RU000A0JTG59 Corp</stp>
        <stp>DUR_MID</stp>
        <stp>[quotes.xlsx]Calc!R161C8</stp>
        <tr r="H161" s="70"/>
        <tr r="H161" s="70"/>
      </tp>
      <tp>
        <v>0.62914789799023296</v>
        <stp/>
        <stp>##V3_BDPV12</stp>
        <stp>RU000A0JTKM9 Corp</stp>
        <stp>DUR_MID</stp>
        <stp>[quotes.xlsx]Calc!R211C8</stp>
        <tr r="H211" s="70"/>
        <tr r="H211" s="70"/>
      </tp>
      <tp t="s">
        <v>4/27/2017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4.5888289466441128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8/28/2017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5.5919426756119632</v>
        <stp/>
        <stp>##V3_BDPV12</stp>
        <stp>US71647NAM11 Corp</stp>
        <stp>DUR_MID</stp>
        <stp>[quotes.xlsx]Calc!R273C8</stp>
        <tr r="H273" s="70"/>
        <tr r="H273" s="70"/>
      </tp>
      <tp>
        <v>112.8507</v>
        <stp/>
        <stp>##V3_BDPV12</stp>
        <stp>US71654QCB68 Corp</stp>
        <stp>PX_LAST</stp>
        <stp>[quotes.xlsx]Calc!R222C3</stp>
        <tr r="C222" s="70"/>
        <tr r="C222" s="70"/>
      </tp>
      <tp>
        <v>2.0963636173559577</v>
        <stp/>
        <stp>##V3_BDPV12</stp>
        <stp>RU000A0JWTW3 Corp</stp>
        <stp>DUR_MID</stp>
        <stp>[quotes.xlsx]Calc!R194C8</stp>
        <tr r="H194" s="70"/>
        <tr r="H194" s="70"/>
      </tp>
      <tp>
        <v>0.95411632784746536</v>
        <stp/>
        <stp>##V3_BDPV12</stp>
        <stp>RU000A0JVYN4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3819.695556640625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5/17/2017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1.851388888888889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0.83013888888888898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7/7/2017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6.5966999270230477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3.8378245446001662</v>
        <stp/>
        <stp>##V3_BDPV12</stp>
        <stp>RU000A0JXEV5 Corp</stp>
        <stp>DUR_MID</stp>
        <stp>[quotes.xlsx]Calc!R183C8</stp>
        <tr r="H183" s="70"/>
        <tr r="H183" s="70"/>
      </tp>
      <tp t="s">
        <v>#N/A N/A</v>
        <stp/>
        <stp>##V3_BDPV12</stp>
        <stp>RU000A0JXC24 Corp</stp>
        <stp>DUR_MID</stp>
        <stp>[quotes.xlsx]Calc!R182C8</stp>
        <tr r="H182" s="70"/>
      </tp>
      <tp>
        <v>0.96926542603106935</v>
        <stp/>
        <stp>##V3_BDPV12</stp>
        <stp>RU000A0JRKC4 Corp</stp>
        <stp>DUR_MID</stp>
        <stp>[quotes.xlsx]Calc!R212C8</stp>
        <tr r="H212" s="70"/>
        <tr r="H212" s="70"/>
      </tp>
      <tp>
        <v>3.3124122510872169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1.2525173893527053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2.676459789192311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2.6749999999999998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0.71770833333333339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0.05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7/10/2017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7/6/2017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5.2903879083543286</v>
        <stp/>
        <stp>##V3_BDPV12</stp>
        <stp>US71647NAF69 Corp</stp>
        <stp>DUR_MID</stp>
        <stp>[quotes.xlsx]Calc!R269C8</stp>
        <tr r="H269" s="70"/>
        <tr r="H269" s="70"/>
      </tp>
      <tp>
        <v>5.7552258981979358</v>
        <stp/>
        <stp>##V3_BDPV12</stp>
        <stp>RU000A0JWV63 Corp</stp>
        <stp>DUR_MID</stp>
        <stp>[quotes.xlsx]Calc!R166C8</stp>
        <tr r="H166" s="70"/>
        <tr r="H166" s="70"/>
      </tp>
      <tp t="s">
        <v>5/25/2017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11/23/2016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0.69959597612961277</v>
        <stp/>
        <stp>##V3_BDPV12</stp>
        <stp>RU000A0JTNB6 Corp</stp>
        <stp>DUR_MID</stp>
        <stp>[quotes.xlsx]Calc!R213C8</stp>
        <tr r="H213" s="70"/>
        <tr r="H213" s="70"/>
      </tp>
      <tp>
        <v>1.7970748122121594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3/17/2017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6/23/2017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0.54200000000000004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0.40944783129132539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0.68124946672799025</v>
        <stp/>
        <stp>##V3_BDPV12</stp>
        <stp>XS0889402029 Corp</stp>
        <stp>DUR_MID</stp>
        <stp>[quotes.xlsx]Calc!R82C8</stp>
        <tr r="H82" s="70"/>
        <tr r="H82" s="70"/>
      </tp>
      <tp>
        <v>3.1160787852555325</v>
        <stp/>
        <stp>##V3_BDPV12</stp>
        <stp>XS0547082973 Corp</stp>
        <stp>DUR_MID</stp>
        <stp>[quotes.xlsx]Calc!R23C8</stp>
        <tr r="H23" s="70"/>
        <tr r="H23" s="70"/>
      </tp>
      <tp>
        <v>5.5226262691087786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2.4138888888888888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0.68611111111111112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3.4917255061111527</v>
        <stp/>
        <stp>##V3_BDPV12</stp>
        <stp>US71647NAP42 Corp</stp>
        <stp>DUR_MID</stp>
        <stp>[quotes.xlsx]Calc!R253C8</stp>
        <tr r="H253" s="70"/>
        <tr r="H253" s="70"/>
      </tp>
      <tp>
        <v>8.7917388888888892E-2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0.3770574798173531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9.165812111129652</v>
        <stp/>
        <stp>##V3_BDPV12</stp>
        <stp>RU000A0JXFM1 Corp</stp>
        <stp>DUR_MID</stp>
        <stp>[quotes.xlsx]Calc!R275C8</stp>
        <tr r="H275" s="70"/>
        <tr r="H275" s="70"/>
      </tp>
      <tp>
        <v>0.72187568897552756</v>
        <stp/>
        <stp>##V3_BDPV12</stp>
        <stp>RU000A0JW662 Corp</stp>
        <stp>DUR_MID</stp>
        <stp>[quotes.xlsx]Calc!R216C8</stp>
        <tr r="H216" s="70"/>
        <tr r="H216" s="70"/>
      </tp>
      <tp>
        <v>1.0340881106754019</v>
        <stp/>
        <stp>##V3_BDPV12</stp>
        <stp>RU000A0JWMJ5 Corp</stp>
        <stp>DUR_MID</stp>
        <stp>[quotes.xlsx]Calc!R291C8</stp>
        <tr r="H291" s="70"/>
        <tr r="H291" s="70"/>
      </tp>
      <tp>
        <v>1.4170818816337896</v>
        <stp/>
        <stp>##V3_BDPV12</stp>
        <stp>RU000A0JWHT4 Corp</stp>
        <stp>DUR_MID</stp>
        <stp>[quotes.xlsx]Calc!R290C8</stp>
        <tr r="H290" s="70"/>
        <tr r="H290" s="70"/>
      </tp>
      <tp>
        <v>2.7052717623351556</v>
        <stp/>
        <stp>##V3_BDPV12</stp>
        <stp>RU000A0JS3M7 Corp</stp>
        <stp>DUR_MID</stp>
        <stp>[quotes.xlsx]Calc!R193C8</stp>
        <tr r="H193" s="70"/>
        <tr r="H193" s="70"/>
      </tp>
      <tp>
        <v>0.77375267185296637</v>
        <stp/>
        <stp>##V3_BDPV12</stp>
        <stp>RU000A0JRCJ6 Corp</stp>
        <stp>DUR_MID</stp>
        <stp>[quotes.xlsx]Calc!R122C8</stp>
        <tr r="H122" s="70"/>
        <tr r="H122" s="70"/>
      </tp>
      <tp>
        <v>100.71899999999999</v>
        <stp/>
        <stp>##V3_BDPV12</stp>
        <stp>US78008S7D27 Corp</stp>
        <stp>PX_LAST</stp>
        <stp>[quotes.xlsx]Calc!R175C3</stp>
        <tr r="C175" s="70"/>
        <tr r="C175" s="70"/>
      </tp>
      <tp t="s">
        <v>6/28/2017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4/5/2017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0.71899999999999997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5/18/2018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4.8666475676552219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1.2541666666666667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7/11/2017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0.98455864093207246</v>
        <stp/>
        <stp>##V3_BDPV12</stp>
        <stp>RU000A0JX3A5 Corp</stp>
        <stp>DUR_MID</stp>
        <stp>[quotes.xlsx]Calc!R196C8</stp>
        <tr r="H196" s="70"/>
        <tr r="H196" s="70"/>
      </tp>
      <tp>
        <v>6.7219409346685355</v>
        <stp/>
        <stp>##V3_BDPV12</stp>
        <stp>RU000A0JWM07 Corp</stp>
        <stp>DUR_MID</stp>
        <stp>[quotes.xlsx]Calc!R214C8</stp>
        <tr r="H214" s="70"/>
        <tr r="H214" s="70"/>
      </tp>
      <tp>
        <v>1.9201397463170817</v>
        <stp/>
        <stp>##V3_BDPV12</stp>
        <stp>RU000A0JWNJ3 Corp</stp>
        <stp>DUR_MID</stp>
        <stp>[quotes.xlsx]Calc!R200C8</stp>
        <tr r="H200" s="70"/>
        <tr r="H200" s="70"/>
      </tp>
      <tp>
        <v>1.7037241429988661</v>
        <stp/>
        <stp>##V3_BDPV12</stp>
        <stp>RU000A0JVUL6 Corp</stp>
        <stp>DUR_MID</stp>
        <stp>[quotes.xlsx]Calc!R195C8</stp>
        <tr r="H195" s="70"/>
        <tr r="H195" s="70"/>
      </tp>
      <tp>
        <v>1.6761436321183973</v>
        <stp/>
        <stp>##V3_BDPV12</stp>
        <stp>RU000A0JTTV1 Corp</stp>
        <stp>DUR_MID</stp>
        <stp>[quotes.xlsx]Calc!R292C8</stp>
        <tr r="H292" s="70"/>
        <tr r="H292" s="70"/>
      </tp>
      <tp>
        <v>223.12</v>
        <stp/>
        <stp>##V3_BDPV12</stp>
        <stp>AGN US Equity</stp>
        <stp>PX_LAST</stp>
        <stp>[quotes.xlsx]Calc!R9C3</stp>
        <tr r="C9" s="70"/>
      </tp>
      <tp>
        <v>56722</v>
        <stp/>
        <stp>##V3_BDPV12</stp>
        <stp>URM7 Curncy</stp>
        <stp>PX_LAST</stp>
        <stp>[quotes.xlsx]Calc!R163C3</stp>
        <tr r="C163" s="70"/>
        <tr r="C163" s="70"/>
      </tp>
      <tp t="s">
        <v>6/7/2017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5/10/2017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1.9260000000000002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3/13/2018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>
        <v>0.6725077662944613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1.7422102565343303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6/23/2017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100.083</v>
        <stp/>
        <stp>##V3_BDPV12</stp>
        <stp>US25152RYE79 Corp</stp>
        <stp>PX_LAST</stp>
        <stp>[quotes.xlsx]Calc!R141C3</stp>
        <tr r="C141" s="70"/>
      </tp>
      <tp>
        <v>0.6508759435691166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5/3/2017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5/1/2017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0.75777777777777788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2.6310000000000002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3.1776970450871533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2.0941558144825363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0.66712771591975029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6/19/2017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2.234375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6/22/2017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1.7766845120970918</v>
        <stp/>
        <stp>##V3_BDPV12</stp>
        <stp>RU000A0JXQ85 Corp</stp>
        <stp>DUR_MID</stp>
        <stp>[quotes.xlsx]Calc!R284C8</stp>
        <tr r="H284" s="70"/>
        <tr r="H284" s="70"/>
      </tp>
      <tp>
        <v>1.2792065359918625</v>
        <stp/>
        <stp>##V3_BDPV12</stp>
        <stp>RU000A0JVUK8 Corp</stp>
        <stp>DUR_MID</stp>
        <stp>[quotes.xlsx]Calc!R289C8</stp>
        <tr r="H289" s="70"/>
        <tr r="H289" s="70"/>
      </tp>
      <tp>
        <v>0.57551038002528387</v>
        <stp/>
        <stp>##V3_BDPV12</stp>
        <stp>RU000A0JTQS3 Corp</stp>
        <stp>DUR_MID</stp>
        <stp>[quotes.xlsx]Calc!R192C8</stp>
        <tr r="H192" s="70"/>
        <tr r="H192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4.1581101341165354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1.9260000000000002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3/7/2018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13.175000000000001</v>
        <stp/>
        <stp>##V3_BDPV12</stp>
        <stp>SX7EEX GY Equity</stp>
        <stp>PX_LAST</stp>
        <stp>[quotes.xlsx]Calc!R248C3</stp>
        <tr r="C248" s="70"/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1/24/2018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31.714284896850586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2.4718749999999998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12.204846382141113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4.8353254731261011</v>
        <stp/>
        <stp>##V3_BDPV12</stp>
        <stp>USG9328DAJ93 Corp</stp>
        <stp>DUR_MID</stp>
        <stp>[quotes.xlsx]Calc!R254C8</stp>
        <tr r="H254" s="70"/>
        <tr r="H254" s="70"/>
      </tp>
      <tp>
        <v>4.3880528076891281</v>
        <stp/>
        <stp>##V3_BDPV12</stp>
        <stp>USG9328DAM23 Corp</stp>
        <stp>DUR_MID</stp>
        <stp>[quotes.xlsx]Calc!R234C8</stp>
        <tr r="H234" s="70"/>
        <tr r="H234" s="70"/>
      </tp>
      <tp>
        <v>2.3764833879661906</v>
        <stp/>
        <stp>##V3_BDPV12</stp>
        <stp>RU000A0JXJE0 Corp</stp>
        <stp>DUR_MID</stp>
        <stp>[quotes.xlsx]Calc!R100C8</stp>
        <tr r="H100" s="70"/>
        <tr r="H100" s="70"/>
      </tp>
      <tp>
        <v>0.76068853826385552</v>
        <stp/>
        <stp>##V3_BDPV12</stp>
        <stp>RU000A0JW8E7 Corp</stp>
        <stp>DUR_MID</stp>
        <stp>[quotes.xlsx]Calc!R287C8</stp>
        <tr r="H287" s="70"/>
        <tr r="H287" s="70"/>
      </tp>
      <tp t="s">
        <v>#N/A N/A</v>
        <stp/>
        <stp>##V3_BDPV12</stp>
        <stp>RU000A0JWK74 Corp</stp>
        <stp>DUR_MID</stp>
        <stp>[quotes.xlsx]Calc!R294C8</stp>
        <tr r="H294" s="70"/>
      </tp>
      <tp>
        <v>8.1440511730237503E-2</v>
        <stp/>
        <stp>##V3_BDPV12</stp>
        <stp>RU000A0JV7K7 Corp</stp>
        <stp>DUR_MID</stp>
        <stp>[quotes.xlsx]Calc!R117C8</stp>
        <tr r="H117" s="70"/>
        <tr r="H117" s="70"/>
      </tp>
      <tp>
        <v>1.8628399054493778</v>
        <stp/>
        <stp>##V3_BDPV12</stp>
        <stp>RU000A0JU9V1 Corp</stp>
        <stp>DUR_MID</stp>
        <stp>[quotes.xlsx]Calc!R121C8</stp>
        <tr r="H121" s="70"/>
        <tr r="H121" s="70"/>
      </tp>
      <tp>
        <v>0.57551406880488232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12/19/2016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1.7197916666666668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3.1767700043261682</v>
        <stp/>
        <stp>##V3_BDPV12</stp>
        <stp>RU000A0JWB67 Corp</stp>
        <stp>DUR_MID</stp>
        <stp>[quotes.xlsx]Calc!R76C8</stp>
        <tr r="H76" s="70"/>
        <tr r="H76" s="70"/>
      </tp>
      <tp>
        <v>112.8884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6/15/2017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109.54300000000001</v>
        <stp/>
        <stp>##V3_BDPV12</stp>
        <stp>XS0842078536 Corp</stp>
        <stp>PX_LAST</stp>
        <stp>[quotes.xlsx]Calc!R84C3</stp>
        <tr r="C84" s="70"/>
      </tp>
      <tp t="s">
        <v>7/27/2017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4/21/2017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103.47</v>
        <stp/>
        <stp>##V3_BDPV12</stp>
        <stp>RU000A0JTKM9 Corp</stp>
        <stp>PX_LAST</stp>
        <stp>[quotes.xlsx]Calc!R211C3</stp>
        <tr r="C211" s="70"/>
        <tr r="C211" s="70"/>
      </tp>
      <tp>
        <v>97.09</v>
        <stp/>
        <stp>##V3_BDPV12</stp>
        <stp>RU000A0JTG59 Corp</stp>
        <stp>PX_LAST</stp>
        <stp>[quotes.xlsx]Calc!R161C3</stp>
        <tr r="C161" s="70"/>
        <tr r="C161" s="70"/>
      </tp>
      <tp>
        <v>99.76</v>
        <stp/>
        <stp>##V3_BDPV12</stp>
        <stp>RU000A0JU609 Corp</stp>
        <stp>PX_LAST</stp>
        <stp>[quotes.xlsx]Calc!R201C3</stp>
        <tr r="C201" s="70"/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9/19/2017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13.66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8/1/2017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N/A</v>
        <stp/>
        <stp>##V3_BDPV12</stp>
        <stp>RU000A0JPP11 Corp</stp>
        <stp>PX_LAST</stp>
        <stp>[quotes.xlsx]Calc!R288C3</stp>
        <tr r="C288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104.14</v>
        <stp/>
        <stp>##V3_BDPV12</stp>
        <stp>RU000A0JV7J9 Corp</stp>
        <stp>PX_LAST</stp>
        <stp>[quotes.xlsx]Calc!R120C3</stp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0.8256944444444444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12/9/2016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0.17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1.2810000000000001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1.079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6/24/2017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2/23/2017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102.1049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5/24/2018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6/23/2017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106.437</v>
        <stp/>
        <stp>##V3_BDPV12</stp>
        <stp>XS0808638612 Corp</stp>
        <stp>PX_LAST</stp>
        <stp>[quotes.xlsx]Calc!R22C3</stp>
        <tr r="C22" s="70"/>
      </tp>
      <tp>
        <v>83.1875</v>
        <stp/>
        <stp>##V3_BDPV12</stp>
        <stp>XS0493579238 Corp</stp>
        <stp>PX_LAST</stp>
        <stp>[quotes.xlsx]Calc!R83C3</stp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3/23/2017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101.75</v>
        <stp/>
        <stp>##V3_BDPV12</stp>
        <stp>RU000A0JXMQ8 Corp</stp>
        <stp>PX_LAST</stp>
        <stp>[quotes.xlsx]Calc!R102C3</stp>
        <tr r="C102" s="70"/>
      </tp>
      <tp>
        <v>100.49</v>
        <stp/>
        <stp>##V3_BDPV12</stp>
        <stp>RU000A0JXQ93 Corp</stp>
        <stp>PX_LAST</stp>
        <stp>[quotes.xlsx]Calc!R279C3</stp>
        <tr r="C279" s="70"/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3.262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2.512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2.8359999999999999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10/17/2017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10/7/2017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6/19/2017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109.517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11/17/2017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102.3601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106.1</v>
        <stp/>
        <stp>##V3_BDPV12</stp>
        <stp>RU000A0JVKK9 Corp</stp>
        <stp>PX_LAST</stp>
        <stp>[quotes.xlsx]Calc!R202C3</stp>
        <tr r="C202" s="70"/>
        <tr r="C202" s="70"/>
      </tp>
      <tp t="s">
        <v>8/2/2017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1.1593749999999998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5/30/2017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107.024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1.796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1.51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1.52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10/22/2017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12/22/2016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12/22/2016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107.25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  <tr r="C285" s="70"/>
      </tp>
      <tp t="s">
        <v>6/8/2017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</v>
        <stp/>
        <stp>##V3_BDPV12</stp>
        <stp>RU000A0JX5W4 Corp</stp>
        <stp>PX_LAST</stp>
        <stp>[quotes.xlsx]Calc!R118C3</stp>
        <tr r="C118" s="70"/>
      </tp>
      <tp>
        <v>102.55</v>
        <stp/>
        <stp>##V3_BDPV12</stp>
        <stp>RU000A0JXFS8 Corp</stp>
        <stp>PX_LAST</stp>
        <stp>[quotes.xlsx]Calc!R184C3</stp>
        <tr r="C184" s="70"/>
        <tr r="C184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7/19/2017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103.30160522460938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0.95499999999999996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1.536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5/3/2017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8/13/2017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8/8/2017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2/6/2018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>
        <v>99.51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107.9375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101.78</v>
        <stp/>
        <stp>##V3_BDPV12</stp>
        <stp>RU000A0JS6N8 Corp</stp>
        <stp>PX_LAST</stp>
        <stp>[quotes.xlsx]Calc!R215C3</stp>
        <tr r="C215" s="70"/>
        <tr r="C215" s="70"/>
      </tp>
      <tp>
        <v>97.92</v>
        <stp/>
        <stp>##V3_BDPV12</stp>
        <stp>RU000A0JP2S9 Corp</stp>
        <stp>PX_LAST</stp>
        <stp>[quotes.xlsx]Calc!R114C3</stp>
        <tr r="C114" s="70"/>
      </tp>
      <tp>
        <v>99.9</v>
        <stp/>
        <stp>##V3_BDPV12</stp>
        <stp>RU000A0JU5S5 Corp</stp>
        <stp>PX_LAST</stp>
        <stp>[quotes.xlsx]Calc!R198C3</stp>
        <tr r="C198" s="70"/>
        <tr r="C198" s="70"/>
      </tp>
      <tp>
        <v>3.9874999999999998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100.3895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5.3929999999999998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101.85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2/23/2017</v>
        <stp/>
        <stp>##V3_BDPV12</stp>
        <stp>GE US Equity</stp>
        <stp>DVD_EX_DT</stp>
        <stp>[quotes.xlsx]Calc!R241C7</stp>
        <tr r="G241" s="70"/>
        <tr r="G241" s="70"/>
        <tr r="G241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99.540009999999995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6/16/2017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7/3/2017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5.0140000000000002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3.1120000000000001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1.744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104.3625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 t="s">
        <v>#N/A N/A</v>
        <stp/>
        <stp>##V3_BDPV12</stp>
        <stp>RU000A0JP039 Corp</stp>
        <stp>PX_LAST</stp>
        <stp>[quotes.xlsx]Calc!R296C3</stp>
        <tr r="C296" s="70"/>
      </tp>
      <tp>
        <v>106.74</v>
        <stp/>
        <stp>##V3_BDPV12</stp>
        <stp>RU000A0JVW48 Corp</stp>
        <stp>PX_LAST</stp>
        <stp>[quotes.xlsx]Calc!R167C3</stp>
        <tr r="C167" s="70"/>
        <tr r="C167" s="70"/>
      </tp>
      <tp>
        <v>106</v>
        <stp/>
        <stp>##V3_BDPV12</stp>
        <stp>RU000A0JWEB9 Corp</stp>
        <stp>PX_LAST</stp>
        <stp>[quotes.xlsx]Calc!R286C3</stp>
        <tr r="C286" s="70"/>
        <tr r="C286" s="70"/>
      </tp>
      <tp t="s">
        <v>6/14/2017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103.29</v>
        <stp/>
        <stp>##V3_BDPV12</stp>
        <stp>RU000A0JX0H6 Corp</stp>
        <stp>PX_LAST</stp>
        <stp>[quotes.xlsx]Calc!R119C3</stp>
        <tr r="C119" s="70"/>
      </tp>
      <tp t="s">
        <v>6/19/2017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101.8151</v>
        <stp/>
        <stp>##V3_BDPV12</stp>
        <stp>USG2440JAE58 Corp</stp>
        <stp>PX_LAST</stp>
        <stp>[quotes.xlsx]Calc!R235C3</stp>
        <tr r="C235" s="70"/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7/7/2017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6/23/2017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3.6150000000000002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11/27/2017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102.04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#N/A N/A</v>
        <stp/>
        <stp>##V3_BDPV12</stp>
        <stp>RU000A0JPB25 Corp</stp>
        <stp>PX_LAST</stp>
        <stp>[quotes.xlsx]Calc!R295C3</stp>
        <tr r="C295" s="70"/>
      </tp>
      <tp>
        <v>100.99</v>
        <stp/>
        <stp>##V3_BDPV12</stp>
        <stp>RU000A0JV7K7 Corp</stp>
        <stp>PX_LAST</stp>
        <stp>[quotes.xlsx]Calc!R117C3</stp>
        <tr r="C117" s="70"/>
      </tp>
      <tp>
        <v>101.34</v>
        <stp/>
        <stp>##V3_BDPV12</stp>
        <stp>RU000A0JW8E7 Corp</stp>
        <stp>PX_LAST</stp>
        <stp>[quotes.xlsx]Calc!R287C3</stp>
        <tr r="C287" s="70"/>
        <tr r="C287" s="70"/>
      </tp>
      <tp>
        <v>110</v>
        <stp/>
        <stp>##V3_BDPV12</stp>
        <stp>RU000A0JWK74 Corp</stp>
        <stp>PX_LAST</stp>
        <stp>[quotes.xlsx]Calc!R294C3</stp>
        <tr r="C294" s="70"/>
        <tr r="C294" s="70"/>
      </tp>
      <tp>
        <v>99.26</v>
        <stp/>
        <stp>##V3_BDPV12</stp>
        <stp>RU000A0JTQU9 Corp</stp>
        <stp>PX_LAST</stp>
        <stp>[quotes.xlsx]Calc!R209C3</stp>
        <tr r="C209" s="70"/>
        <tr r="C209" s="70"/>
      </tp>
      <tp>
        <v>97.39</v>
        <stp/>
        <stp>##V3_BDPV12</stp>
        <stp>RU000A0JU9V1 Corp</stp>
        <stp>PX_LAST</stp>
        <stp>[quotes.xlsx]Calc!R121C3</stp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>
        <v>103.04</v>
        <stp/>
        <stp>##V3_BDPV12</stp>
        <stp>RU000A0JXJE0 Corp</stp>
        <stp>PX_LAST</stp>
        <stp>[quotes.xlsx]Calc!R100C3</stp>
        <tr r="C100" s="70"/>
      </tp>
      <tp>
        <v>0.19444444444444445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2.9140000000000001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2.6630000000000003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102.941</v>
        <stp/>
        <stp>##V3_BDPV12</stp>
        <stp>USG9328DAJ93 Corp</stp>
        <stp>PX_LAST</stp>
        <stp>[quotes.xlsx]Calc!R254C3</stp>
        <tr r="C254" s="70"/>
        <tr r="C254" s="70"/>
      </tp>
      <tp>
        <v>99.903999999999996</v>
        <stp/>
        <stp>##V3_BDPV12</stp>
        <stp>USG9328DAM23 Corp</stp>
        <stp>PX_LAST</stp>
        <stp>[quotes.xlsx]Calc!R234C3</stp>
        <tr r="C234" s="70"/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5.0549999999999997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104.15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4/27/2018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102.86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102.4</v>
        <stp/>
        <stp>##V3_BDPV12</stp>
        <stp>RU000A0JVUK8 Corp</stp>
        <stp>PX_LAST</stp>
        <stp>[quotes.xlsx]Calc!R289C3</stp>
        <tr r="C289" s="70"/>
        <tr r="C289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99.25</v>
        <stp/>
        <stp>##V3_BDPV12</stp>
        <stp>RU000A0JTQS3 Corp</stp>
        <stp>PX_LAST</stp>
        <stp>[quotes.xlsx]Calc!R192C3</stp>
        <tr r="C192" s="70"/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100.43</v>
        <stp/>
        <stp>##V3_BDPV12</stp>
        <stp>RU000A0JXQ85 Corp</stp>
        <stp>PX_LAST</stp>
        <stp>[quotes.xlsx]Calc!R284C3</stp>
        <tr r="C284" s="70"/>
        <tr r="C284" s="70"/>
      </tp>
      <tp>
        <v>1.2847222222222221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9/26/2017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0.189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1.7170000000000001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222.29202270507813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3/21/2017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8/10/2017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6/13/2017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2/1/2024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104.8038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23.725925445556641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102.3</v>
        <stp/>
        <stp>##V3_BDPV12</stp>
        <stp>RU000A0JVP05 Corp</stp>
        <stp>PX_LAST</stp>
        <stp>[quotes.xlsx]Calc!R197C3</stp>
        <tr r="C197" s="70"/>
        <tr r="C197" s="70"/>
      </tp>
      <tp t="s">
        <v>4/12/2017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6/10/2016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0.18611111111111112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6/30/2017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0.20557374329181644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1.163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2.194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2.7919999999999998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5.7000000000000002E-2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4.1310000000000002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1.5409999999999999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3.2829999999999999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10/17/2017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8/7/2017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11/2/2017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61.878787994384766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11/2/2017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3/16/2017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7/26/2017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  <tr r="C195" s="70"/>
      </tp>
      <tp>
        <v>100.59</v>
        <stp/>
        <stp>##V3_BDPV12</stp>
        <stp>RU000A0JWM07 Corp</stp>
        <stp>PX_LAST</stp>
        <stp>[quotes.xlsx]Calc!R214C3</stp>
        <tr r="C214" s="70"/>
        <tr r="C214" s="70"/>
      </tp>
      <tp>
        <v>102</v>
        <stp/>
        <stp>##V3_BDPV12</stp>
        <stp>RU000A0JWNJ3 Corp</stp>
        <stp>PX_LAST</stp>
        <stp>[quotes.xlsx]Calc!R200C3</stp>
        <tr r="C200" s="70"/>
        <tr r="C200" s="70"/>
      </tp>
      <tp>
        <v>103</v>
        <stp/>
        <stp>##V3_BDPV12</stp>
        <stp>RU000A0JTTV1 Corp</stp>
        <stp>PX_LAST</stp>
        <stp>[quotes.xlsx]Calc!R292C3</stp>
        <tr r="C292" s="70"/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100.2</v>
        <stp/>
        <stp>##V3_BDPV12</stp>
        <stp>RU000A0JX3A5 Corp</stp>
        <stp>PX_LAST</stp>
        <stp>[quotes.xlsx]Calc!R196C3</stp>
        <tr r="C196" s="70"/>
        <tr r="C196" s="70"/>
      </tp>
      <tp>
        <v>0.13368055555555555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7/10/2017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2.1080000000000001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2.11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5.077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6/28/2017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5/1/2017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2.7234310663027181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99.460009999999997</v>
        <stp/>
        <stp>##V3_BDPV12</stp>
        <stp>RU000A0JRCJ6 Corp</stp>
        <stp>PX_LAST</stp>
        <stp>[quotes.xlsx]Calc!R122C3</stp>
        <tr r="C122" s="70"/>
      </tp>
      <tp>
        <v>103.4</v>
        <stp/>
        <stp>##V3_BDPV12</stp>
        <stp>RU000A0JS3M7 Corp</stp>
        <stp>PX_LAST</stp>
        <stp>[quotes.xlsx]Calc!R193C3</stp>
        <tr r="C193" s="70"/>
        <tr r="C193" s="70"/>
      </tp>
      <tp>
        <v>101.81</v>
        <stp/>
        <stp>##V3_BDPV12</stp>
        <stp>RU000A0JW662 Corp</stp>
        <stp>PX_LAST</stp>
        <stp>[quotes.xlsx]Calc!R216C3</stp>
        <tr r="C216" s="70"/>
        <tr r="C216" s="70"/>
      </tp>
      <tp>
        <v>101.15</v>
        <stp/>
        <stp>##V3_BDPV12</stp>
        <stp>RU000A0JWMJ5 Corp</stp>
        <stp>PX_LAST</stp>
        <stp>[quotes.xlsx]Calc!R291C3</stp>
        <tr r="C291" s="70"/>
        <tr r="C291" s="70"/>
      </tp>
      <tp>
        <v>102.38</v>
        <stp/>
        <stp>##V3_BDPV12</stp>
        <stp>RU000A0JWHT4 Corp</stp>
        <stp>PX_LAST</stp>
        <stp>[quotes.xlsx]Calc!R290C3</stp>
        <tr r="C290" s="70"/>
        <tr r="C290" s="70"/>
      </tp>
      <tp t="s">
        <v>6/30/2010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102.29</v>
        <stp/>
        <stp>##V3_BDPV12</stp>
        <stp>RU000A0JX0J2 Corp</stp>
        <stp>PX_LAST</stp>
        <stp>[quotes.xlsx]Calc!R116C3</stp>
        <tr r="C116" s="70"/>
      </tp>
      <tp>
        <v>98.44</v>
        <stp/>
        <stp>##V3_BDPV12</stp>
        <stp>RU000A0JXFM1 Corp</stp>
        <stp>PX_LAST</stp>
        <stp>[quotes.xlsx]Calc!R275C3</stp>
        <tr r="C275" s="70"/>
        <tr r="C275" s="70"/>
      </tp>
      <tp>
        <v>112.0441</v>
        <stp/>
        <stp>##V3_BDPV12</stp>
        <stp>US71647NAP42 Corp</stp>
        <stp>PX_LAST</stp>
        <stp>[quotes.xlsx]Calc!R253C3</stp>
        <tr r="C253" s="70"/>
        <tr r="C253" s="70"/>
      </tp>
      <tp>
        <v>3.9409999999999998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9/22/2017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10/17/2017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3/19/2021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1.1393772468384264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3.322108381131414</v>
        <stp/>
        <stp>##V3_BDPV12</stp>
        <stp>USP989MJBG51 Corp</stp>
        <stp>DUR_MID</stp>
        <stp>[quotes.xlsx]Calc!R5C8</stp>
        <tr r="H5" s="70"/>
        <tr r="H5" s="70"/>
      </tp>
      <tp>
        <v>1.6055555555555556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102.1202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0.484375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</v>
        <stp/>
        <stp>##V3_BDPV12</stp>
        <stp>RU000A0JRKD2 Corp</stp>
        <stp>PX_LAST</stp>
        <stp>[quotes.xlsx]Calc!R217C3</stp>
        <tr r="C217" s="70"/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125.3</v>
        <stp/>
        <stp>##V3_BDPV12</stp>
        <stp>RU000A0JWV63 Corp</stp>
        <stp>PX_LAST</stp>
        <stp>[quotes.xlsx]Calc!R166C3</stp>
        <tr r="C166" s="70"/>
        <tr r="C166" s="70"/>
      </tp>
      <tp>
        <v>99.58</v>
        <stp/>
        <stp>##V3_BDPV12</stp>
        <stp>RU000A0JTNB6 Corp</stp>
        <stp>PX_LAST</stp>
        <stp>[quotes.xlsx]Calc!R213C3</stp>
        <tr r="C213" s="70"/>
        <tr r="C213" s="70"/>
      </tp>
      <tp t="s">
        <v>3/23/2021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3510.095458984375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95.069230000000005</v>
        <stp/>
        <stp>##V3_BDPV12</stp>
        <stp>US71647NAF69 Corp</stp>
        <stp>PX_LAST</stp>
        <stp>[quotes.xlsx]Calc!R269C3</stp>
        <tr r="C269" s="70"/>
        <tr r="C269" s="70"/>
      </tp>
      <tp t="s">
        <v>5/24/2017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5.6589999999999998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7/19/2017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1.601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9/26/2017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1.3160000000000001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3.476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1.899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9/11/2017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10/29/2017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4/19/2018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102.12</v>
        <stp/>
        <stp>##V3_BDPV12</stp>
        <stp>RU000A0JRKC4 Corp</stp>
        <stp>PX_LAST</stp>
        <stp>[quotes.xlsx]Calc!R212C3</stp>
        <tr r="C212" s="70"/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10/19/2017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101.75</v>
        <stp/>
        <stp>##V3_BDPV12</stp>
        <stp>RU000A0JXEV5 Corp</stp>
        <stp>PX_LAST</stp>
        <stp>[quotes.xlsx]Calc!R183C3</stp>
        <tr r="C183" s="70"/>
        <tr r="C183" s="70"/>
      </tp>
      <tp>
        <v>102</v>
        <stp/>
        <stp>##V3_BDPV12</stp>
        <stp>RU000A0JXC24 Corp</stp>
        <stp>PX_LAST</stp>
        <stp>[quotes.xlsx]Calc!R182C3</stp>
        <tr r="C182" s="70"/>
        <tr r="C182" s="70"/>
      </tp>
      <tp>
        <v>2.1427083333333337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3.5229166666666667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116.2046</v>
        <stp/>
        <stp>##V3_BDPV12</stp>
        <stp>US71647NAQ25 Corp</stp>
        <stp>PX_LAST</stp>
        <stp>[quotes.xlsx]Calc!R276C3</stp>
        <tr r="C276" s="70"/>
        <tr r="C276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2.8570000000000002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4.59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2.327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5.0359999999999996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2.0489999999999999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0.23899999999999999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25.588235855102539</v>
        <stp/>
        <stp>##V3_BDPV12</stp>
        <stp>KMI US Equity</stp>
        <stp>BEST_TARGET_PRICE</stp>
        <stp>[quotes.xlsx]Calc!R228C5</stp>
        <tr r="E228" s="70"/>
        <tr r="E228" s="70"/>
        <tr r="E22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20.351999282836914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5/15/2018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</tp>
      <tp>
        <v>102.277</v>
        <stp/>
        <stp>##V3_BDPV12</stp>
        <stp>XS0830192711 Corp</stp>
        <stp>PX_LAST</stp>
        <stp>[quotes.xlsx]Calc!R78C3</stp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4/16/2019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102.47</v>
        <stp/>
        <stp>##V3_BDPV12</stp>
        <stp>RU000A0JVYN4 Corp</stp>
        <stp>PX_LAST</stp>
        <stp>[quotes.xlsx]Calc!R293C3</stp>
        <tr r="C293" s="70"/>
        <tr r="C293" s="70"/>
      </tp>
      <tp>
        <v>100.5</v>
        <stp/>
        <stp>##V3_BDPV12</stp>
        <stp>RU000A0JWTW3 Corp</stp>
        <stp>PX_LAST</stp>
        <stp>[quotes.xlsx]Calc!R194C3</stp>
        <tr r="C194" s="70"/>
        <tr r="C194" s="70"/>
      </tp>
      <tp>
        <v>6.9674374154606795</v>
        <stp/>
        <stp>##V3_BDPV12</stp>
        <stp>US71654QCB68 Corp</stp>
        <stp>DUR_MID</stp>
        <stp>[quotes.xlsx]Calc!R222C8</stp>
        <tr r="H222" s="70"/>
        <tr r="H222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10/17/2017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103.05970000000001</v>
        <stp/>
        <stp>##V3_BDPV12</stp>
        <stp>US71647NAM11 Corp</stp>
        <stp>PX_LAST</stp>
        <stp>[quotes.xlsx]Calc!R273C3</stp>
        <tr r="C273" s="70"/>
        <tr r="C273" s="70"/>
      </tp>
      <tp t="s">
        <v>6/19/2017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0.82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1.6440000000000001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2.0489999999999999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10/4/2017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9/22/2017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4/1/2020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3/16/2017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3/19/2021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4.5576404999999998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4.2723529620726302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5.0244048000000001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8.86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1.7615176151761516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2.3478590000000001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40.909999999999997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6.6921475661158185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2.6054475999999998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4.7851562000000003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4.4317805999999997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4.2577099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50.67</v>
        <stp/>
        <stp>##V3_BDPV12</stp>
        <stp>YHOO US Equity</stp>
        <stp>PX_LAST</stp>
        <stp>[quotes.xlsx]Calc!R236C3</stp>
        <tr r="C236" s="70"/>
        <tr r="C236" s="70"/>
      </tp>
      <tp>
        <v>4.6107159805396947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3.7336652146857503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1.3536352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1.3086772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4.3552574000000002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4.6468672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6.8044065853268183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5.7864769000000003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>
        <v>5.0741697227199802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4/26/2019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6.2268216000000001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64.92</v>
        <stp/>
        <stp>##V3_BDPV12</stp>
        <stp>MRK US Equity</stp>
        <stp>PX_LAST</stp>
        <stp>[quotes.xlsx]Calc!R239C3</stp>
        <tr r="C239" s="70"/>
        <tr r="C239" s="70"/>
      </tp>
      <tp>
        <v>106.69</v>
        <stp/>
        <stp>##V3_BDPV12</stp>
        <stp>IXJ US Equity</stp>
        <stp>PX_LAST</stp>
        <stp>[quotes.xlsx]Calc!R229C3</stp>
        <tr r="C229" s="70"/>
        <tr r="C229" s="70"/>
      </tp>
      <tp>
        <v>26.88</v>
        <stp/>
        <stp>##V3_BDPV12</stp>
        <stp>ERX US Equity</stp>
        <stp>PX_LAST</stp>
        <stp>[quotes.xlsx]Calc!R259C3</stp>
        <tr r="C259" s="70"/>
        <tr r="C259" s="70"/>
      </tp>
      <tp>
        <v>22.94</v>
        <stp/>
        <stp>##V3_BDPV12</stp>
        <stp>GDX US Equity</stp>
        <stp>PX_LAST</stp>
        <stp>[quotes.xlsx]Calc!R189C3</stp>
        <tr r="C189" s="70"/>
        <tr r="C189" s="70"/>
      </tp>
      <tp>
        <v>40.229999999999997</v>
        <stp/>
        <stp>##V3_BDPV12</stp>
        <stp>FXI US Equity</stp>
        <stp>PX_LAST</stp>
        <stp>[quotes.xlsx]Calc!R149C3</stp>
        <tr r="C149" s="70"/>
      </tp>
      <tp>
        <v>1.5644096797848939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4.4209638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3.3093729000000001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53.71</v>
        <stp/>
        <stp>##V3_BDPV12</stp>
        <stp>VFC US Equity</stp>
        <stp>PX_LAST</stp>
        <stp>[quotes.xlsx]Calc!R178C3</stp>
        <tr r="C178" s="70"/>
        <tr r="C178" s="70"/>
      </tp>
      <tp>
        <v>32.14</v>
        <stp/>
        <stp>##V3_BDPV12</stp>
        <stp>PFE US Equity</stp>
        <stp>PX_LAST</stp>
        <stp>[quotes.xlsx]Calc!R238C3</stp>
        <tr r="C238" s="70"/>
        <tr r="C238" s="70"/>
      </tp>
      <tp>
        <v>3.04</v>
        <stp/>
        <stp>##V3_BDPV12</stp>
        <stp>KPN NA Equity</stp>
        <stp>PX_LAST</stp>
        <stp>[quotes.xlsx]Calc!R268C3</stp>
        <tr r="C268" s="70"/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9.5983216999999996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19.25</v>
        <stp/>
        <stp>##V3_BDPV12</stp>
        <stp>KMI US Equity</stp>
        <stp>PX_LAST</stp>
        <stp>[quotes.xlsx]Calc!R228C3</stp>
        <tr r="C228" s="70"/>
        <tr r="C228" s="70"/>
      </tp>
      <tp>
        <v>120.54</v>
        <stp/>
        <stp>##V3_BDPV12</stp>
        <stp>GLD US Equity</stp>
        <stp>PX_LAST</stp>
        <stp>[quotes.xlsx]Calc!R138C3</stp>
        <tr r="C138" s="70"/>
      </tp>
      <tp>
        <v>6.246160568493675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11/23/2017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5.0468066199999999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6.1175696616601325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3.4465886999999999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2.0505811999999999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4.4342487999999998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9.01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1.9654889071487265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7/13/2017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4.835960024321345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5.5335622000000004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27.425478211672903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3.6295123101971343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4.1697702999999997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8.1199999999999992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4.0943065000000001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4.2310381000000001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69.898412100000002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4.9195740417919378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5.3640656326604335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4.2181464999999996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8.1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2/1/2018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4.0784745999999998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66.61</v>
        <stp/>
        <stp>##V3_BDPV12</stp>
        <stp>XLE US Equity</stp>
        <stp>PX_LAST</stp>
        <stp>[quotes.xlsx]Calc!R144C3</stp>
        <tr r="C144" s="70"/>
      </tp>
      <tp>
        <v>37.04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6.6369999999999998E-2</v>
        <stp/>
        <stp>##V3_BDPV12</stp>
        <stp>VTBR RX Equity</stp>
        <stp>PX_LAST</stp>
        <stp>[quotes.xlsx]Calc!R131C3</stp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9.7100000000000009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2.030456852791878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160.69999999999999</v>
        <stp/>
        <stp>##V3_BDPV12</stp>
        <stp>SBER RX Equity</stp>
        <stp>PX_LAST</stp>
        <stp>[quotes.xlsx]Calc!R237C3</stp>
        <tr r="C237" s="70"/>
        <tr r="C237" s="70"/>
      </tp>
      <tp>
        <v>0.29330358042248661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24.29</v>
        <stp/>
        <stp>##V3_BDPV12</stp>
        <stp>RDSA NA Equity</stp>
        <stp>PX_LAST</stp>
        <stp>[quotes.xlsx]Calc!R186C3</stp>
        <tr r="C186" s="70"/>
        <tr r="C186" s="70"/>
      </tp>
      <tp>
        <v>3190</v>
        <stp/>
        <stp>##V3_BDPV12</stp>
        <stp>RIO LN Equity</stp>
        <stp>PX_LAST</stp>
        <stp>[quotes.xlsx]Calc!R267C3</stp>
        <tr r="C267" s="70"/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117.15081960318177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5.4301101000000003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40.119999999999997</v>
        <stp/>
        <stp>##V3_BDPV12</stp>
        <stp>WPZ US Equity</stp>
        <stp>PX_LAST</stp>
        <stp>[quotes.xlsx]Calc!R226C3</stp>
        <tr r="C226" s="70"/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116.78</v>
        <stp/>
        <stp>##V3_BDPV12</stp>
        <stp>MON US Equity</stp>
        <stp>PX_LAST</stp>
        <stp>[quotes.xlsx]Calc!R146C3</stp>
        <tr r="C146" s="70"/>
      </tp>
      <tp>
        <v>266.60000000000002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3.2686649999999999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17.471525199999999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2.1763645999999999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4.6055247999999995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9.73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7/24/2017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3.6421253953494714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1052.5</v>
        <stp/>
        <stp>##V3_BDPV12</stp>
        <stp>AAL LN Equity</stp>
        <stp>PX_LAST</stp>
        <stp>[quotes.xlsx]Calc!R191C3</stp>
        <tr r="C191" s="70"/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10.989779859404388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10/4/2017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1.5060316999999999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2.8790629000000001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4.1688394999999998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5.0613922999999996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4/30/2018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14.5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2.7839848701946099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88.57</v>
        <stp/>
        <stp>##V3_BDPV12</stp>
        <stp>HYG US Equity</stp>
        <stp>PX_LAST</stp>
        <stp>[quotes.xlsx]Calc!R230C3</stp>
        <tr r="C230" s="70"/>
        <tr r="C230" s="70"/>
      </tp>
      <tp>
        <v>45.76</v>
        <stp/>
        <stp>##V3_BDPV12</stp>
        <stp>HAL US Equity</stp>
        <stp>PX_LAST</stp>
        <stp>[quotes.xlsx]Calc!R240C3</stp>
        <tr r="C240" s="70"/>
        <tr r="C240" s="70"/>
      </tp>
      <tp>
        <v>9.1876478318002643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>
        <v>5.2344780000000002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5.0035698000000002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13.303999999999998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137.94999999999999</v>
        <stp/>
        <stp>##V3_BDPV12</stp>
        <stp>VOW3 GY Equity</stp>
        <stp>PX_LAST</stp>
        <stp>[quotes.xlsx]Calc!R266C3</stp>
        <tr r="C266" s="70"/>
        <tr r="C266" s="70"/>
      </tp>
      <tp>
        <v>41.74</v>
        <stp/>
        <stp>##V3_BDPV12</stp>
        <stp>EEM US Equity</stp>
        <stp>PX_LAST</stp>
        <stp>[quotes.xlsx]Calc!R233C3</stp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6/28/2017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1.8668504000000001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7.0300675999999998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5.0836502000000001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3.3105612999999998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5.2549013000000002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4.3797727054538846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66.75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12.87</v>
        <stp/>
        <stp>##V3_BDPV12</stp>
        <stp>VIPS US Equity</stp>
        <stp>PX_LAST</stp>
        <stp>[quotes.xlsx]Calc!R227C3</stp>
        <tr r="C227" s="70"/>
        <tr r="C227" s="70"/>
      </tp>
      <tp>
        <v>304</v>
        <stp/>
        <stp>##V3_BDPV12</stp>
        <stp>ROSN RM Equity</stp>
        <stp>PX_LAST</stp>
        <stp>[quotes.xlsx]Calc!R123C3</stp>
        <tr r="C123" s="70"/>
      </tp>
      <tp>
        <v>6.9284848197098379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115.49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4.0871934604904636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123.91</v>
        <stp/>
        <stp>##V3_BDPV12</stp>
        <stp>AUUSI SW Equity</stp>
        <stp>PX_LAST</stp>
        <stp>[quotes.xlsx]Calc!R169C3</stp>
        <tr r="C169" s="70"/>
        <tr r="C169" s="70"/>
      </tp>
      <tp t="s">
        <v>11/7/2017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7/28/2017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11/3/2017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6/17/2017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8/11/2017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7.61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7/7/2017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3.5623409669211195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97.58</v>
        <stp/>
        <stp>##V3_BDPV12</stp>
        <stp>MOEX RM Equity</stp>
        <stp>PX_LAST</stp>
        <stp>[quotes.xlsx]Calc!R103C3</stp>
        <tr r="C103" s="70"/>
      </tp>
      <tp>
        <v>19.774999999999999</v>
        <stp/>
        <stp>##V3_BDPV12</stp>
        <stp>AD NA Equity</stp>
        <stp>PX_LAST</stp>
        <stp>[quotes.xlsx]Calc!R190C3</stp>
        <tr r="C190" s="70"/>
        <tr r="C190" s="70"/>
      </tp>
      <tp>
        <v>7.9909845302735372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658.2</v>
        <stp/>
        <stp>##V3_BDPV12</stp>
        <stp>NVTK RX Equity</stp>
        <stp>PX_LAST</stp>
        <stp>[quotes.xlsx]Calc!R280C3</stp>
        <tr r="C280" s="70"/>
        <tr r="C280" s="70"/>
      </tp>
      <tp t="s">
        <v>10/27/2017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0.93082292704847502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7/25/2017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11/1/2017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7/26/2017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11/4/2017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9/5/2017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8/7/2017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13.93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2.6060641244541842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3.7830303876827927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27.45</v>
        <stp/>
        <stp>##V3_BDPV12</stp>
        <stp>GE US Equity</stp>
        <stp>PX_LAST</stp>
        <stp>[quotes.xlsx]Calc!R241C3</stp>
        <tr r="C241" s="70"/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48.8</v>
        <stp/>
        <stp>##V3_BDPV12</stp>
        <stp>LKOD LI Equity</stp>
        <stp>PX_LAST</stp>
        <stp>[quotes.xlsx]Calc!R203C3</stp>
        <tr r="C203" s="70"/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2/21/2018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6/4/2017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2/26/2018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5/2/2017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7/14/2017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10/15/2017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1.8570910409865797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11/20/2017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10/27/2017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9/28/2017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7/31/2017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10/27/2017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26.7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7/27/2017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7/26/2017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9.9600000000000009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9.94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>
        <v>26.18</v>
        <stp/>
        <stp>##V3_BDPV12</stp>
        <stp>LWEA LN Equity</stp>
        <stp>PX_LAST</stp>
        <stp>[quotes.xlsx]Calc!R257C3</stp>
        <tr r="C257" s="70"/>
        <tr r="C257" s="70"/>
      </tp>
      <tp>
        <v>78.599999999999994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3/15/2011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7/5/2017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10/16/2017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8.83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3.3751658346287154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3.76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8/28/2017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2.8410817380735338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65.63</v>
        <stp/>
        <stp>##V3_BDPV12</stp>
        <stp>HEDJ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10/29/2017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12/14/2017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8/3/2017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13.12</v>
        <stp/>
        <stp>##V3_BDPV12</stp>
        <stp>ENDP US Equity</stp>
        <stp>PX_LAST</stp>
        <stp>[quotes.xlsx]Calc!R243C3</stp>
        <tr r="C243" s="70"/>
        <tr r="C243" s="70"/>
      </tp>
      <tp>
        <v>250.8</v>
        <stp/>
        <stp>##V3_BDPV12</stp>
        <stp>BIIB US Equity</stp>
        <stp>PX_LAST</stp>
        <stp>[quotes.xlsx]Calc!R244C3</stp>
        <tr r="C244" s="70"/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11/23/2017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9/27/2017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6/14/2017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6/28/2017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8/26/2017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7/9/2017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>
        <v>22.03</v>
        <stp/>
        <stp>##V3_BDPV12</stp>
        <stp>EUFN US Equity</stp>
        <stp>PX_LAST</stp>
        <stp>[quotes.xlsx]Calc!R232C3</stp>
        <tr r="C232" s="70"/>
        <tr r="C232" s="70"/>
      </tp>
      <tp>
        <v>38</v>
        <stp/>
        <stp>##V3_BDPV12</stp>
        <stp>FIVE LI Equity</stp>
        <stp>PX_LAST</stp>
        <stp>[quotes.xlsx]Calc!R281C3</stp>
        <tr r="C281" s="70"/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11/3/2017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10/7/2017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11/24/2017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8/15/2017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11/2/2017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6/6/2017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3/30/2017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5.0848433000000002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66.06</v>
        <stp/>
        <stp>##V3_BDPV12</stp>
        <stp>ABBV US Equity</stp>
        <stp>PX_LAST</stp>
        <stp>[quotes.xlsx]Calc!R245C3</stp>
        <tr r="C245" s="70"/>
        <tr r="C245" s="70"/>
      </tp>
      <tp>
        <v>40.65</v>
        <stp/>
        <stp>##V3_BDPV12</stp>
        <stp>LNIK LN Equity</stp>
        <stp>PX_LAST</stp>
        <stp>[quotes.xlsx]Calc!R258C3</stp>
        <tr r="C258" s="70"/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8/14/2017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7/17/2017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9/1/2017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7/10/2017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10/3/2017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4.3594670999999998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5.4535051000000001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10.24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2.8887523048555628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8/3/2017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6/18/2010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11/23/2017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8/4/2017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8/2/2017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10/19/2017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10/25/2017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9/17/2017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107.325</v>
        <stp/>
        <stp>##V3_BDPV12</stp>
        <stp>CSX5 LN Equity</stp>
        <stp>PX_LAST</stp>
        <stp>[quotes.xlsx]Calc!R171C3</stp>
        <tr r="C171" s="70"/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8/28/2017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7/28/2017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10/4/2017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8/4/2017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11/21/2017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4.7058523000000001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8/23/2017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749</v>
        <stp/>
        <stp>##V3_BDPV12</stp>
        <stp>CHMF RX Equity</stp>
        <stp>PX_LAST</stp>
        <stp>[quotes.xlsx]Calc!R160C3</stp>
        <tr r="C160" s="70"/>
        <tr r="C160" s="70"/>
      </tp>
      <tp>
        <v>36.76</v>
        <stp/>
        <stp>##V3_BDPV12</stp>
        <stp>KORS US Equity</stp>
        <stp>PX_LAST</stp>
        <stp>[quotes.xlsx]Calc!R148C3</stp>
        <tr r="C148" s="70"/>
      </tp>
      <tp>
        <v>190.1</v>
        <stp/>
        <stp>##V3_BDPV12</stp>
        <stp>AFLT RX Equity</stp>
        <stp>PX_LAST</stp>
        <stp>[quotes.xlsx]Calc!R282C3</stp>
        <tr r="C282" s="70"/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6/22/2017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5/23/2018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10/28/2017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6/16/2017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9/20/2017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7.216516215675238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67.22</v>
        <stp/>
        <stp>##V3_BDPV12</stp>
        <stp>AAXJ US Equity</stp>
        <stp>PX_LAST</stp>
        <stp>[quotes.xlsx]Calc!R251C3</stp>
        <tr r="C251" s="70"/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9/17/2017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94.54</v>
        <stp/>
        <stp>##V3_BDPV12</stp>
        <stp>CSSMI SW Equity</stp>
        <stp>PX_LAST</stp>
        <stp>[quotes.xlsx]Calc!R150C3</stp>
        <tr r="C150" s="70"/>
      </tp>
      <tp t="s">
        <v>11/4/2017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10/26/2017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10/16/2017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8/3/2017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4/30/2018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7/10/2017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7/19/2017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8.9700000000000006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107.25</v>
        <stp/>
        <stp>##V3_BDPV12</stp>
        <stp>IHYG LN Equity</stp>
        <stp>PX_LAST</stp>
        <stp>[quotes.xlsx]Calc!R188C3</stp>
        <tr r="C188" s="70"/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6/9/2017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10/4/2017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54.55</v>
        <stp/>
        <stp>##V3_BDPV12</stp>
        <stp>KMAZ RX Equity</stp>
        <stp>PX_LAST</stp>
        <stp>[quotes.xlsx]Calc!R35C3</stp>
        <tr r="C35" s="70"/>
      </tp>
      <tp>
        <v>0.77205879942459221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1.6692617299372932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28.462440490722656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9.2100000000000009</v>
        <stp/>
        <stp>##V3_BDPV12</stp>
        <stp>KMG LI Equity</stp>
        <stp>PX_LAST</stp>
        <stp>[quotes.xlsx]Calc!R16C3</stp>
        <tr r="C16" s="70"/>
      </tp>
      <tp t="s">
        <v>1/20/2020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10/18/2017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10/25/2017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6/28/2017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7/28/2017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4/20/2018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7/26/2017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4/28/2017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513</v>
        <stp/>
        <stp>##V3_BDPV12</stp>
        <stp>SVAV RX Equity</stp>
        <stp>PX_LAST</stp>
        <stp>[quotes.xlsx]Calc!R58C3</stp>
        <tr r="C58" s="70"/>
      </tp>
      <tp t="s">
        <v>8/25/2017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11/21/2017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8/17/2017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6/5/2017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6/8/2017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7.7942999999999998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56.518000000000001</v>
        <stp/>
        <stp>##V3_BDPV12</stp>
        <stp>USDRUB Curncy</stp>
        <stp>PX_LAST</stp>
        <stp>[quotes.xlsx]Calc!R10C5</stp>
        <tr r="E10" s="70"/>
      </tp>
      <tp>
        <v>66.099999999999994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3.2791424999999998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204.22222900390625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6/1/2018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8/7/2017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6/15/2017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225.4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4/27/2017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89.77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10/11/2017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9/14/2017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6/22/2017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7/20/2017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5/11/2017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7/30/2017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10/12/2017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6/28/2017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12/15/2017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7.06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3/2/2017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11.039315006734631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27.66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5/15/2017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7/25/2017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8/2/2017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12/21/2016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7/6/2017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10/9/2017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1025</v>
        <stp/>
        <stp>##V3_BDPV12</stp>
        <stp>POLY LN Equity</stp>
        <stp>PX_LAST</stp>
        <stp>[quotes.xlsx]Calc!R7C3</stp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7.0650000000000004E-2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12/22/2016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10.806255555838684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4/10/2017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10/19/2017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2/7/2024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5.1022504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37.0308837890625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8/22/2017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3/5/2018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7/13/2017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9450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3/18/2013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12.295</v>
        <stp/>
        <stp>##V3_BDPV12</stp>
        <stp>AFKS RX Equity</stp>
        <stp>PX_LAST</stp>
        <stp>[quotes.xlsx]Calc!R86C3</stp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40.154491424560547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6/30/2017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3/1/2018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319.61972045898438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1.5688862000000001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1230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243.05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8.7250062312292069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4/27/2017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7.99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45.357143402099609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11/27/2018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3/29/2019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6/27/2017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10/20/2017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3/22/2018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9/23/2019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6/19/2017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4/10/2017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6/16/2017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11/22/2017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8/17/2017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1.770646730008125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7/19/2017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122.2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211.21623229980469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6.8085103885631906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29.67</v>
        <stp/>
        <stp>##V3_BDPV12</stp>
        <stp>SNGSP RM Equity</stp>
        <stp>PX_LAST</stp>
        <stp>[quotes.xlsx]Calc!R92C3</stp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152.75</v>
        <stp/>
        <stp>##V3_BDPV12</stp>
        <stp>HGM LN Equity</stp>
        <stp>PX_LAST</stp>
        <stp>[quotes.xlsx]Calc!R32C3</stp>
        <tr r="C32" s="70"/>
      </tp>
      <tp t="s">
        <v>6/7/2017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6/3/2017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9/10/2017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8/14/2020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4.7588682999999996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3.59780627151294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273.5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121.86499999999999</v>
        <stp/>
        <stp>##V3_BDPV12</stp>
        <stp>PHAU LN Equity</stp>
        <stp>PX_LAST</stp>
        <stp>[quotes.xlsx]Calc!R55C3</stp>
        <tr r="C55" s="70"/>
      </tp>
      <tp t="s">
        <v>6/16/2017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7/26/2017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3.8399169999999998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6/30/2017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16.55409049987793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8.5253618308508194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8/31/2017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5/23/2018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10.039999999999999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9.68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8.2200000000000006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10.41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2796.5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64.125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199.95</v>
        <stp/>
        <stp>##V3_BDPV12</stp>
        <stp>SIBN RX Equity</stp>
        <stp>PX_LAST</stp>
        <stp>[quotes.xlsx]Calc!R40C3</stp>
        <tr r="C40" s="70"/>
      </tp>
      <tp t="s">
        <v>8/3/2020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9.25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>
        <v>9.1300000000000008</v>
        <stp/>
        <stp>##V3_BDPV12</stp>
        <stp>RU000A0JTM28 Corp</stp>
        <stp>YLD_CNV_MID</stp>
        <stp>[quotes.xlsx]Calc!R71C6</stp>
        <tr r="F71" s="70"/>
        <tr r="F71" s="70"/>
        <tr r="F71" s="70"/>
      </tp>
      <tp t="s">
        <v>3/16/2017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4.226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23.84</v>
        <stp/>
        <stp>##V3_BDPV12</stp>
        <stp>NKNCP RM Equity</stp>
        <stp>PX_LAST</stp>
        <stp>[quotes.xlsx]Calc!R53C3</stp>
        <tr r="C53" s="70"/>
      </tp>
      <tp t="s">
        <v>6/30/2017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2.48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5/22/2018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8/7/2017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11/8/2017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4/9/2018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9.11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11.52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2/1/2018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7/24/2017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64.5</v>
        <stp/>
        <stp>##V3_BDPV12</stp>
        <stp>GILD US Equity</stp>
        <stp>PX_LAST</stp>
        <stp>[quotes.xlsx]Calc!R1C3</stp>
        <tr r="C1" s="70"/>
      </tp>
      <tp>
        <v>10.32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387.3</v>
        <stp/>
        <stp>##V3_BDPV12</stp>
        <stp>MVID RX Equity</stp>
        <stp>PX_LAST</stp>
        <stp>[quotes.xlsx]Calc!R38C3</stp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18.172888015717092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3.86</v>
        <stp/>
        <stp>##V3_BDPV12</stp>
        <stp>VEON US Equity</stp>
        <stp>PX_LAST</stp>
        <stp>[quotes.xlsx]Calc!R12C3</stp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101.7</v>
        <stp/>
        <stp>##V3_BDPV12</stp>
        <stp>PRTK RX Equity</stp>
        <stp>PX_LAST</stp>
        <stp>[quotes.xlsx]Calc!R57C3</stp>
        <tr r="C57" s="70"/>
      </tp>
      <tp>
        <v>5.9673425800000004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7/24/2017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6.2453232999999999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9.91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9.2200000000000006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4.1163372999999996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26.564661309374848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7/7/2018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8/1/2017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4/9/2018</v>
        <stp/>
        <stp>##V3_BDPV12</stp>
        <stp>RU000A0JS6N8 Corp</stp>
        <stp>NXT_PUT_DT</stp>
        <stp>[quotes.xlsx]Calc!R215C9</stp>
        <tr r="I215" s="70"/>
        <tr r="I215" s="70"/>
        <tr r="I215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>
        <v>8.58</v>
        <stp/>
        <stp>##V3_BDPV12</stp>
        <stp>RU000A0JXFS8 Corp</stp>
        <stp>YLD_CNV_MID</stp>
        <stp>[quotes.xlsx]Calc!R184C6</stp>
        <tr r="F184" s="70"/>
        <tr r="F184" s="70"/>
        <tr r="F184" s="70"/>
      </tp>
      <tp>
        <v>8.9600000000000009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11.5</v>
        <stp/>
        <stp>##V3_BDPV12</stp>
        <stp>RU000A0JRTT9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9.86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5/3/2016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1.6528925250384434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3.63</v>
        <stp/>
        <stp>##V3_BDPV12</stp>
        <stp>ETLN LI Equity</stp>
        <stp>PX_LAST</stp>
        <stp>[quotes.xlsx]Calc!R14C3</stp>
        <tr r="C14" s="70"/>
      </tp>
      <tp>
        <v>9.1729799668808898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83.98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4.3040136000000002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4.1124434000000001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1.0007003999999999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9.98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9.2799999999999994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8.3800000000000008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7/28/2017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10.81</v>
        <stp/>
        <stp>##V3_BDPV12</stp>
        <stp>MFON LI Equity</stp>
        <stp>PX_LAST</stp>
        <stp>[quotes.xlsx]Calc!R17C3</stp>
        <tr r="C17" s="70"/>
      </tp>
      <tp>
        <v>8200</v>
        <stp/>
        <stp>##V3_BDPV12</stp>
        <stp>GMKN RX Equity</stp>
        <stp>PX_LAST</stp>
        <stp>[quotes.xlsx]Calc!R47C3</stp>
        <tr r="C47" s="70"/>
      </tp>
      <tp>
        <v>10.53611510997564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0.9482758569306341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5/5/2017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4.9086882000000003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23.2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4/11/2019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6/26/2019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4/19/2018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4.7391820999999998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10.086956231490426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5.7023976207322162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11.5</v>
        <stp/>
        <stp>##V3_BDPV12</stp>
        <stp>AGRO LI Equity</stp>
        <stp>PX_LAST</stp>
        <stp>[quotes.xlsx]Calc!R87C3</stp>
        <tr r="C87" s="70"/>
      </tp>
      <tp>
        <v>105</v>
        <stp/>
        <stp>##V3_BDPV12</stp>
        <stp>AQUA RM Equity</stp>
        <stp>PX_LAST</stp>
        <stp>[quotes.xlsx]Calc!R29C3</stp>
        <tr r="C29" s="70"/>
      </tp>
      <tp t="s">
        <v>6/13/2017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2.8611102848226553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1.2070000000000001E-2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6/20/2017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2.4836938110540654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9.6999999999999993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8.17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7.85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8/2/2017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6/19/2017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710.10009765625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6/26/2018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9/29/2017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11/7/2017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11/27/2017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6.3945702999999998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6.5244659839326209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9.77</v>
        <stp/>
        <stp>##V3_BDPV12</stp>
        <stp>RU000A0JXJE0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RU000A0JWK74 Corp</stp>
        <stp>YLD_CNV_MID</stp>
        <stp>[quotes.xlsx]Calc!R294C6</stp>
        <tr r="F294" s="70"/>
        <tr r="F294" s="70"/>
      </tp>
      <tp>
        <v>10.78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8.85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8.2899999999999991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9.9600000000000009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6/30/2010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9/29/2016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601</v>
        <stp/>
        <stp>##V3_BDPV12</stp>
        <stp>MFON RX Equity</stp>
        <stp>PX_LAST</stp>
        <stp>[quotes.xlsx]Calc!R18C3</stp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1.6949151772659952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5/18/2017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10.730327732490434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61.95</v>
        <stp/>
        <stp>##V3_BDPV12</stp>
        <stp>BSPB RX Equity</stp>
        <stp>PX_LAST</stp>
        <stp>[quotes.xlsx]Calc!R44C3</stp>
        <tr r="C44" s="70"/>
      </tp>
      <tp>
        <v>2986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4/11/2017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3.8956157206205639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8/11/2017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9.65</v>
        <stp/>
        <stp>##V3_BDPV12</stp>
        <stp>RU000A0JXQ85 Corp</stp>
        <stp>YLD_CNV_MID</stp>
        <stp>[quotes.xlsx]Calc!R284C6</stp>
        <tr r="F284" s="70"/>
        <tr r="F284" s="70"/>
        <tr r="F284" s="70"/>
      </tp>
      <tp>
        <v>11.37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10.050000000000001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6/19/2017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6/19/2017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3.0125600875341276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6/22/2017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12/21/2016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3.9899620000000002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2/18/2020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9.02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5.6895863890349112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3/27/2017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7/13/2017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11/15/2017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8/16/2017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8/9/2017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4/15/2021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8/15/2017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13.6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7.79</v>
        <stp/>
        <stp>##V3_BDPV12</stp>
        <stp>RU000A0JWM07 Corp</stp>
        <stp>YLD_CNV_MID</stp>
        <stp>[quotes.xlsx]Calc!R214C6</stp>
        <tr r="F214" s="70"/>
        <tr r="F214" s="70"/>
        <tr r="F214" s="70"/>
      </tp>
      <tp>
        <v>11.02</v>
        <stp/>
        <stp>##V3_BDPV12</stp>
        <stp>RU000A0JWNJ3 Corp</stp>
        <stp>YLD_CNV_MID</stp>
        <stp>[quotes.xlsx]Calc!R200C6</stp>
        <tr r="F200" s="70"/>
        <tr r="F200" s="70"/>
        <tr r="F200" s="70"/>
      </tp>
      <tp>
        <v>8.89</v>
        <stp/>
        <stp>##V3_BDPV12</stp>
        <stp>RU000A0JVUL6 Corp</stp>
        <stp>YLD_CNV_MID</stp>
        <stp>[quotes.xlsx]Calc!R195C6</stp>
        <tr r="F195" s="70"/>
        <tr r="F195" s="70"/>
        <tr r="F195" s="70"/>
      </tp>
      <tp>
        <v>10.15</v>
        <stp/>
        <stp>##V3_BDPV12</stp>
        <stp>RU000A0JTTV1 Corp</stp>
        <stp>YLD_CNV_MID</stp>
        <stp>[quotes.xlsx]Calc!R292C6</stp>
        <tr r="F292" s="70"/>
        <tr r="F292" s="70"/>
        <tr r="F292" s="70"/>
      </tp>
      <tp t="s">
        <v>8/28/2017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165.64285278320313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4.3103370615609764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16.522500000000001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6/14/2019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4.9979300999999996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8.01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27.15</v>
        <stp/>
        <stp>##V3_BDPV12</stp>
        <stp>RU000A0JWHT4 Corp</stp>
        <stp>YLD_CNV_MID</stp>
        <stp>[quotes.xlsx]Calc!R290C6</stp>
        <tr r="F290" s="70"/>
        <tr r="F290" s="70"/>
        <tr r="F290" s="70"/>
      </tp>
      <tp>
        <v>9.6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8.8000000000000007</v>
        <stp/>
        <stp>##V3_BDPV12</stp>
        <stp>RU000A0JW662 Corp</stp>
        <stp>YLD_CNV_MID</stp>
        <stp>[quotes.xlsx]Calc!R216C6</stp>
        <tr r="F216" s="70"/>
        <tr r="F216" s="70"/>
        <tr r="F216" s="70"/>
      </tp>
      <tp>
        <v>9.73</v>
        <stp/>
        <stp>##V3_BDPV12</stp>
        <stp>RU000A0JS3M7 Corp</stp>
        <stp>YLD_CNV_MID</stp>
        <stp>[quotes.xlsx]Calc!R193C6</stp>
        <tr r="F193" s="70"/>
        <tr r="F193" s="70"/>
        <tr r="F193" s="70"/>
      </tp>
      <tp>
        <v>8.2899999999999991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9/23/2017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7/25/2017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 t="s">
        <v>#N/A N/A</v>
        <stp/>
        <stp>##V3_BDPV12</stp>
        <stp>RU000A0JWC82 Corp</stp>
        <stp>YLD_CNV_MID</stp>
        <stp>[quotes.xlsx]Calc!R74C6</stp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7/18/2017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41.181819915771484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75.284999999999997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3/12/2018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8/31/2017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8/18/2017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10/9/2018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5.3505507000000003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10.34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9.19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9.73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9.4499999999999993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51.9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139.65</v>
        <stp/>
        <stp>##V3_BDPV12</stp>
        <stp>URKA RX Equity</stp>
        <stp>PX_LAST</stp>
        <stp>[quotes.xlsx]Calc!R60C3</stp>
        <tr r="C60" s="70"/>
      </tp>
      <tp>
        <v>17.45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6/15/2018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6.3534031999999998</v>
        <stp/>
        <stp>##V3_BDPV12</stp>
        <stp>US71647NAQ25 Corp</stp>
        <stp>YLD_CNV_MID</stp>
        <stp>[quotes.xlsx]Calc!R276C6</stp>
        <tr r="F276" s="70"/>
        <tr r="F276" s="70"/>
        <tr r="F276" s="70"/>
      </tp>
      <tp t="s">
        <v>#N/A N/A</v>
        <stp/>
        <stp>##V3_BDPV12</stp>
        <stp>RU000A0JXC24 Corp</stp>
        <stp>YLD_CNV_MID</stp>
        <stp>[quotes.xlsx]Calc!R182C6</stp>
        <tr r="F182" s="70"/>
        <tr r="F182" s="70"/>
      </tp>
      <tp>
        <v>8.74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10.17</v>
        <stp/>
        <stp>##V3_BDPV12</stp>
        <stp>RU000A0JRKC4 Corp</stp>
        <stp>YLD_CNV_MID</stp>
        <stp>[quotes.xlsx]Calc!R212C6</stp>
        <tr r="F212" s="70"/>
        <tr r="F212" s="70"/>
        <tr r="F212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138.02726745605469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81.269233703613281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3.8157773000000001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6/9/2017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10/27/2017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9/25/2017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9/29/2017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5.6987041000000005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9.9600000000000009</v>
        <stp/>
        <stp>##V3_BDPV12</stp>
        <stp>RU000A0JWTW3 Corp</stp>
        <stp>YLD_CNV_MID</stp>
        <stp>[quotes.xlsx]Calc!R194C6</stp>
        <tr r="F194" s="70"/>
        <tr r="F194" s="70"/>
        <tr r="F194" s="70"/>
      </tp>
      <tp>
        <v>8.91</v>
        <stp/>
        <stp>##V3_BDPV12</stp>
        <stp>RU000A0JVYN4 Corp</stp>
        <stp>YLD_CNV_MID</stp>
        <stp>[quotes.xlsx]Calc!R293C6</stp>
        <tr r="F293" s="70"/>
        <tr r="F293" s="70"/>
        <tr r="F293" s="70"/>
      </tp>
      <tp>
        <v>4.7777776718139648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3.5701275045537342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4.0344829559326172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100.583</v>
        <stp/>
        <stp>##V3_BDPV12</stp>
        <stp>US345397WY53 Corp</stp>
        <stp>PX_LAST</stp>
        <stp>[quotes.xlsx]Calc!R242C3</stp>
        <tr r="C242" s="70"/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0.75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11.566165877752626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XS1220249970 Corp</stp>
        <stp>PX_LAST</stp>
        <stp>[quotes.xlsx]Calc!R264C3</stp>
        <tr r="C264" s="70"/>
      </tp>
      <tp>
        <v>99.077100000000002</v>
        <stp/>
        <stp>##V3_BDPV12</stp>
        <stp>XS1188073081 Corp</stp>
        <stp>PX_LAST</stp>
        <stp>[quotes.xlsx]Calc!R225C3</stp>
        <tr r="C225" s="70"/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103.42700000000001</v>
        <stp/>
        <stp>##V3_BDPV12</stp>
        <stp>XS1533922933 Corp</stp>
        <stp>PX_LAST</stp>
        <stp>[quotes.xlsx]Calc!R246C3</stp>
        <tr r="C246" s="70"/>
        <tr r="C246" s="70"/>
      </tp>
      <tp>
        <v>103.151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0.68472222222222223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0.6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2.7032833333333333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3.7690839694656488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1.0329861111111112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0.14855000000000002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0.94899999999999995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95.16</v>
        <stp/>
        <stp>##V3_BDPV12</stp>
        <stp>RU000A0JS5F6 Corp</stp>
        <stp>PX_LAST</stp>
        <stp>[quotes.xlsx]Calc!R81C3</stp>
        <tr r="C81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11/7/2017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6/20/2017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100.666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12/15/2020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106.59699999999999</v>
        <stp/>
        <stp>##V3_BDPV12</stp>
        <stp>XS0911599701 Corp</stp>
        <stp>PX_LAST</stp>
        <stp>[quotes.xlsx]Calc!R272C3</stp>
        <tr r="C272" s="70"/>
        <tr r="C272" s="70"/>
      </tp>
      <tp>
        <v>4.4822477149777962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105.67400000000001</v>
        <stp/>
        <stp>##V3_BDPV12</stp>
        <stp>XS1449458915 Corp</stp>
        <stp>PX_LAST</stp>
        <stp>[quotes.xlsx]Calc!R207C3</stp>
        <tr r="C207" s="70"/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103.46129999999999</v>
        <stp/>
        <stp>##V3_BDPV12</stp>
        <stp>XS0923472814 Corp</stp>
        <stp>PX_LAST</stp>
        <stp>[quotes.xlsx]Calc!R199C3</stp>
        <tr r="C199" s="70"/>
        <tr r="C199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111.5</v>
        <stp/>
        <stp>##V3_BDPV12</stp>
        <stp>XS1319822752 Corp</stp>
        <stp>PX_LAST</stp>
        <stp>[quotes.xlsx]Calc!R130C3</stp>
        <tr r="C130" s="70"/>
      </tp>
      <tp>
        <v>112.7744</v>
        <stp/>
        <stp>##V3_BDPV12</stp>
        <stp>XS0810596832 Corp</stp>
        <stp>PX_LAST</stp>
        <stp>[quotes.xlsx]Calc!R260C3</stp>
        <tr r="C260" s="70"/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>
        <v>1.0388888888888888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96.73</v>
        <stp/>
        <stp>##V3_BDPV12</stp>
        <stp>CH0361710632 Corp</stp>
        <stp>PX_LAST</stp>
        <stp>[quotes.xlsx]Calc!R263C3</stp>
        <tr r="C263" s="70"/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0.29791666666666666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1.4361111111111111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3.0827777777777774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95.84</v>
        <stp/>
        <stp>##V3_BDPV12</stp>
        <stp>RU000A0JTYA5 Corp</stp>
        <stp>PX_LAST</stp>
        <stp>[quotes.xlsx]Calc!R97C3</stp>
        <tr r="C97" s="70"/>
      </tp>
      <tp>
        <v>2.189632935512785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1.3535923983685176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10/2/2017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10/28/2017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9/16/2017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6.1799152753550954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101.4764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95.52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105.173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94.719549999999998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0.50958904109589043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103.2831</v>
        <stp/>
        <stp>##V3_BDPV12</stp>
        <stp>XS0718502007 Corp</stp>
        <stp>PX_LAST</stp>
        <stp>[quotes.xlsx]Calc!R221C3</stp>
        <tr r="C221" s="70"/>
        <tr r="C221" s="70"/>
      </tp>
      <tp>
        <v>98.561499999999995</v>
        <stp/>
        <stp>##V3_BDPV12</stp>
        <stp>XS1071551474 Corp</stp>
        <stp>PX_LAST</stp>
        <stp>[quotes.xlsx]Calc!R140C3</stp>
        <tr r="C140" s="70"/>
      </tp>
      <tp>
        <v>103.797</v>
        <stp/>
        <stp>##V3_BDPV12</stp>
        <stp>XS1433454243 Corp</stp>
        <stp>PX_LAST</stp>
        <stp>[quotes.xlsx]Calc!R283C3</stp>
        <tr r="C283" s="70"/>
        <tr r="C283" s="70"/>
      </tp>
      <tp>
        <v>2.322222222222222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6.7187174633222906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2.1463000000000001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0.71283333333333332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XS1542704421 Corp</stp>
        <stp>PX_LAST</stp>
        <stp>[quotes.xlsx]Calc!R262C3</stp>
        <tr r="C262" s="70"/>
      </tp>
      <tp t="s">
        <v>#N/A N/A</v>
        <stp/>
        <stp>##V3_BDPV12</stp>
        <stp>CH0347657816 Corp</stp>
        <stp>PX_LAST</stp>
        <stp>[quotes.xlsx]Calc!R256C3</stp>
        <tr r="C256" s="70"/>
      </tp>
      <tp>
        <v>0.80927222222222217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5.742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2.0049999999999999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6/14/2017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98.971000000000004</v>
        <stp/>
        <stp>##V3_BDPV12</stp>
        <stp>DE000DB7XHP3 Corp</stp>
        <stp>PX_LAST</stp>
        <stp>[quotes.xlsx]Calc!R223C3</stp>
        <tr r="C223" s="70"/>
        <tr r="C223" s="70"/>
      </tp>
      <tp>
        <v>111.307</v>
        <stp/>
        <stp>##V3_BDPV12</stp>
        <stp>XS0588433267 Corp</stp>
        <stp>PX_LAST</stp>
        <stp>[quotes.xlsx]Calc!R136C3</stp>
        <tr r="C136" s="70"/>
      </tp>
      <tp>
        <v>100.62569999999999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0.53082191780821919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2.4486111111111111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2.8767123287671232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2.0886162992923807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3.2720249297471229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2.8318502020610219</v>
        <stp/>
        <stp>##V3_BDPV12</stp>
        <stp>RU000A0JW0S4 Corp</stp>
        <stp>DUR_MID</stp>
        <stp>[quotes.xlsx]Calc!R69C8</stp>
        <tr r="H69" s="70"/>
        <tr r="H69" s="70"/>
      </tp>
      <tp>
        <v>0.6588688466059941</v>
        <stp/>
        <stp>##V3_BDPV12</stp>
        <stp>RU000A0JTKZ1 Corp</stp>
        <stp>DUR_MID</stp>
        <stp>[quotes.xlsx]Calc!R70C8</stp>
        <tr r="H70" s="70"/>
        <tr r="H70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103.083</v>
        <stp/>
        <stp>##V3_BDPV12</stp>
        <stp>US456837AE31 Corp</stp>
        <stp>PX_LAST</stp>
        <stp>[quotes.xlsx]Calc!R137C3</stp>
        <tr r="C137" s="70"/>
      </tp>
      <tp>
        <v>0.194775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106.1147</v>
        <stp/>
        <stp>##V3_BDPV12</stp>
        <stp>XS1198002690 Corp</stp>
        <stp>PX_LAST</stp>
        <stp>[quotes.xlsx]Calc!R185C3</stp>
        <tr r="C185" s="70"/>
        <tr r="C185" s="70"/>
      </tp>
      <tp>
        <v>108.405</v>
        <stp/>
        <stp>##V3_BDPV12</stp>
        <stp>XS0993162683 Corp</stp>
        <stp>PX_LAST</stp>
        <stp>[quotes.xlsx]Calc!R278C3</stp>
        <tr r="C278" s="70"/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107.6006</v>
        <stp/>
        <stp>##V3_BDPV12</stp>
        <stp>XS1513741311 Corp</stp>
        <stp>PX_LAST</stp>
        <stp>[quotes.xlsx]Calc!R204C3</stp>
        <tr r="C204" s="70"/>
        <tr r="C204" s="70"/>
      </tp>
      <tp>
        <v>110.6</v>
        <stp/>
        <stp>##V3_BDPV12</stp>
        <stp>XS1400710726 Corp</stp>
        <stp>PX_LAST</stp>
        <stp>[quotes.xlsx]Calc!R107C3</stp>
        <tr r="C107" s="70"/>
      </tp>
      <tp>
        <v>110.098</v>
        <stp/>
        <stp>##V3_BDPV12</stp>
        <stp>XS0524610812 Corp</stp>
        <stp>PX_LAST</stp>
        <stp>[quotes.xlsx]Calc!R132C3</stp>
        <tr r="C13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102.27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1.6479166666666667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0.765625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1.4381944444444443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4.7073168754577637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0.38541666666666663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  <tr r="C208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64.75</v>
        <stp/>
        <stp>##V3_BDPV12</stp>
        <stp>XS1117280625 Corp</stp>
        <stp>PX_LAST</stp>
        <stp>[quotes.xlsx]Calc!R129C3</stp>
        <tr r="C129" s="70"/>
      </tp>
      <tp t="s">
        <v>#N/A N/A</v>
        <stp/>
        <stp>##V3_BDPV12</stp>
        <stp>XS1314820355 Corp</stp>
        <stp>PX_LAST</stp>
        <stp>[quotes.xlsx]Calc!R261C3</stp>
        <tr r="C261" s="70"/>
      </tp>
      <tp t="s">
        <v>#N/A N/A</v>
        <stp/>
        <stp>##V3_BDPV12</stp>
        <stp>XS1468264822 Corp</stp>
        <stp>PX_LAST</stp>
        <stp>[quotes.xlsx]Calc!R255C3</stp>
        <tr r="C255" s="70"/>
      </tp>
      <tp>
        <v>103.1182</v>
        <stp/>
        <stp>##V3_BDPV12</stp>
        <stp>XS1032750165 Corp</stp>
        <stp>PX_LAST</stp>
        <stp>[quotes.xlsx]Calc!R125C3</stp>
        <tr r="C125" s="70"/>
      </tp>
      <tp>
        <v>115.75</v>
        <stp/>
        <stp>##V3_BDPV12</stp>
        <stp>XS0979891925 Corp</stp>
        <stp>PX_LAST</stp>
        <stp>[quotes.xlsx]Calc!R110C3</stp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4.5916666666666668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0.40729166666666661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2.7958333333333334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2.1651388888888889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1.0687499999999999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5.6179143044642146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28.98</v>
        <stp/>
        <stp>##V3_BDPV12</stp>
        <stp>HENPEA2 LX Equity</stp>
        <stp>PX_LAST</stp>
        <stp>[quotes.xlsx]Calc!R249C3</stp>
        <tr r="C249" s="70"/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125</v>
        <stp/>
        <stp>##V3_BDPV12</stp>
        <stp>URM7C 59000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0.83750000000000002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3.8444444444444446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8.524590163934425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101.252</v>
        <stp/>
        <stp>##V3_BDPV12</stp>
        <stp>XS1085735899 Corp</stp>
        <stp>PX_LAST</stp>
        <stp>[quotes.xlsx]Calc!R210C3</stp>
        <tr r="C210" s="70"/>
        <tr r="C210" s="70"/>
      </tp>
      <tp>
        <v>135.9477</v>
        <stp/>
        <stp>##V3_BDPV12</stp>
        <stp>XS0191754729 Corp</stp>
        <stp>PX_LAST</stp>
        <stp>[quotes.xlsx]Calc!R127C3</stp>
        <tr r="C127" s="70"/>
      </tp>
      <tp>
        <v>105.55589999999999</v>
        <stp/>
        <stp>##V3_BDPV12</stp>
        <stp>XS1568888777 Corp</stp>
        <stp>PX_LAST</stp>
        <stp>[quotes.xlsx]Calc!R220C3</stp>
        <tr r="C220" s="70"/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104.956</v>
        <stp/>
        <stp>##V3_BDPV12</stp>
        <stp>XS0848530977 Corp</stp>
        <stp>PX_LAST</stp>
        <stp>[quotes.xlsx]Calc!R206C3</stp>
        <tr r="C206" s="70"/>
        <tr r="C206" s="70"/>
      </tp>
      <tp>
        <v>42</v>
        <stp/>
        <stp>##V3_BDPV12</stp>
        <stp>XS0776111188 Corp</stp>
        <stp>PX_LAST</stp>
        <stp>[quotes.xlsx]Calc!R224C3</stp>
        <tr r="C224" s="70"/>
        <tr r="C224" s="70"/>
      </tp>
      <tp>
        <v>113.75</v>
        <stp/>
        <stp>##V3_BDPV12</stp>
        <stp>XS0643183220 Corp</stp>
        <stp>PX_LAST</stp>
        <stp>[quotes.xlsx]Calc!R124C3</stp>
        <tr r="C124" s="70"/>
      </tp>
      <tp>
        <v>0.50416666666666665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1.9805555555555556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4.5388888888888888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1.4374696227082628</v>
        <stp/>
        <stp>##V3_BDPV12</stp>
        <stp>XS1255387976 Corp</stp>
        <stp>DUR_MID</stp>
        <stp>[quotes.xlsx]Calc!R3C8</stp>
        <tr r="H3" s="70"/>
        <tr r="H3" s="70"/>
      </tp>
      <tp>
        <v>0.10208333333333333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5.225439022188076</v>
        <stp/>
        <stp>##V3_BDPV12</stp>
        <stp>XS0935311240 Corp</stp>
        <stp>DUR_MID</stp>
        <stp>[quotes.xlsx]Calc!R8C8</stp>
        <tr r="H8" s="70"/>
        <tr r="H8" s="70"/>
      </tp>
      <tp>
        <v>1.747210193566658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65</v>
        <stp/>
        <stp>##V3_BDPV12</stp>
        <stp>URM7C 60000 Curncy</stp>
        <stp>PX_LAST</stp>
        <stp>[quotes.xlsx]Calc!R270C3</stp>
        <tr r="C270" s="70"/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8/16/2017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102.634</v>
        <stp/>
        <stp>##V3_BDPV12</stp>
        <stp>XS1506500039 Corp</stp>
        <stp>PX_LAST</stp>
        <stp>[quotes.xlsx]Calc!R277C3</stp>
        <tr r="C277" s="70"/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1.0451388888888888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0.58124999999999993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0.99590163934426224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2.9612552525028764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1.1619999999999999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1.9027777777777777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3.7036656146738829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19.375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0.54374999999999996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38.119999999999997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0.50555555555555554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93.02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3.3369863013698629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7.7083333333333337E-2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2.5049999999999999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0.45200000000000001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105.74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105.8488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0.32083333333333336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1.2864583333333333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2.4267361111111114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1.679861111111111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0.55237628418730511</v>
        <stp/>
        <stp>##V3_BDPV12</stp>
        <stp>RU000A0JW1P8 Corp</stp>
        <stp>DUR_MID</stp>
        <stp>[quotes.xlsx]Calc!R94C8</stp>
        <tr r="H94" s="70"/>
        <tr r="H94" s="70"/>
      </tp>
      <tp>
        <v>0.92263247109943791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3/10/2020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9/12/2017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99.85</v>
        <stp/>
        <stp>##V3_BDPV12</stp>
        <stp>XS0934609016 Corp</stp>
        <stp>PX_LAST</stp>
        <stp>[quotes.xlsx]Calc!R151C3</stp>
        <tr r="C151" s="70"/>
      </tp>
      <tp>
        <v>102.61969999999999</v>
        <stp/>
        <stp>##V3_BDPV12</stp>
        <stp>XS1077629225 Corp</stp>
        <stp>PX_LAST</stp>
        <stp>[quotes.xlsx]Calc!R219C3</stp>
        <tr r="C219" s="70"/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76.75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107.366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3.2633158289572388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109.8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8/16/2017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6/27/2017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12/26/2017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100.255</v>
        <stp/>
        <stp>##V3_BDPV12</stp>
        <stp>XS1533921299 Corp</stp>
        <stp>PX_LAST</stp>
        <stp>[quotes.xlsx]Calc!R111C3</stp>
        <tr r="C111" s="70"/>
      </tp>
      <tp t="s">
        <v>7/24/2017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101.124</v>
        <stp/>
        <stp>##V3_BDPV12</stp>
        <stp>XS0849020556 Corp</stp>
        <stp>PX_LAST</stp>
        <stp>[quotes.xlsx]Calc!R133C3</stp>
        <tr r="C133" s="70"/>
      </tp>
      <tp>
        <v>100.25450000000001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>
        <v>108.44</v>
        <stp/>
        <stp>##V3_BDPV12</stp>
        <stp>XS0800817073 Corp</stp>
        <stp>PX_LAST</stp>
        <stp>[quotes.xlsx]Calc!R205C3</stp>
        <tr r="C205" s="70"/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2.3861111111111111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103.3432</v>
        <stp/>
        <stp>##V3_BDPV12</stp>
        <stp>USN54468AF52 Corp</stp>
        <stp>PX_LAST</stp>
        <stp>[quotes.xlsx]Calc!R153C3</stp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100.6105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101.02809999999999</v>
        <stp/>
        <stp>##V3_BDPV12</stp>
        <stp>XS1508914691 Corp</stp>
        <stp>PX_LAST</stp>
        <stp>[quotes.xlsx]Calc!R109C3</stp>
        <tr r="C109" s="70"/>
      </tp>
      <tp>
        <v>102.458</v>
        <stp/>
        <stp>##V3_BDPV12</stp>
        <stp>XS0579851949 Corp</stp>
        <stp>PX_LAST</stp>
        <stp>[quotes.xlsx]Calc!R115C3</stp>
        <tr r="C115" s="70"/>
      </tp>
      <tp>
        <v>0.44131944444444443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1.8552297222222223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0.640625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0.76666666666666672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1.3222602739726028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90.548000000000002</v>
        <stp/>
        <stp>##V3_BDPV12</stp>
        <stp>RU000A0GN9A7 Corp</stp>
        <stp>PX_LAST</stp>
        <stp>[quotes.xlsx]Calc!R98C3</stp>
        <tr r="C98" s="70"/>
      </tp>
      <tp>
        <v>3.3860000000000001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6.802298443142563</v>
        <stp/>
        <stp>##V3_BDPV12</stp>
        <stp>RU000A0JS3W6 Corp</stp>
        <stp>DUR_MID</stp>
        <stp>[quotes.xlsx]Calc!R96C8</stp>
        <tr r="H96" s="70"/>
        <tr r="H96" s="70"/>
      </tp>
      <tp>
        <v>0.875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14.254603579999289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3.9393939971923828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5.3212312372719364</v>
        <stp/>
        <stp>##V3_BDPV12</stp>
        <stp>POLY LN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4.3000001907348633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106.837</v>
        <stp/>
        <stp>##V3_BDPV12</stp>
        <stp>XS1405775377 Corp</stp>
        <stp>PX_LAST</stp>
        <stp>[quotes.xlsx]Calc!R139C3</stp>
        <tr r="C139" s="70"/>
      </tp>
      <tp>
        <v>108.312</v>
        <stp/>
        <stp>##V3_BDPV12</stp>
        <stp>XS0867620725 Corp</stp>
        <stp>PX_LAST</stp>
        <stp>[quotes.xlsx]Calc!R252C3</stp>
        <tr r="C252" s="70"/>
        <tr r="C252" s="70"/>
      </tp>
      <tp>
        <v>114.26</v>
        <stp/>
        <stp>##V3_BDPV12</stp>
        <stp>XS0555493203 Corp</stp>
        <stp>PX_LAST</stp>
        <stp>[quotes.xlsx]Calc!R142C3</stp>
        <tr r="C142" s="70"/>
      </tp>
      <tp>
        <v>100.586</v>
        <stp/>
        <stp>##V3_BDPV12</stp>
        <stp>XS1533915721 Corp</stp>
        <stp>PX_LAST</stp>
        <stp>[quotes.xlsx]Calc!R218C3</stp>
        <tr r="C218" s="70"/>
        <tr r="C218" s="70"/>
      </tp>
      <tp>
        <v>8.0710250201775635E-3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0.59791666666666665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2.9275808936825882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2.3220000000000001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3.6278627418146282E-2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5.1159484416205272</v>
        <stp/>
        <stp>##V3_BDPV12</stp>
        <stp>XS0979891925 Corp</stp>
        <stp>DUR_MID</stp>
        <stp>[quotes.xlsx]Calc!R110C8</stp>
        <tr r="H110" s="70"/>
        <tr r="H110" s="70"/>
      </tp>
      <tp>
        <v>3.2468839846961441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1.6615833455750435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0.63460838022306865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274.06668090820313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>
        <v>2.6687368767421247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3.956044547273553</v>
        <stp/>
        <stp>##V3_BDPV12</stp>
        <stp>XS1513741311 Corp</stp>
        <stp>DUR_MID</stp>
        <stp>[quotes.xlsx]Calc!R204C8</stp>
        <tr r="H204" s="70"/>
        <tr r="H204" s="70"/>
      </tp>
      <tp>
        <v>4.7626904469394873</v>
        <stp/>
        <stp>##V3_BDPV12</stp>
        <stp>XS1400710726 Corp</stp>
        <stp>DUR_MID</stp>
        <stp>[quotes.xlsx]Calc!R107C8</stp>
        <tr r="H107" s="70"/>
        <tr r="H107" s="70"/>
      </tp>
      <tp>
        <v>2.7971723150869239</v>
        <stp/>
        <stp>##V3_BDPV12</stp>
        <stp>XS0524610812 Corp</stp>
        <stp>DUR_MID</stp>
        <stp>[quotes.xlsx]Calc!R132C8</stp>
        <tr r="H132" s="70"/>
        <tr r="H132" s="70"/>
      </tp>
      <tp>
        <v>3.8961038961038961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5.5084155467854394</v>
        <stp/>
        <stp>##V3_BDPV12</stp>
        <stp>XS0993162683 Corp</stp>
        <stp>DUR_MID</stp>
        <stp>[quotes.xlsx]Calc!R278C8</stp>
        <tr r="H278" s="70"/>
        <tr r="H278" s="70"/>
      </tp>
      <tp>
        <v>1.703381526525773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4.377036215443705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1.8982844901341658</v>
        <stp/>
        <stp>##V3_BDPV12</stp>
        <stp>XS1069383856 Corp</stp>
        <stp>DUR_MID</stp>
        <stp>[quotes.xlsx]Calc!R159C8</stp>
        <tr r="H159" s="70"/>
        <tr r="H159" s="70"/>
      </tp>
      <tp>
        <v>3.282793429699411</v>
        <stp/>
        <stp>##V3_BDPV12</stp>
        <stp>XS0588433267 Corp</stp>
        <stp>DUR_MID</stp>
        <stp>[quotes.xlsx]Calc!R136C8</stp>
        <tr r="H136" s="70"/>
        <tr r="H136" s="70"/>
      </tp>
      <tp>
        <v>2.6203793900079062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1.7146176175729855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6.5791325695581007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5.9585492227979282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10.329402196014641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102.71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1.4430000000000001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30598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1.3072999999999999</v>
        <stp/>
        <stp>##V3_BDPV12</stp>
        <stp>OMEAEHA ID Equity</stp>
        <stp>PX_LAST</stp>
        <stp>[quotes.xlsx]Calc!R274C3</stp>
        <tr r="C274" s="70"/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5.1374403054732092</v>
        <stp/>
        <stp>##V3_BDPV12</stp>
        <stp>XS1433454243 Corp</stp>
        <stp>DUR_MID</stp>
        <stp>[quotes.xlsx]Calc!R283C8</stp>
        <tr r="H283" s="70"/>
        <tr r="H283" s="70"/>
      </tp>
      <tp>
        <v>2.7406960453264881</v>
        <stp/>
        <stp>##V3_BDPV12</stp>
        <stp>XS1071551474 Corp</stp>
        <stp>DUR_MID</stp>
        <stp>[quotes.xlsx]Calc!R140C8</stp>
        <tr r="H140" s="70"/>
        <tr r="H140" s="70"/>
      </tp>
      <tp>
        <v>7.310896199834775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3.1236793926904038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5.1954867488848073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3.0341340075853354</v>
        <stp/>
        <stp>##V3_BDPV12</stp>
        <stp>AD NA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7/11/2017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3.5869553620033336</v>
        <stp/>
        <stp>##V3_BDPV12</stp>
        <stp>CH0205819441 Corp</stp>
        <stp>DUR_MID</stp>
        <stp>[quotes.xlsx]Calc!R152C8</stp>
        <tr r="H152" s="70"/>
        <tr r="H152" s="70"/>
      </tp>
      <tp>
        <v>4.3461089086249824</v>
        <stp/>
        <stp>##V3_BDPV12</stp>
        <stp>XS1405766384 Corp</stp>
        <stp>DUR_MID</stp>
        <stp>[quotes.xlsx]Calc!R126C8</stp>
        <tr r="H126" s="70"/>
        <tr r="H126" s="70"/>
      </tp>
      <tp>
        <v>3.5138477801268495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1.5963262628471464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5/4/2017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2.14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38.71</v>
        <stp/>
        <stp>##V3_BDPV12</stp>
        <stp>COMGEMK ID Equity</stp>
        <stp>PX_LAST</stp>
        <stp>[quotes.xlsx]Calc!R250C3</stp>
        <tr r="C250" s="70"/>
        <tr r="C250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1.2806145004591523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>
        <v>4.3165789870457676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0.92093948497909051</v>
        <stp/>
        <stp>##V3_BDPV12</stp>
        <stp>XS0923472814 Corp</stp>
        <stp>DUR_MID</stp>
        <stp>[quotes.xlsx]Calc!R199C8</stp>
        <tr r="H199" s="70"/>
        <tr r="H199" s="70"/>
      </tp>
      <tp>
        <v>3.182440132182323</v>
        <stp/>
        <stp>##V3_BDPV12</stp>
        <stp>XS1319822752 Corp</stp>
        <stp>DUR_MID</stp>
        <stp>[quotes.xlsx]Calc!R130C8</stp>
        <tr r="H130" s="70"/>
        <tr r="H130" s="70"/>
      </tp>
      <tp>
        <v>3.6666664313743884</v>
        <stp/>
        <stp>##V3_BDPV12</stp>
        <stp>XS1449458915 Corp</stp>
        <stp>DUR_MID</stp>
        <stp>[quotes.xlsx]Calc!R207C8</stp>
        <tr r="H207" s="70"/>
        <tr r="H207" s="70"/>
      </tp>
      <tp>
        <v>2.6162650213944509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104.49</v>
        <stp/>
        <stp>##V3_BDPV12</stp>
        <stp>RU000A0JS3W6 Corp</stp>
        <stp>PX_LAST</stp>
        <stp>[quotes.xlsx]Calc!R96C3</stp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9.9315638682198042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1.1865000000000001</v>
        <stp/>
        <stp>##V3_BDPV12</stp>
        <stp>OMEAUSA ID Equity</stp>
        <stp>PX_LAST</stp>
        <stp>[quotes.xlsx]Calc!R187C3</stp>
        <tr r="C187" s="70"/>
        <tr r="C187" s="70"/>
      </tp>
      <tp>
        <v>2.3619479087507749</v>
        <stp/>
        <stp>##V3_BDPV12</stp>
        <stp>US345397WY53 Corp</stp>
        <stp>DUR_MID</stp>
        <stp>[quotes.xlsx]Calc!R242C8</stp>
        <tr r="H242" s="70"/>
        <tr r="H242" s="70"/>
      </tp>
      <tp>
        <v>9.9476439790575917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4.9263633187986491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0.88415215614436182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3.3852227756181952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1.966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4.020054752915847</v>
        <stp/>
        <stp>##V3_BDPV12</stp>
        <stp>XS1405775377 Corp</stp>
        <stp>DUR_MID</stp>
        <stp>[quotes.xlsx]Calc!R139C8</stp>
        <tr r="H139" s="70"/>
        <tr r="H139" s="70"/>
      </tp>
      <tp>
        <v>3.4445080641368224</v>
        <stp/>
        <stp>##V3_BDPV12</stp>
        <stp>XS0867620725 Corp</stp>
        <stp>DUR_MID</stp>
        <stp>[quotes.xlsx]Calc!R252C8</stp>
        <tr r="H252" s="70"/>
        <tr r="H252" s="70"/>
      </tp>
      <tp>
        <v>5.0158818305997031</v>
        <stp/>
        <stp>##V3_BDPV12</stp>
        <stp>XS1533915721 Corp</stp>
        <stp>DUR_MID</stp>
        <stp>[quotes.xlsx]Calc!R218C8</stp>
        <tr r="H218" s="70"/>
        <tr r="H218" s="70"/>
      </tp>
      <tp>
        <v>3.0849438538147274</v>
        <stp/>
        <stp>##V3_BDPV12</stp>
        <stp>XS0555493203 Corp</stp>
        <stp>DUR_MID</stp>
        <stp>[quotes.xlsx]Calc!R142C8</stp>
        <tr r="H142" s="70"/>
        <tr r="H142" s="70"/>
      </tp>
      <tp t="s">
        <v>5/16/2017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3.173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2.5354814335403448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9/29/2016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755.25</v>
        <stp/>
        <stp>##V3_BDPV12</stp>
        <stp>ZGLDHG SW Equity</stp>
        <stp>PX_LAST</stp>
        <stp>[quotes.xlsx]Calc!R265C3</stp>
        <tr r="C265" s="70"/>
        <tr r="C2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1.5947925628334172</v>
        <stp/>
        <stp>##V3_BDPV12</stp>
        <stp>US961214CF89 Corp</stp>
        <stp>DUR_MID</stp>
        <stp>[quotes.xlsx]Calc!R177C8</stp>
        <tr r="H177" s="70"/>
        <tr r="H177" s="70"/>
      </tp>
      <tp>
        <v>3.3991591515205015</v>
        <stp/>
        <stp>##V3_BDPV12</stp>
        <stp>USN54468AF52 Corp</stp>
        <stp>DUR_MID</stp>
        <stp>[quotes.xlsx]Calc!R153C8</stp>
        <tr r="H153" s="70"/>
        <tr r="H153" s="70"/>
      </tp>
      <tp>
        <v>0.90139400978396078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3.9583302849726856</v>
        <stp/>
        <stp>##V3_BDPV12</stp>
        <stp>XS1508914691 Corp</stp>
        <stp>DUR_MID</stp>
        <stp>[quotes.xlsx]Calc!R109C8</stp>
        <tr r="H109" s="70"/>
        <tr r="H109" s="70"/>
      </tp>
      <tp>
        <v>3.2912231203915536</v>
        <stp/>
        <stp>##V3_BDPV12</stp>
        <stp>XS0579851949 Corp</stp>
        <stp>DUR_MID</stp>
        <stp>[quotes.xlsx]Calc!R115C8</stp>
        <tr r="H115" s="70"/>
        <tr r="H115" s="70"/>
      </tp>
      <tp>
        <v>11.165143205362584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1.458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2.6780420703883787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0.71041666666666659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>
        <v>4.4000000953674316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2.1607091786755799</v>
        <stp/>
        <stp>##V3_BDPV12</stp>
        <stp>XS0816374663 Corp</stp>
        <stp>DUR_MID</stp>
        <stp>[quotes.xlsx]Calc!R173C8</stp>
        <tr r="H173" s="70"/>
        <tr r="H173" s="70"/>
      </tp>
      <tp>
        <v>3.3513312232358961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0.91217855788012658</v>
        <stp/>
        <stp>##V3_BDPV12</stp>
        <stp>XS0849020556 Corp</stp>
        <stp>DUR_MID</stp>
        <stp>[quotes.xlsx]Calc!R133C8</stp>
        <tr r="H133" s="70"/>
        <tr r="H133" s="70"/>
      </tp>
      <tp>
        <v>11.542885721430357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4.3967564400669659</v>
        <stp/>
        <stp>##V3_BDPV12</stp>
        <stp>XS0800817073 Corp</stp>
        <stp>DUR_MID</stp>
        <stp>[quotes.xlsx]Calc!R205C8</stp>
        <tr r="H205" s="70"/>
        <tr r="H205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4.1468110520614987</v>
        <stp/>
        <stp>##V3_BDPV12</stp>
        <stp>XS1533921299 Corp</stp>
        <stp>DUR_MID</stp>
        <stp>[quotes.xlsx]Calc!R111C8</stp>
        <tr r="H111" s="70"/>
        <tr r="H111" s="70"/>
      </tp>
      <tp>
        <v>4.1070317361543252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99.682590000000005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2.5628070262873308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3.0279102728665617</v>
        <stp/>
        <stp>##V3_BDPV12</stp>
        <stp>USA29866AA70 Corp</stp>
        <stp>DUR_MID</stp>
        <stp>[quotes.xlsx]Calc!R24C8</stp>
        <tr r="H24" s="70"/>
        <tr r="H24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1.8266618320281462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2.6433947411856025</v>
        <stp/>
        <stp>##V3_BDPV12</stp>
        <stp>XS0925043100 Corp</stp>
        <stp>DUR_MID</stp>
        <stp>[quotes.xlsx]Calc!R143C8</stp>
        <tr r="H143" s="70"/>
        <tr r="H143" s="70"/>
      </tp>
      <tp>
        <v>1.9482807711244738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5.291319660236586</v>
        <stp/>
        <stp>##V3_BDPV12</stp>
        <stp>XS0934609016 Corp</stp>
        <stp>DUR_MID</stp>
        <stp>[quotes.xlsx]Calc!R151C8</stp>
        <tr r="H151" s="70"/>
        <tr r="H151" s="70"/>
      </tp>
      <tp>
        <v>107.895</v>
        <stp/>
        <stp>##V3_BDPV12</stp>
        <stp>XS1255387976 Corp</stp>
        <stp>PX_LAST</stp>
        <stp>[quotes.xlsx]Calc!R3C3</stp>
        <tr r="C3" s="70"/>
      </tp>
      <tp>
        <v>104.643</v>
        <stp/>
        <stp>##V3_BDPV12</stp>
        <stp>XS0935311240 Corp</stp>
        <stp>PX_LAST</stp>
        <stp>[quotes.xlsx]Calc!R8C3</stp>
        <tr r="C8" s="70"/>
      </tp>
      <tp>
        <v>1.3520833333333333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2.8881147593813186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3.9920214421966835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28070</v>
        <stp/>
        <stp>##V3_BDPV12</stp>
        <stp>LKOH=M7 RU Equity</stp>
        <stp>PX_LAST</stp>
        <stp>[quotes.xlsx]Calc!R165C3</stp>
        <tr r="C165" s="70"/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>
        <v>8.4790904673563059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1.8534868223444414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52.26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1.9523891077239255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98.570009999999996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109.1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3.3018136722988678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2.2634129646490639</v>
        <stp/>
        <stp>##V3_BDPV12</stp>
        <stp>XS1506500039 Corp</stp>
        <stp>DUR_MID</stp>
        <stp>[quotes.xlsx]Calc!R277C8</stp>
        <tr r="H277" s="70"/>
        <tr r="H277" s="70"/>
      </tp>
      <tp>
        <v>4.2763157894736841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7.1581961345740881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4.7035286298260477</v>
        <stp/>
        <stp>##V3_BDPV12</stp>
        <stp>RU000A0JPLH5 Corp</stp>
        <stp>DUR_MID</stp>
        <stp>[quotes.xlsx]Calc!R99C8</stp>
        <tr r="H99" s="70"/>
        <tr r="H99" s="70"/>
      </tp>
      <tp>
        <v>3.1932471799771389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7/27/2017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4.7944351728532677</v>
        <stp/>
        <stp>##V3_BDPV12</stp>
        <stp>XS0848530977 Corp</stp>
        <stp>DUR_MID</stp>
        <stp>[quotes.xlsx]Calc!R206C8</stp>
        <tr r="H206" s="70"/>
        <tr r="H206" s="70"/>
      </tp>
      <tp>
        <v>4.0698819423699577</v>
        <stp/>
        <stp>##V3_BDPV12</stp>
        <stp>XS0643183220 Corp</stp>
        <stp>DUR_MID</stp>
        <stp>[quotes.xlsx]Calc!R124C8</stp>
        <tr r="H124" s="70"/>
        <tr r="H124" s="70"/>
      </tp>
      <tp>
        <v>1.6894610169541266</v>
        <stp/>
        <stp>##V3_BDPV12</stp>
        <stp>XS0776111188 Corp</stp>
        <stp>DUR_MID</stp>
        <stp>[quotes.xlsx]Calc!R224C8</stp>
        <tr r="H224" s="70"/>
        <tr r="H224" s="70"/>
      </tp>
      <tp>
        <v>10.245153533101032</v>
        <stp/>
        <stp>##V3_BDPV12</stp>
        <stp>XS0191754729 Corp</stp>
        <stp>DUR_MID</stp>
        <stp>[quotes.xlsx]Calc!R127C8</stp>
        <tr r="H127" s="70"/>
        <tr r="H127" s="70"/>
      </tp>
      <tp>
        <v>6.204176216769258</v>
        <stp/>
        <stp>##V3_BDPV12</stp>
        <stp>XS1085735899 Corp</stp>
        <stp>DUR_MID</stp>
        <stp>[quotes.xlsx]Calc!R210C8</stp>
        <tr r="H210" s="70"/>
        <tr r="H210" s="70"/>
      </tp>
      <tp>
        <v>8.5674371029855276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2.17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1.8599999999999999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topLeftCell="A275" workbookViewId="0">
      <selection activeCell="F282" sqref="F28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64.500000645</v>
      </c>
      <c r="D1" s="2">
        <v>4</v>
      </c>
      <c r="E1" s="2">
        <v>78.833335876464844</v>
      </c>
      <c r="F1">
        <v>3.3018136722988678</v>
      </c>
      <c r="G1" t="s">
        <v>870</v>
      </c>
      <c r="H1">
        <v>0</v>
      </c>
      <c r="I1" t="s">
        <v>871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99.682590996825894</v>
      </c>
      <c r="D2" s="2">
        <v>0</v>
      </c>
      <c r="E2" s="2">
        <v>1.9027777777777777</v>
      </c>
      <c r="F2" s="1">
        <v>5.0848433000000002</v>
      </c>
      <c r="G2" t="s">
        <v>872</v>
      </c>
      <c r="H2">
        <v>3.7036656146738829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107.89500107894999</v>
      </c>
      <c r="D3" s="2">
        <v>0</v>
      </c>
      <c r="E3" s="2">
        <v>4.5388888888888888</v>
      </c>
      <c r="F3" s="1">
        <v>5.4535051000000001</v>
      </c>
      <c r="G3" t="s">
        <v>873</v>
      </c>
      <c r="H3">
        <v>1.4374696227082628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1230.0000123</v>
      </c>
      <c r="D4" s="2">
        <v>3.5</v>
      </c>
      <c r="E4" s="2">
        <v>1746.60205078125</v>
      </c>
      <c r="F4" s="1">
        <v>8.0710250201775635E-3</v>
      </c>
      <c r="G4" t="s">
        <v>874</v>
      </c>
      <c r="H4">
        <v>0</v>
      </c>
      <c r="I4" t="s">
        <v>875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112.888401128884</v>
      </c>
      <c r="D5" s="2">
        <v>0</v>
      </c>
      <c r="E5" s="2">
        <v>1.6055555555555556</v>
      </c>
      <c r="F5" s="1">
        <v>4.7588682999999996</v>
      </c>
      <c r="G5" t="s">
        <v>876</v>
      </c>
      <c r="H5">
        <v>3.322108381131414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113.00000112999999</v>
      </c>
      <c r="D6" s="2">
        <v>0</v>
      </c>
      <c r="E6" s="2">
        <v>0.875</v>
      </c>
      <c r="F6" s="1">
        <v>4.7058523000000001</v>
      </c>
      <c r="G6" t="s">
        <v>877</v>
      </c>
      <c r="H6">
        <v>14.254603579999289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1025.0000102499998</v>
      </c>
      <c r="D7" s="2">
        <v>3.4000000953674316</v>
      </c>
      <c r="E7" s="2">
        <v>1029.4375</v>
      </c>
      <c r="F7" s="1">
        <v>5.3212312372719364</v>
      </c>
      <c r="G7" t="s">
        <v>878</v>
      </c>
      <c r="H7">
        <v>0</v>
      </c>
      <c r="I7" t="s">
        <v>879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104.64300104643</v>
      </c>
      <c r="D8" s="2">
        <v>0</v>
      </c>
      <c r="E8" s="2">
        <v>0.10208333333333333</v>
      </c>
      <c r="F8" s="1">
        <v>4.3594670999999998</v>
      </c>
      <c r="G8" t="s">
        <v>880</v>
      </c>
      <c r="H8">
        <v>5.225439022188076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223.1200022312</v>
      </c>
      <c r="D9" s="2">
        <v>4.5454545021057129</v>
      </c>
      <c r="E9" s="2">
        <v>274.06668090820313</v>
      </c>
      <c r="F9" s="1">
        <v>1.3535923983685176</v>
      </c>
      <c r="G9" t="s">
        <v>881</v>
      </c>
      <c r="H9">
        <v>0</v>
      </c>
      <c r="I9" t="s">
        <v>882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273.50000273500001</v>
      </c>
      <c r="D10" s="2">
        <v>4.5</v>
      </c>
      <c r="E10" s="2">
        <v>377.78733453419886</v>
      </c>
      <c r="F10" s="1">
        <v>3.59780627151294</v>
      </c>
      <c r="G10" t="s">
        <v>883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9450.0000944999992</v>
      </c>
      <c r="D11" s="2">
        <v>3.615384578704834</v>
      </c>
      <c r="E11" s="2">
        <v>11035.1669921875</v>
      </c>
      <c r="F11" s="1">
        <v>3.5138477801268495</v>
      </c>
      <c r="G11" t="s">
        <v>884</v>
      </c>
      <c r="H11">
        <v>0</v>
      </c>
      <c r="I11" t="s">
        <v>885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3.8600000385999995</v>
      </c>
      <c r="D12" s="2">
        <v>4.5789475440979004</v>
      </c>
      <c r="E12" s="2">
        <v>5.315333366394043</v>
      </c>
      <c r="F12" s="1">
        <v>5.9585492227979282</v>
      </c>
      <c r="G12" t="s">
        <v>886</v>
      </c>
      <c r="H12">
        <v>0</v>
      </c>
      <c r="I12" t="s">
        <v>887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2986.0000298599998</v>
      </c>
      <c r="D13" s="2">
        <v>3.5</v>
      </c>
      <c r="E13" s="2">
        <v>2366.364013671875</v>
      </c>
      <c r="F13" s="1">
        <v>0</v>
      </c>
      <c r="G13" t="s">
        <v>874</v>
      </c>
      <c r="H13">
        <v>0</v>
      </c>
      <c r="I13" t="s">
        <v>875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3.6300000362999998</v>
      </c>
      <c r="D14" s="2">
        <v>4.4000000953674316</v>
      </c>
      <c r="E14" s="2">
        <v>4.5833334922790527</v>
      </c>
      <c r="F14" s="1">
        <v>1.6528925250384434</v>
      </c>
      <c r="G14" t="s">
        <v>888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17.450000174499998</v>
      </c>
      <c r="D15" s="2">
        <v>4.1428570747375488</v>
      </c>
      <c r="E15" s="2">
        <v>20.351999282836914</v>
      </c>
      <c r="F15" s="1">
        <v>8.4790904673563059</v>
      </c>
      <c r="G15" t="s">
        <v>889</v>
      </c>
      <c r="H15">
        <v>0</v>
      </c>
      <c r="I15" t="s">
        <v>890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9.2100000920999996</v>
      </c>
      <c r="D16" s="2">
        <v>4.1111111640930176</v>
      </c>
      <c r="E16" s="2">
        <v>12.428571701049805</v>
      </c>
      <c r="F16" s="1">
        <v>1.6692617299372932</v>
      </c>
      <c r="G16" t="s">
        <v>891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10.810000108100001</v>
      </c>
      <c r="D17" s="2">
        <v>4</v>
      </c>
      <c r="E17" s="2">
        <v>12.204846382141113</v>
      </c>
      <c r="F17" s="1">
        <v>10.53611510997564</v>
      </c>
      <c r="G17" t="s">
        <v>892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601.00000600999999</v>
      </c>
      <c r="D18" s="2">
        <v>4.1999998092651367</v>
      </c>
      <c r="E18" s="2">
        <v>707.4000244140625</v>
      </c>
      <c r="F18" s="1">
        <v>10.730327732490434</v>
      </c>
      <c r="G18" t="s">
        <v>892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4.2260000422599999</v>
      </c>
      <c r="D19" s="2">
        <v>2.7142856121063232</v>
      </c>
      <c r="E19" s="2">
        <v>4.7153844833374023</v>
      </c>
      <c r="F19" s="1">
        <v>6.7187174633222906</v>
      </c>
      <c r="G19" t="s">
        <v>893</v>
      </c>
      <c r="H19">
        <v>0</v>
      </c>
      <c r="I19" t="s">
        <v>894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23.200000231999997</v>
      </c>
      <c r="D20" s="2">
        <v>3.3333332538604736</v>
      </c>
      <c r="E20" s="2">
        <v>18.936500549316406</v>
      </c>
      <c r="F20" s="1">
        <v>0.9482758569306341</v>
      </c>
      <c r="G20" t="s">
        <v>895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27.660000276599998</v>
      </c>
      <c r="D21" s="2">
        <v>4.0555553436279297</v>
      </c>
      <c r="E21" s="2">
        <v>27.668838500976563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106.43700106436999</v>
      </c>
      <c r="D22" s="2">
        <v>0</v>
      </c>
      <c r="E22" s="2">
        <v>0.68611111111111112</v>
      </c>
      <c r="F22" s="1">
        <v>4.1163372999999996</v>
      </c>
      <c r="G22" t="s">
        <v>896</v>
      </c>
      <c r="H22">
        <v>2.676459789192311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102.36010102360099</v>
      </c>
      <c r="D23" s="2">
        <v>0</v>
      </c>
      <c r="E23" s="2">
        <v>0.71770833333333339</v>
      </c>
      <c r="F23" s="1">
        <v>4.1124434000000001</v>
      </c>
      <c r="G23" t="s">
        <v>897</v>
      </c>
      <c r="H23">
        <v>3.1160787852555325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94.719550947195486</v>
      </c>
      <c r="D24" s="2">
        <v>0</v>
      </c>
      <c r="E24" s="2">
        <v>0.71041666666666659</v>
      </c>
      <c r="F24" s="1">
        <v>9.5983216999999996</v>
      </c>
      <c r="G24" t="s">
        <v>898</v>
      </c>
      <c r="H24">
        <v>3.0279102728665617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104.36250104362499</v>
      </c>
      <c r="D25" s="2">
        <v>0</v>
      </c>
      <c r="E25" s="2">
        <v>1.7197916666666668</v>
      </c>
      <c r="F25" s="1">
        <v>3.8399169999999998</v>
      </c>
      <c r="G25" t="s">
        <v>871</v>
      </c>
      <c r="H25">
        <v>4.1581101341165354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102.10490102104899</v>
      </c>
      <c r="D26" s="2">
        <v>0</v>
      </c>
      <c r="E26" s="2">
        <v>1.851388888888889</v>
      </c>
      <c r="F26" s="1">
        <v>4.7391820999999998</v>
      </c>
      <c r="G26" t="s">
        <v>899</v>
      </c>
      <c r="H26">
        <v>3.3124122510872169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177.50000177499999</v>
      </c>
      <c r="D27" s="2">
        <v>0</v>
      </c>
      <c r="E27" s="2">
        <v>5.5250000000000004</v>
      </c>
      <c r="F27" s="1">
        <v>3.9899620000000002</v>
      </c>
      <c r="G27" t="s">
        <v>900</v>
      </c>
      <c r="H27">
        <v>7.2243223597835708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89.770000897699987</v>
      </c>
      <c r="D28" s="2">
        <v>4.125</v>
      </c>
      <c r="E28" s="2">
        <v>103.30160522460938</v>
      </c>
      <c r="F28" s="1">
        <v>9.9476439790575917</v>
      </c>
      <c r="G28" t="s">
        <v>893</v>
      </c>
      <c r="H28">
        <v>0</v>
      </c>
      <c r="I28" t="s">
        <v>901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105.00000104999999</v>
      </c>
      <c r="D29" s="2">
        <v>0</v>
      </c>
      <c r="E29" s="2">
        <v>0</v>
      </c>
      <c r="F29" s="1">
        <v>0</v>
      </c>
      <c r="G29" t="s">
        <v>902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95.00000095</v>
      </c>
      <c r="D30" s="2">
        <v>0</v>
      </c>
      <c r="E30" s="2">
        <v>0</v>
      </c>
      <c r="F30" s="1">
        <v>0</v>
      </c>
      <c r="G30" t="s">
        <v>902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122.200001222</v>
      </c>
      <c r="D31" s="2">
        <v>3.615384578704834</v>
      </c>
      <c r="E31" s="2">
        <v>143.60252380371094</v>
      </c>
      <c r="F31" s="1">
        <v>6.5791325695581007</v>
      </c>
      <c r="G31" t="s">
        <v>893</v>
      </c>
      <c r="H31">
        <v>0</v>
      </c>
      <c r="I31" t="s">
        <v>903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152.75000152749999</v>
      </c>
      <c r="D32" s="2">
        <v>5</v>
      </c>
      <c r="E32" s="2">
        <v>215</v>
      </c>
      <c r="F32" s="1">
        <v>6.8085103885631906</v>
      </c>
      <c r="G32" t="s">
        <v>904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8.1000000809999992</v>
      </c>
      <c r="D33" s="2">
        <v>5</v>
      </c>
      <c r="E33" s="2">
        <v>9.1999998092651367</v>
      </c>
      <c r="F33" s="1">
        <v>5.6895863890349112</v>
      </c>
      <c r="G33" t="s">
        <v>905</v>
      </c>
      <c r="H33">
        <v>0</v>
      </c>
      <c r="I33" t="s">
        <v>314</v>
      </c>
      <c r="J33">
        <v>1</v>
      </c>
      <c r="L33" t="s">
        <v>489</v>
      </c>
    </row>
    <row r="34" spans="1:12" x14ac:dyDescent="0.25">
      <c r="A34" s="1" t="s">
        <v>58</v>
      </c>
      <c r="B34" t="s">
        <v>74</v>
      </c>
      <c r="C34" s="2">
        <v>3.3000000329999994</v>
      </c>
      <c r="D34" s="2">
        <v>2.3333332538604736</v>
      </c>
      <c r="E34" s="2">
        <v>3.335399866104126</v>
      </c>
      <c r="F34" s="1">
        <v>5.7023976207322162</v>
      </c>
      <c r="G34" t="s">
        <v>906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54.550000545499991</v>
      </c>
      <c r="D35" s="2">
        <v>3</v>
      </c>
      <c r="E35" s="2">
        <v>45.618000030517578</v>
      </c>
      <c r="F35" s="1">
        <v>0.77205879942459221</v>
      </c>
      <c r="G35" t="s">
        <v>874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2796.5000279649998</v>
      </c>
      <c r="D36" s="2">
        <v>4.4545454978942871</v>
      </c>
      <c r="E36" s="2">
        <v>3510.095458984375</v>
      </c>
      <c r="F36" s="1">
        <v>7.1581961345740881</v>
      </c>
      <c r="G36" t="s">
        <v>882</v>
      </c>
      <c r="H36">
        <v>0</v>
      </c>
      <c r="I36" t="s">
        <v>907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243.0500024305</v>
      </c>
      <c r="D37" s="2">
        <v>4.3333334922790527</v>
      </c>
      <c r="E37" s="2">
        <v>317.79998779296875</v>
      </c>
      <c r="F37" s="1">
        <v>11.566165877752626</v>
      </c>
      <c r="G37" t="s">
        <v>882</v>
      </c>
      <c r="H37">
        <v>0</v>
      </c>
      <c r="I37" t="s">
        <v>908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387.30000387299998</v>
      </c>
      <c r="D38" s="2">
        <v>3.4000000953674316</v>
      </c>
      <c r="E38" s="2">
        <v>412.79998779296875</v>
      </c>
      <c r="F38" s="1">
        <v>0</v>
      </c>
      <c r="G38" t="s">
        <v>909</v>
      </c>
      <c r="H38">
        <v>0</v>
      </c>
      <c r="I38" t="s">
        <v>910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7.0600000705999992</v>
      </c>
      <c r="D39" s="2">
        <v>0</v>
      </c>
      <c r="E39" s="2">
        <v>0</v>
      </c>
      <c r="F39" s="1">
        <v>11.039315006734631</v>
      </c>
      <c r="G39" t="s">
        <v>911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199.95000199949999</v>
      </c>
      <c r="D40" s="2">
        <v>4.2727274894714355</v>
      </c>
      <c r="E40" s="2">
        <v>222.29202270507813</v>
      </c>
      <c r="F40" s="1">
        <v>11.542885721430357</v>
      </c>
      <c r="G40" t="s">
        <v>889</v>
      </c>
      <c r="H40">
        <v>0</v>
      </c>
      <c r="I40" t="s">
        <v>912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83.980000839799999</v>
      </c>
      <c r="D41" s="2">
        <v>4.3333334922790527</v>
      </c>
      <c r="E41" s="2">
        <v>100.79022216796875</v>
      </c>
      <c r="F41" s="1">
        <v>3.7690839694656488</v>
      </c>
      <c r="G41" t="s">
        <v>913</v>
      </c>
      <c r="H41">
        <v>0</v>
      </c>
      <c r="I41" t="s">
        <v>914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2.4800000247999998</v>
      </c>
      <c r="D42" s="2">
        <v>4.3333334922790527</v>
      </c>
      <c r="E42" s="2">
        <v>3.309999942779541</v>
      </c>
      <c r="F42" s="1">
        <v>4.4822477149777962</v>
      </c>
      <c r="G42" t="s">
        <v>915</v>
      </c>
      <c r="H42">
        <v>0</v>
      </c>
      <c r="I42" t="s">
        <v>916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0.26500000265000001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61.950000619500003</v>
      </c>
      <c r="D44" s="2">
        <v>3.8888888359069824</v>
      </c>
      <c r="E44" s="2">
        <v>72.836921691894531</v>
      </c>
      <c r="F44" s="1">
        <v>1.6949151772659952</v>
      </c>
      <c r="G44" t="s">
        <v>917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225.40000225399999</v>
      </c>
      <c r="D45" s="2">
        <v>3</v>
      </c>
      <c r="E45" s="2">
        <v>247.15663146972656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7.9900000798999997</v>
      </c>
      <c r="D46" s="2">
        <v>4.5</v>
      </c>
      <c r="E46" s="2">
        <v>7.84375</v>
      </c>
      <c r="F46" s="1">
        <v>8.7250062312292069</v>
      </c>
      <c r="G46" t="s">
        <v>918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8200.0000819999987</v>
      </c>
      <c r="D47" s="2">
        <v>3.7999999523162842</v>
      </c>
      <c r="E47" s="2">
        <v>11147.7001953125</v>
      </c>
      <c r="F47" s="1">
        <v>11.165143205362584</v>
      </c>
      <c r="G47" t="s">
        <v>884</v>
      </c>
      <c r="H47">
        <v>0</v>
      </c>
      <c r="I47" t="s">
        <v>919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915.00000914999998</v>
      </c>
      <c r="D48" s="2">
        <v>5</v>
      </c>
      <c r="E48" s="2">
        <v>1150</v>
      </c>
      <c r="F48" s="1">
        <v>8.524590163934425</v>
      </c>
      <c r="G48" t="s">
        <v>913</v>
      </c>
      <c r="H48">
        <v>0</v>
      </c>
      <c r="I48" t="s">
        <v>920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66.100000660999996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10.2500001025</v>
      </c>
      <c r="D50" s="2">
        <v>3.8571429252624512</v>
      </c>
      <c r="E50" s="2">
        <v>11.377500534057617</v>
      </c>
      <c r="F50" s="1">
        <v>7.3092681605641436</v>
      </c>
      <c r="G50" t="s">
        <v>921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7.0650000706500002E-2</v>
      </c>
      <c r="D51" s="2">
        <v>3</v>
      </c>
      <c r="E51" s="2">
        <v>1.9999999552965164E-2</v>
      </c>
      <c r="F51" s="1">
        <v>10.806255555838684</v>
      </c>
      <c r="G51" t="s">
        <v>889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51.900000518999995</v>
      </c>
      <c r="D52" s="2">
        <v>5</v>
      </c>
      <c r="E52" s="2">
        <v>0</v>
      </c>
      <c r="F52" s="1">
        <v>0</v>
      </c>
      <c r="G52" t="s">
        <v>922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23.840000238399998</v>
      </c>
      <c r="D53" s="2">
        <v>5</v>
      </c>
      <c r="E53" s="2">
        <v>0</v>
      </c>
      <c r="F53" s="1">
        <v>0</v>
      </c>
      <c r="G53" t="s">
        <v>923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16.522500165225001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121.86500121864999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75.285000752849996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101.70000101699999</v>
      </c>
      <c r="D57" s="2">
        <v>0</v>
      </c>
      <c r="E57" s="2">
        <v>0</v>
      </c>
      <c r="F57" s="1">
        <v>18.172888015717092</v>
      </c>
      <c r="G57" t="s">
        <v>924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513.00000512999998</v>
      </c>
      <c r="D58" s="2">
        <v>3.6666667461395264</v>
      </c>
      <c r="E58" s="2">
        <v>646.2540283203125</v>
      </c>
      <c r="F58" s="1">
        <v>0</v>
      </c>
      <c r="G58" t="s">
        <v>925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1.2070000120699999E-2</v>
      </c>
      <c r="D59" s="2">
        <v>2.3333332538604736</v>
      </c>
      <c r="E59" s="2">
        <v>8.6500002071261406E-3</v>
      </c>
      <c r="F59" s="1">
        <v>2.8611102848226553</v>
      </c>
      <c r="G59" t="s">
        <v>926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139.65000139649999</v>
      </c>
      <c r="D60" s="2">
        <v>1.7999999523162842</v>
      </c>
      <c r="E60" s="2">
        <v>154.7310791015625</v>
      </c>
      <c r="F60" s="1">
        <v>0</v>
      </c>
      <c r="G60" t="s">
        <v>927</v>
      </c>
      <c r="H60">
        <v>0</v>
      </c>
      <c r="I60" t="s">
        <v>928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102.8600010286</v>
      </c>
      <c r="D61" s="2">
        <v>0</v>
      </c>
      <c r="E61" s="2">
        <v>0.58229166666666665</v>
      </c>
      <c r="F61" s="1">
        <v>3.8157773000000001</v>
      </c>
      <c r="G61" t="s">
        <v>929</v>
      </c>
      <c r="H61">
        <v>2.7106377029237669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103.35000103349999</v>
      </c>
      <c r="D62" s="2">
        <v>0</v>
      </c>
      <c r="E62" s="2">
        <v>1.1619999999999999</v>
      </c>
      <c r="F62" s="1">
        <v>8.83</v>
      </c>
      <c r="G62" t="s">
        <v>930</v>
      </c>
      <c r="H62">
        <v>1.747210193566658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109.800001098</v>
      </c>
      <c r="D63" s="2">
        <v>0</v>
      </c>
      <c r="E63" s="2">
        <v>2.14</v>
      </c>
      <c r="F63" s="1">
        <v>9.7100000000000009</v>
      </c>
      <c r="G63" t="s">
        <v>931</v>
      </c>
      <c r="H63">
        <v>3.1236793926904038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107.2500010725</v>
      </c>
      <c r="D64" s="2">
        <v>0</v>
      </c>
      <c r="E64" s="2">
        <v>0.54200000000000004</v>
      </c>
      <c r="F64" s="1">
        <v>9.86</v>
      </c>
      <c r="G64" t="s">
        <v>932</v>
      </c>
      <c r="H64">
        <v>4.8666475676552219</v>
      </c>
      <c r="I64" t="s">
        <v>933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107.937501079375</v>
      </c>
      <c r="D65" s="2">
        <v>0</v>
      </c>
      <c r="E65" s="2">
        <v>1.2541666666666667</v>
      </c>
      <c r="F65" s="1">
        <v>5.9673425800000004</v>
      </c>
      <c r="G65" t="s">
        <v>929</v>
      </c>
      <c r="H65">
        <v>1.7422102565343303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104.1500010415</v>
      </c>
      <c r="D66" s="2">
        <v>0</v>
      </c>
      <c r="E66" s="2">
        <v>4.4770000000000003</v>
      </c>
      <c r="F66" s="1">
        <v>9.4499999999999993</v>
      </c>
      <c r="G66" t="s">
        <v>873</v>
      </c>
      <c r="H66">
        <v>2.7718077505059453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107.30000107299999</v>
      </c>
      <c r="D67" s="2">
        <v>0</v>
      </c>
      <c r="E67" s="2">
        <v>1.8599999999999999</v>
      </c>
      <c r="F67" s="1">
        <v>8.86</v>
      </c>
      <c r="G67" t="s">
        <v>931</v>
      </c>
      <c r="H67">
        <v>3.1932471799771389</v>
      </c>
      <c r="I67" t="s">
        <v>934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105.17300105173</v>
      </c>
      <c r="D68" s="2">
        <v>0</v>
      </c>
      <c r="E68" s="2">
        <v>1.3520833333333333</v>
      </c>
      <c r="F68" s="1">
        <v>6.2268216000000001</v>
      </c>
      <c r="G68" t="s">
        <v>935</v>
      </c>
      <c r="H68">
        <v>2.5628070262873308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109.10000109099998</v>
      </c>
      <c r="D69" s="2">
        <v>0</v>
      </c>
      <c r="E69" s="2">
        <v>5.742</v>
      </c>
      <c r="F69" s="1">
        <v>10.24</v>
      </c>
      <c r="G69" t="s">
        <v>936</v>
      </c>
      <c r="H69">
        <v>2.8318502020610219</v>
      </c>
      <c r="I69" t="s">
        <v>937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98.570010985700094</v>
      </c>
      <c r="D70" s="2">
        <v>0</v>
      </c>
      <c r="E70" s="2">
        <v>2.0049999999999999</v>
      </c>
      <c r="F70" s="1">
        <v>8.49</v>
      </c>
      <c r="G70" t="s">
        <v>938</v>
      </c>
      <c r="H70">
        <v>0.6588688466059941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99.5100009951</v>
      </c>
      <c r="D71" s="2">
        <v>0</v>
      </c>
      <c r="E71" s="2">
        <v>2.6310000000000002</v>
      </c>
      <c r="F71" s="1">
        <v>9.1300000000000008</v>
      </c>
      <c r="G71" t="s">
        <v>939</v>
      </c>
      <c r="H71">
        <v>0.6725077662944613</v>
      </c>
      <c r="I71" t="s">
        <v>940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99.540010995400095</v>
      </c>
      <c r="D72" s="2">
        <v>0</v>
      </c>
      <c r="E72" s="2">
        <v>2.4718749999999998</v>
      </c>
      <c r="F72" s="1">
        <v>8.5253618308508194</v>
      </c>
      <c r="G72" t="s">
        <v>941</v>
      </c>
      <c r="H72">
        <v>0.66712771591975029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105.74000105739999</v>
      </c>
      <c r="D73" s="2">
        <v>0</v>
      </c>
      <c r="E73" s="2">
        <v>1.4430000000000001</v>
      </c>
      <c r="F73" s="1">
        <v>9.73</v>
      </c>
      <c r="G73" t="s">
        <v>929</v>
      </c>
      <c r="H73">
        <v>1.7146176175729855</v>
      </c>
      <c r="I73" t="s">
        <v>942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1.524</v>
      </c>
      <c r="F74" s="1">
        <v>0</v>
      </c>
      <c r="G74" t="s">
        <v>877</v>
      </c>
      <c r="H74">
        <v>0</v>
      </c>
      <c r="I74" t="s">
        <v>943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101.8500010185</v>
      </c>
      <c r="D75" s="2">
        <v>0</v>
      </c>
      <c r="E75" s="2">
        <v>1.9260000000000002</v>
      </c>
      <c r="F75" s="1">
        <v>10.32</v>
      </c>
      <c r="G75" t="s">
        <v>944</v>
      </c>
      <c r="H75">
        <v>3.1776970450871533</v>
      </c>
      <c r="I75" t="s">
        <v>945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102.0400010204</v>
      </c>
      <c r="D76" s="2">
        <v>0</v>
      </c>
      <c r="E76" s="2">
        <v>1.9260000000000002</v>
      </c>
      <c r="F76" s="1">
        <v>10.41</v>
      </c>
      <c r="G76" t="s">
        <v>944</v>
      </c>
      <c r="H76">
        <v>3.1767700043261682</v>
      </c>
      <c r="I76" t="s">
        <v>945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109.51700109516999</v>
      </c>
      <c r="D77" s="2">
        <v>0</v>
      </c>
      <c r="E77" s="2">
        <v>0.05</v>
      </c>
      <c r="F77" s="1">
        <v>4.3040136000000002</v>
      </c>
      <c r="G77" t="s">
        <v>946</v>
      </c>
      <c r="H77">
        <v>5.5226262691087786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102.27700102276999</v>
      </c>
      <c r="D78" s="2">
        <v>0</v>
      </c>
      <c r="E78" s="2">
        <v>0.8630444444444445</v>
      </c>
      <c r="F78" s="1">
        <v>3.8956157206205639</v>
      </c>
      <c r="G78" t="s">
        <v>947</v>
      </c>
      <c r="H78">
        <v>4.7579891083073527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103.80000103799999</v>
      </c>
      <c r="D79" s="2">
        <v>0</v>
      </c>
      <c r="E79" s="2">
        <v>0.94899999999999995</v>
      </c>
      <c r="F79" s="1">
        <v>8.9700000000000006</v>
      </c>
      <c r="G79" t="s">
        <v>928</v>
      </c>
      <c r="H79">
        <v>2.189632935512785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0.45200000000000001</v>
      </c>
      <c r="F80" s="1">
        <v>9.94</v>
      </c>
      <c r="G80" t="s">
        <v>919</v>
      </c>
      <c r="H80">
        <v>0.92263247109943791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95.160000951599997</v>
      </c>
      <c r="D81" s="2">
        <v>0</v>
      </c>
      <c r="E81" s="2">
        <v>1.458</v>
      </c>
      <c r="F81" s="1">
        <v>9.01</v>
      </c>
      <c r="G81" t="s">
        <v>948</v>
      </c>
      <c r="H81">
        <v>2.5354814335403448</v>
      </c>
      <c r="I81" t="s">
        <v>949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99.890000998899993</v>
      </c>
      <c r="D82" s="2">
        <v>0</v>
      </c>
      <c r="E82" s="2">
        <v>2.6749999999999998</v>
      </c>
      <c r="F82" s="1">
        <v>9.1729799668808898</v>
      </c>
      <c r="G82" t="s">
        <v>950</v>
      </c>
      <c r="H82">
        <v>0.68124946672799025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83.187500831874999</v>
      </c>
      <c r="D83" s="2">
        <v>0</v>
      </c>
      <c r="E83" s="2">
        <v>2.4138888888888888</v>
      </c>
      <c r="F83" s="1">
        <v>26.564661309374848</v>
      </c>
      <c r="G83" t="s">
        <v>951</v>
      </c>
      <c r="H83">
        <v>1.2525173893527053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109.54300109543</v>
      </c>
      <c r="D84" s="2">
        <v>0</v>
      </c>
      <c r="E84" s="2">
        <v>0.83013888888888898</v>
      </c>
      <c r="F84" s="1">
        <v>4.9086882000000003</v>
      </c>
      <c r="G84" t="s">
        <v>929</v>
      </c>
      <c r="H84">
        <v>4.5888289466441128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100.60000100599999</v>
      </c>
      <c r="D85" s="2">
        <v>0</v>
      </c>
      <c r="E85" s="2">
        <v>0.71899999999999997</v>
      </c>
      <c r="F85" s="1">
        <v>9.2200000000000006</v>
      </c>
      <c r="G85" t="s">
        <v>952</v>
      </c>
      <c r="H85">
        <v>0.40944783129132539</v>
      </c>
      <c r="I85" t="s">
        <v>952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12.295000122949999</v>
      </c>
      <c r="D86" s="2">
        <v>5</v>
      </c>
      <c r="E86" s="2">
        <v>0</v>
      </c>
      <c r="F86" s="1">
        <v>10.329402196014641</v>
      </c>
      <c r="G86" t="s">
        <v>953</v>
      </c>
      <c r="H86">
        <v>0</v>
      </c>
      <c r="I86" t="s">
        <v>941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11.500000114999999</v>
      </c>
      <c r="D87" s="2">
        <v>4</v>
      </c>
      <c r="E87" s="2">
        <v>15.971428871154785</v>
      </c>
      <c r="F87" s="1">
        <v>10.086956231490426</v>
      </c>
      <c r="G87" t="s">
        <v>954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13.660000136599999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104.80380104803798</v>
      </c>
      <c r="D89" s="2">
        <v>0</v>
      </c>
      <c r="E89" s="2">
        <v>3.1649777777777781</v>
      </c>
      <c r="F89" s="1">
        <v>4.3103370615609764</v>
      </c>
      <c r="G89" t="s">
        <v>873</v>
      </c>
      <c r="H89">
        <v>1.4754337747927744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102.12020102120199</v>
      </c>
      <c r="D90" s="2">
        <v>0</v>
      </c>
      <c r="E90" s="2">
        <v>1.1979166666666667</v>
      </c>
      <c r="F90" s="1">
        <v>3.0125600875341276</v>
      </c>
      <c r="G90" t="s">
        <v>955</v>
      </c>
      <c r="H90">
        <v>0.77787418270994702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3.7600000375999993</v>
      </c>
      <c r="D91" s="2">
        <v>4.5</v>
      </c>
      <c r="E91" s="2">
        <v>5.2100000381469727</v>
      </c>
      <c r="F91" s="1">
        <v>3.3751658346287154</v>
      </c>
      <c r="G91" t="s">
        <v>883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29.6700002967</v>
      </c>
      <c r="D92" s="2">
        <v>3.75</v>
      </c>
      <c r="E92" s="2">
        <v>37.0308837890625</v>
      </c>
      <c r="F92" s="1">
        <v>2.030456852791878</v>
      </c>
      <c r="G92" t="s">
        <v>956</v>
      </c>
      <c r="H92">
        <v>0</v>
      </c>
      <c r="I92" t="s">
        <v>957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106.46530106465299</v>
      </c>
      <c r="D93" s="2">
        <v>0</v>
      </c>
      <c r="E93" s="2">
        <v>0.484375</v>
      </c>
      <c r="F93" s="1">
        <v>3.2791424999999998</v>
      </c>
      <c r="G93" t="s">
        <v>958</v>
      </c>
      <c r="H93">
        <v>2.7234310663027181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102.71000102709999</v>
      </c>
      <c r="D94" s="2">
        <v>0</v>
      </c>
      <c r="E94" s="2">
        <v>2.5049999999999999</v>
      </c>
      <c r="F94" s="1">
        <v>9.9600000000000009</v>
      </c>
      <c r="G94" t="s">
        <v>959</v>
      </c>
      <c r="H94">
        <v>0.55237628418730511</v>
      </c>
      <c r="I94" t="s">
        <v>960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3.3860000000000001</v>
      </c>
      <c r="F95" s="1">
        <v>13.93</v>
      </c>
      <c r="G95" t="s">
        <v>870</v>
      </c>
      <c r="H95">
        <v>3.6278627418146282E-2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104.49000104489998</v>
      </c>
      <c r="D96" s="2">
        <v>0</v>
      </c>
      <c r="E96" s="2">
        <v>2.3220000000000001</v>
      </c>
      <c r="F96" s="1">
        <v>7.61</v>
      </c>
      <c r="G96" t="s">
        <v>961</v>
      </c>
      <c r="H96">
        <v>6.802298443142563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95.840000958399997</v>
      </c>
      <c r="D97" s="2">
        <v>0</v>
      </c>
      <c r="E97" s="2">
        <v>3.173</v>
      </c>
      <c r="F97" s="1">
        <v>8.1199999999999992</v>
      </c>
      <c r="G97" t="s">
        <v>962</v>
      </c>
      <c r="H97">
        <v>2.6780420703883787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90.548000905479995</v>
      </c>
      <c r="D98" s="2">
        <v>0</v>
      </c>
      <c r="E98" s="2">
        <v>1.966</v>
      </c>
      <c r="F98" s="1">
        <v>8.1</v>
      </c>
      <c r="G98" t="s">
        <v>961</v>
      </c>
      <c r="H98">
        <v>9.9315638682198042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2.17</v>
      </c>
      <c r="F99" s="1">
        <v>9</v>
      </c>
      <c r="G99" t="s">
        <v>893</v>
      </c>
      <c r="H99">
        <v>4.7035286298260477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103.04000103040001</v>
      </c>
      <c r="D100" s="2">
        <v>0</v>
      </c>
      <c r="E100" s="2">
        <v>2.8570000000000002</v>
      </c>
      <c r="F100" s="1">
        <v>9.77</v>
      </c>
      <c r="G100" t="s">
        <v>963</v>
      </c>
      <c r="H100">
        <v>2.3764833879661906</v>
      </c>
      <c r="I100" t="s">
        <v>964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103.15100103150999</v>
      </c>
      <c r="D101" s="2">
        <v>0</v>
      </c>
      <c r="E101" s="2">
        <v>0.765625</v>
      </c>
      <c r="F101" s="1">
        <v>4.2723529620726302</v>
      </c>
      <c r="G101" t="s">
        <v>928</v>
      </c>
      <c r="H101">
        <v>0.88415215614436182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101.7500010175</v>
      </c>
      <c r="D102" s="2">
        <v>0</v>
      </c>
      <c r="E102" s="2">
        <v>1.536</v>
      </c>
      <c r="F102" s="1">
        <v>9.11</v>
      </c>
      <c r="G102" t="s">
        <v>965</v>
      </c>
      <c r="H102">
        <v>2.8936506969055666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97.58000097579999</v>
      </c>
      <c r="D103" s="2">
        <v>3.8571429252624512</v>
      </c>
      <c r="E103" s="2">
        <v>138.02726745605469</v>
      </c>
      <c r="F103" s="1">
        <v>7.9909845302735372</v>
      </c>
      <c r="G103" t="s">
        <v>966</v>
      </c>
      <c r="H103">
        <v>0</v>
      </c>
      <c r="I103" t="s">
        <v>967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82.227272033691406</v>
      </c>
      <c r="F104" s="1">
        <v>2.8887523048555628</v>
      </c>
      <c r="G104" t="s">
        <v>968</v>
      </c>
      <c r="H104">
        <v>0</v>
      </c>
      <c r="I104" t="s">
        <v>969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78.600000785999995</v>
      </c>
      <c r="D105" s="2">
        <v>3.71875</v>
      </c>
      <c r="E105" s="2">
        <v>81.269233703613281</v>
      </c>
      <c r="F105" s="1">
        <v>3.5623409669211195</v>
      </c>
      <c r="G105" t="s">
        <v>970</v>
      </c>
      <c r="H105">
        <v>0</v>
      </c>
      <c r="I105" t="s">
        <v>971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266.60000266600002</v>
      </c>
      <c r="D106" s="2">
        <v>4.5333333015441895</v>
      </c>
      <c r="E106" s="2">
        <v>289.38461303710938</v>
      </c>
      <c r="F106" s="1">
        <v>3.2633158289572388</v>
      </c>
      <c r="G106" t="s">
        <v>972</v>
      </c>
      <c r="H106">
        <v>0</v>
      </c>
      <c r="I106" t="s">
        <v>973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110.60000110599999</v>
      </c>
      <c r="D107" s="2">
        <v>0</v>
      </c>
      <c r="E107" s="2">
        <v>0.68472222222222223</v>
      </c>
      <c r="F107">
        <v>5.0468066199999999</v>
      </c>
      <c r="G107" t="s">
        <v>974</v>
      </c>
      <c r="H107">
        <v>4.7626904469394873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107.02400107023999</v>
      </c>
      <c r="D108" s="2">
        <v>0</v>
      </c>
      <c r="E108" s="2">
        <v>3.9874999999999998</v>
      </c>
      <c r="F108">
        <v>6.2453232999999999</v>
      </c>
      <c r="G108" t="s">
        <v>975</v>
      </c>
      <c r="H108">
        <v>3.3936285161481119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101.02810101028099</v>
      </c>
      <c r="D109" s="2">
        <v>0</v>
      </c>
      <c r="E109" s="2">
        <v>0.50416666666666665</v>
      </c>
      <c r="F109">
        <v>5.2344780000000002</v>
      </c>
      <c r="G109" t="s">
        <v>907</v>
      </c>
      <c r="H109">
        <v>3.9583302849726856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115.75000115749999</v>
      </c>
      <c r="D110" s="2">
        <v>0</v>
      </c>
      <c r="E110" s="2">
        <v>1.0388888888888888</v>
      </c>
      <c r="F110">
        <v>5.5335622000000004</v>
      </c>
      <c r="G110" t="s">
        <v>976</v>
      </c>
      <c r="H110">
        <v>5.1159484416205272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100.25500100254999</v>
      </c>
      <c r="D111" s="2">
        <v>0</v>
      </c>
      <c r="E111" s="2">
        <v>1.679861111111111</v>
      </c>
      <c r="F111">
        <v>5.0613922999999996</v>
      </c>
      <c r="G111" t="s">
        <v>938</v>
      </c>
      <c r="H111">
        <v>4.1468110520614987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105.84880105848799</v>
      </c>
      <c r="D112" s="2">
        <v>0</v>
      </c>
      <c r="E112" s="2">
        <v>2.3861111111111111</v>
      </c>
      <c r="F112">
        <v>5.4301101000000003</v>
      </c>
      <c r="G112" t="s">
        <v>977</v>
      </c>
      <c r="H112">
        <v>3.9920214421966835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100.38950100389499</v>
      </c>
      <c r="D113">
        <v>0</v>
      </c>
      <c r="E113">
        <v>1.1593749999999998</v>
      </c>
      <c r="F113">
        <v>1.0007003999999999</v>
      </c>
      <c r="G113" t="s">
        <v>873</v>
      </c>
      <c r="H113">
        <v>6.9444444447453818E-2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97.920000979199997</v>
      </c>
      <c r="D114">
        <v>0</v>
      </c>
      <c r="E114">
        <v>1.52</v>
      </c>
      <c r="F114">
        <v>8.3800000000000008</v>
      </c>
      <c r="G114" t="s">
        <v>978</v>
      </c>
      <c r="H114">
        <v>0.68084016283793469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102.45800102457999</v>
      </c>
      <c r="D115">
        <v>0</v>
      </c>
      <c r="E115">
        <v>1.9805555555555556</v>
      </c>
      <c r="F115">
        <v>5.0035698000000002</v>
      </c>
      <c r="G115" t="s">
        <v>979</v>
      </c>
      <c r="H115">
        <v>3.2912231203915536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102.2900010229</v>
      </c>
      <c r="D116">
        <v>0</v>
      </c>
      <c r="E116">
        <v>1.163</v>
      </c>
      <c r="F116">
        <v>9.27</v>
      </c>
      <c r="G116" t="s">
        <v>980</v>
      </c>
      <c r="H116">
        <v>0.3770574798173531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100.99000100989998</v>
      </c>
      <c r="D117">
        <v>0</v>
      </c>
      <c r="E117">
        <v>4.59</v>
      </c>
      <c r="F117">
        <v>8.85</v>
      </c>
      <c r="G117" t="s">
        <v>873</v>
      </c>
      <c r="H117">
        <v>8.1440511730237503E-2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102.00000102</v>
      </c>
      <c r="D118">
        <v>0</v>
      </c>
      <c r="E118">
        <v>3.262</v>
      </c>
      <c r="F118">
        <v>8.9600000000000009</v>
      </c>
      <c r="G118" t="s">
        <v>871</v>
      </c>
      <c r="H118">
        <v>2.3327032400512104</v>
      </c>
      <c r="I118" t="s">
        <v>981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103.29000103289999</v>
      </c>
      <c r="D119">
        <v>0</v>
      </c>
      <c r="E119">
        <v>0.17</v>
      </c>
      <c r="F119">
        <v>9.6999999999999993</v>
      </c>
      <c r="G119" t="s">
        <v>982</v>
      </c>
      <c r="H119">
        <v>0.4745881739019141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104.1400010414</v>
      </c>
      <c r="D120">
        <v>0</v>
      </c>
      <c r="E120">
        <v>3.6150000000000002</v>
      </c>
      <c r="F120">
        <v>9.25</v>
      </c>
      <c r="G120" t="s">
        <v>938</v>
      </c>
      <c r="H120">
        <v>0.19412008109111181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97.390000973900001</v>
      </c>
      <c r="D121">
        <v>0</v>
      </c>
      <c r="E121">
        <v>0.23899999999999999</v>
      </c>
      <c r="F121">
        <v>8.2899999999999991</v>
      </c>
      <c r="G121" t="s">
        <v>983</v>
      </c>
      <c r="H121">
        <v>1.8628399054493778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99.460010994600097</v>
      </c>
      <c r="D122">
        <v>0</v>
      </c>
      <c r="E122">
        <v>1.5409999999999999</v>
      </c>
      <c r="F122">
        <v>8.2899999999999991</v>
      </c>
      <c r="G122" t="s">
        <v>984</v>
      </c>
      <c r="H122">
        <v>0.77375267185296637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304.00000303999997</v>
      </c>
      <c r="D123">
        <v>4.2727274894714355</v>
      </c>
      <c r="E123">
        <v>396.18548583984375</v>
      </c>
      <c r="F123">
        <v>1.9654889071487265</v>
      </c>
      <c r="G123" t="s">
        <v>909</v>
      </c>
      <c r="H123">
        <v>0</v>
      </c>
      <c r="I123" t="s">
        <v>985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113.75000113749999</v>
      </c>
      <c r="D124">
        <v>0</v>
      </c>
      <c r="E124">
        <v>1.8552297222222223</v>
      </c>
      <c r="F124">
        <v>4.2310381000000001</v>
      </c>
      <c r="G124" t="s">
        <v>986</v>
      </c>
      <c r="H124">
        <v>4.0698819423699577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103.118201031182</v>
      </c>
      <c r="D125">
        <v>0</v>
      </c>
      <c r="E125">
        <v>1.4361111111111111</v>
      </c>
      <c r="F125">
        <v>3.6295123101971343</v>
      </c>
      <c r="G125" t="s">
        <v>987</v>
      </c>
      <c r="H125">
        <v>1.6615833455750435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101.47640101476399</v>
      </c>
      <c r="D126">
        <v>0</v>
      </c>
      <c r="E126">
        <v>0.80927222222222217</v>
      </c>
      <c r="F126">
        <v>4.3552574000000002</v>
      </c>
      <c r="G126" t="s">
        <v>988</v>
      </c>
      <c r="H126">
        <v>4.3461089086249824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135.94770135947698</v>
      </c>
      <c r="D127">
        <v>0</v>
      </c>
      <c r="E127">
        <v>0.76666666666666672</v>
      </c>
      <c r="F127">
        <v>5.3640656326604335</v>
      </c>
      <c r="G127" t="s">
        <v>898</v>
      </c>
      <c r="H127">
        <v>10.245153533101032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107.36600107365999</v>
      </c>
      <c r="D128">
        <v>0</v>
      </c>
      <c r="E128">
        <v>0.54374999999999996</v>
      </c>
      <c r="F128">
        <v>3.2686649999999999</v>
      </c>
      <c r="G128" t="s">
        <v>989</v>
      </c>
      <c r="H128">
        <v>1.8266618320281462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64.750000647500002</v>
      </c>
      <c r="D129">
        <v>0</v>
      </c>
      <c r="E129">
        <v>0.29791666666666666</v>
      </c>
      <c r="F129">
        <v>27.425478211672903</v>
      </c>
      <c r="G129" t="s">
        <v>907</v>
      </c>
      <c r="H129">
        <v>3.2468839846961441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111.50000111499999</v>
      </c>
      <c r="D130">
        <v>0</v>
      </c>
      <c r="E130">
        <v>2.7958333333333334</v>
      </c>
      <c r="F130">
        <v>4.7851562000000003</v>
      </c>
      <c r="G130" t="s">
        <v>990</v>
      </c>
      <c r="H130">
        <v>3.182440132182323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6.6370000663699996E-2</v>
      </c>
      <c r="D131">
        <v>2</v>
      </c>
      <c r="E131">
        <v>5.0999999046325684E-2</v>
      </c>
      <c r="F131">
        <v>1.7615176151761516</v>
      </c>
      <c r="G131" t="s">
        <v>991</v>
      </c>
      <c r="H131">
        <v>0</v>
      </c>
      <c r="I131" t="s">
        <v>992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110.09800110097999</v>
      </c>
      <c r="D132">
        <v>0</v>
      </c>
      <c r="E132">
        <v>2.7032833333333333</v>
      </c>
      <c r="F132">
        <v>3.4465886999999999</v>
      </c>
      <c r="G132" t="s">
        <v>993</v>
      </c>
      <c r="H132">
        <v>2.7971723150869239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101.12400101123998</v>
      </c>
      <c r="D133">
        <v>0</v>
      </c>
      <c r="E133">
        <v>0.32083333333333336</v>
      </c>
      <c r="F133">
        <v>2.8790629000000001</v>
      </c>
      <c r="G133" t="s">
        <v>952</v>
      </c>
      <c r="H133">
        <v>0.91217855788012658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37.040000370399994</v>
      </c>
      <c r="D134">
        <v>0</v>
      </c>
      <c r="E134">
        <v>0</v>
      </c>
      <c r="F134">
        <v>0</v>
      </c>
      <c r="G134" t="s">
        <v>994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19.375000193749997</v>
      </c>
      <c r="D135">
        <v>0</v>
      </c>
      <c r="E135">
        <v>0</v>
      </c>
      <c r="F135">
        <v>117.15081960318177</v>
      </c>
      <c r="G135" t="s">
        <v>871</v>
      </c>
      <c r="H135">
        <v>1.8534868223444414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111.30700111307</v>
      </c>
      <c r="D136">
        <v>0</v>
      </c>
      <c r="E136">
        <v>2.1463000000000001</v>
      </c>
      <c r="F136">
        <v>3.3093729000000001</v>
      </c>
      <c r="G136" t="s">
        <v>995</v>
      </c>
      <c r="H136">
        <v>3.282793429699411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103.08300103082999</v>
      </c>
      <c r="D137">
        <v>0</v>
      </c>
      <c r="E137">
        <v>0.75</v>
      </c>
      <c r="F137">
        <v>4.835960024321345</v>
      </c>
      <c r="G137" t="s">
        <v>976</v>
      </c>
      <c r="H137">
        <v>2.6687368767421247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120.5400012054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106.83700106837</v>
      </c>
      <c r="D139">
        <v>0</v>
      </c>
      <c r="E139">
        <v>2.25</v>
      </c>
      <c r="F139">
        <v>5.0836502000000001</v>
      </c>
      <c r="G139" t="s">
        <v>996</v>
      </c>
      <c r="H139">
        <v>4.020054752915847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98.561500985614984</v>
      </c>
      <c r="D140">
        <v>0</v>
      </c>
      <c r="E140">
        <v>0.53082191780821919</v>
      </c>
      <c r="F140">
        <v>6.8044065853268183</v>
      </c>
      <c r="G140" t="s">
        <v>997</v>
      </c>
      <c r="H140">
        <v>2.7406960453264881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100.08300100083</v>
      </c>
      <c r="D141">
        <v>0</v>
      </c>
      <c r="E141">
        <v>8.7917388888888892E-2</v>
      </c>
      <c r="F141">
        <v>1.770646730008125</v>
      </c>
      <c r="G141" t="s">
        <v>998</v>
      </c>
      <c r="H141">
        <v>0.20557374329181644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114.2600011426</v>
      </c>
      <c r="D142">
        <v>0</v>
      </c>
      <c r="E142">
        <v>0.58124999999999993</v>
      </c>
      <c r="F142">
        <v>3.3105612999999998</v>
      </c>
      <c r="G142" t="s">
        <v>989</v>
      </c>
      <c r="H142">
        <v>3.0849438538147274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76.750000767499998</v>
      </c>
      <c r="D143">
        <v>0</v>
      </c>
      <c r="E143">
        <v>0.50555555555555554</v>
      </c>
      <c r="F143">
        <v>17.471525199999999</v>
      </c>
      <c r="G143" t="s">
        <v>999</v>
      </c>
      <c r="H143">
        <v>2.6433947411856025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66.610000666099992</v>
      </c>
      <c r="D144">
        <v>0</v>
      </c>
      <c r="E144">
        <v>0</v>
      </c>
      <c r="F144">
        <v>2.8881147593813186</v>
      </c>
      <c r="G144" t="s">
        <v>1000</v>
      </c>
      <c r="H144">
        <v>0</v>
      </c>
      <c r="I144" t="s">
        <v>1001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66.75000066749999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116.78000116779999</v>
      </c>
      <c r="D146">
        <v>4.095238208770752</v>
      </c>
      <c r="E146">
        <v>123.35713958740234</v>
      </c>
      <c r="F146">
        <v>1.9523891077239255</v>
      </c>
      <c r="G146" t="s">
        <v>1002</v>
      </c>
      <c r="H146">
        <v>0</v>
      </c>
      <c r="I146" t="s">
        <v>1003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26.700000266999997</v>
      </c>
      <c r="D147">
        <v>3.75</v>
      </c>
      <c r="E147">
        <v>26.103105545043945</v>
      </c>
      <c r="F147">
        <v>0</v>
      </c>
      <c r="G147" t="s">
        <v>1004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36.760000367599993</v>
      </c>
      <c r="D148">
        <v>3.25</v>
      </c>
      <c r="E148">
        <v>41.181819915771484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40.230000402299993</v>
      </c>
      <c r="D149">
        <v>0</v>
      </c>
      <c r="E149">
        <v>0</v>
      </c>
      <c r="F149">
        <v>3.2720249297471229</v>
      </c>
      <c r="G149" t="s">
        <v>1005</v>
      </c>
      <c r="H149">
        <v>0</v>
      </c>
      <c r="I149" t="s">
        <v>913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94.540000945399996</v>
      </c>
      <c r="D150">
        <v>0</v>
      </c>
      <c r="E150">
        <v>0</v>
      </c>
      <c r="F150">
        <v>0.93082292704847502</v>
      </c>
      <c r="G150" t="s">
        <v>968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99.850000998499993</v>
      </c>
      <c r="D151">
        <v>0</v>
      </c>
      <c r="E151">
        <v>7.7083333333333337E-2</v>
      </c>
      <c r="F151">
        <v>4.6055247999999995</v>
      </c>
      <c r="G151" t="s">
        <v>1006</v>
      </c>
      <c r="H151">
        <v>5.291319660236586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0.71283333333333332</v>
      </c>
      <c r="F152">
        <v>1.3086772</v>
      </c>
      <c r="G152" t="s">
        <v>1007</v>
      </c>
      <c r="H152">
        <v>3.5869553620033336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103.343201033432</v>
      </c>
      <c r="D153">
        <v>0</v>
      </c>
      <c r="E153">
        <v>3.8444444444444446</v>
      </c>
      <c r="F153">
        <v>7.0300675999999998</v>
      </c>
      <c r="G153" t="s">
        <v>905</v>
      </c>
      <c r="H153">
        <v>3.3991591515205015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95.52000095519999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1008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93.02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102.27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100.62569999999999</v>
      </c>
      <c r="D159" s="2">
        <v>0</v>
      </c>
      <c r="E159" s="2">
        <v>2.322222222222222</v>
      </c>
      <c r="F159">
        <v>4.4209638</v>
      </c>
      <c r="G159" t="s">
        <v>1009</v>
      </c>
      <c r="H159">
        <v>1.8982844901341658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749</v>
      </c>
      <c r="D160" s="2">
        <v>3.4000000953674316</v>
      </c>
      <c r="E160" s="2">
        <v>874.3414306640625</v>
      </c>
      <c r="F160">
        <v>13.303999999999998</v>
      </c>
      <c r="G160" t="s">
        <v>913</v>
      </c>
      <c r="H160">
        <v>0</v>
      </c>
      <c r="I160" t="s">
        <v>885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97.09</v>
      </c>
      <c r="D161">
        <v>0</v>
      </c>
      <c r="E161">
        <v>3.1120000000000001</v>
      </c>
      <c r="F161">
        <v>8.2200000000000006</v>
      </c>
      <c r="G161" t="s">
        <v>870</v>
      </c>
      <c r="H161">
        <v>2.2947592371917533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52.26</v>
      </c>
      <c r="D162" s="2">
        <v>0</v>
      </c>
      <c r="E162" s="2">
        <v>0</v>
      </c>
      <c r="F162">
        <v>0</v>
      </c>
      <c r="G162" t="s">
        <v>314</v>
      </c>
      <c r="H162">
        <v>0</v>
      </c>
      <c r="I162" t="s">
        <v>314</v>
      </c>
      <c r="J162">
        <v>1</v>
      </c>
      <c r="L162" t="s">
        <v>480</v>
      </c>
    </row>
    <row r="163" spans="1:12" x14ac:dyDescent="0.25">
      <c r="A163" t="s">
        <v>477</v>
      </c>
      <c r="B163" t="s">
        <v>477</v>
      </c>
      <c r="C163" s="2">
        <v>56722</v>
      </c>
      <c r="D163" s="2">
        <v>0</v>
      </c>
      <c r="E163" s="2">
        <v>0</v>
      </c>
      <c r="F163">
        <v>0</v>
      </c>
      <c r="G163" t="s">
        <v>314</v>
      </c>
      <c r="H163">
        <v>0</v>
      </c>
      <c r="I163" t="s">
        <v>314</v>
      </c>
      <c r="J163">
        <v>1</v>
      </c>
      <c r="L163" t="s">
        <v>481</v>
      </c>
    </row>
    <row r="164" spans="1:12" x14ac:dyDescent="0.25">
      <c r="A164" t="s">
        <v>478</v>
      </c>
      <c r="B164" t="s">
        <v>478</v>
      </c>
      <c r="C164" s="2">
        <v>30598</v>
      </c>
      <c r="D164" s="2">
        <v>0</v>
      </c>
      <c r="E164" s="2">
        <v>0</v>
      </c>
      <c r="F164">
        <v>0</v>
      </c>
      <c r="G164" t="s">
        <v>314</v>
      </c>
      <c r="H164">
        <v>0</v>
      </c>
      <c r="I164" t="s">
        <v>314</v>
      </c>
      <c r="J164">
        <v>1</v>
      </c>
      <c r="L164" t="s">
        <v>482</v>
      </c>
    </row>
    <row r="165" spans="1:12" x14ac:dyDescent="0.25">
      <c r="A165" t="s">
        <v>479</v>
      </c>
      <c r="B165" t="s">
        <v>479</v>
      </c>
      <c r="C165" s="2">
        <v>28070</v>
      </c>
      <c r="D165" s="2">
        <v>0</v>
      </c>
      <c r="E165" s="2">
        <v>0</v>
      </c>
      <c r="F165">
        <v>0</v>
      </c>
      <c r="G165" t="s">
        <v>314</v>
      </c>
      <c r="H165">
        <v>0</v>
      </c>
      <c r="I165" t="s">
        <v>314</v>
      </c>
      <c r="J165">
        <v>1</v>
      </c>
      <c r="L165" t="s">
        <v>350</v>
      </c>
    </row>
    <row r="166" spans="1:12" x14ac:dyDescent="0.25">
      <c r="A166" t="s">
        <v>483</v>
      </c>
      <c r="B166" t="s">
        <v>484</v>
      </c>
      <c r="C166" s="2">
        <v>125.3</v>
      </c>
      <c r="D166" s="2">
        <v>0</v>
      </c>
      <c r="E166" s="2">
        <v>2.1080000000000001</v>
      </c>
      <c r="F166">
        <v>10.34</v>
      </c>
      <c r="G166" t="s">
        <v>877</v>
      </c>
      <c r="H166">
        <v>5.7552258981979358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487</v>
      </c>
      <c r="B167" t="s">
        <v>485</v>
      </c>
      <c r="C167" s="2">
        <v>106.74</v>
      </c>
      <c r="D167" s="2">
        <v>0</v>
      </c>
      <c r="E167" s="2">
        <v>1.2810000000000001</v>
      </c>
      <c r="F167" s="1">
        <v>7.85</v>
      </c>
      <c r="G167" s="1" t="s">
        <v>877</v>
      </c>
      <c r="H167" s="1">
        <v>8.6336941967691612</v>
      </c>
      <c r="I167" s="1" t="s">
        <v>314</v>
      </c>
      <c r="J167" s="1">
        <v>1</v>
      </c>
      <c r="K167" s="1"/>
      <c r="L167" s="1" t="s">
        <v>488</v>
      </c>
    </row>
    <row r="168" spans="1:12" x14ac:dyDescent="0.25">
      <c r="A168" t="s">
        <v>490</v>
      </c>
      <c r="B168" t="s">
        <v>491</v>
      </c>
      <c r="C168" s="2">
        <v>14.5</v>
      </c>
      <c r="D168" s="2">
        <v>1</v>
      </c>
      <c r="E168" s="2">
        <v>0</v>
      </c>
      <c r="F168">
        <v>10.989779859404388</v>
      </c>
      <c r="G168" t="s">
        <v>884</v>
      </c>
      <c r="H168">
        <v>0</v>
      </c>
      <c r="I168" t="s">
        <v>1010</v>
      </c>
      <c r="J168">
        <v>1</v>
      </c>
      <c r="L168" t="s">
        <v>360</v>
      </c>
    </row>
    <row r="169" spans="1:12" x14ac:dyDescent="0.25">
      <c r="A169" t="s">
        <v>502</v>
      </c>
      <c r="B169" t="s">
        <v>492</v>
      </c>
      <c r="C169" s="2">
        <v>123.91</v>
      </c>
      <c r="D169" s="2">
        <v>0</v>
      </c>
      <c r="E169" s="2">
        <v>0</v>
      </c>
      <c r="F169">
        <v>0</v>
      </c>
      <c r="G169" t="s">
        <v>314</v>
      </c>
      <c r="H169">
        <v>0</v>
      </c>
      <c r="I169" t="s">
        <v>314</v>
      </c>
      <c r="J169">
        <v>1</v>
      </c>
      <c r="L169" t="s">
        <v>503</v>
      </c>
    </row>
    <row r="170" spans="1:12" x14ac:dyDescent="0.25">
      <c r="A170" t="s">
        <v>504</v>
      </c>
      <c r="B170" t="s">
        <v>493</v>
      </c>
      <c r="C170" s="2">
        <v>40.909999999999997</v>
      </c>
      <c r="D170" s="2">
        <v>4.8181819915771484</v>
      </c>
      <c r="E170" s="2">
        <v>45.357143402099609</v>
      </c>
      <c r="F170">
        <v>1.5644096797848939</v>
      </c>
      <c r="G170" t="s">
        <v>909</v>
      </c>
      <c r="H170">
        <v>0</v>
      </c>
      <c r="I170" t="s">
        <v>979</v>
      </c>
      <c r="J170">
        <v>1</v>
      </c>
      <c r="L170" t="s">
        <v>505</v>
      </c>
    </row>
    <row r="171" spans="1:12" x14ac:dyDescent="0.25">
      <c r="A171" t="s">
        <v>506</v>
      </c>
      <c r="B171" t="s">
        <v>494</v>
      </c>
      <c r="C171" s="2">
        <v>107.325</v>
      </c>
      <c r="D171" s="2">
        <v>0</v>
      </c>
      <c r="E171" s="2">
        <v>0</v>
      </c>
      <c r="F171">
        <v>0</v>
      </c>
      <c r="G171" t="s">
        <v>314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495</v>
      </c>
      <c r="C172" s="2">
        <v>115.49</v>
      </c>
      <c r="D172" s="2">
        <v>0</v>
      </c>
      <c r="E172" s="2">
        <v>0</v>
      </c>
      <c r="F172">
        <v>4.6107159805396947</v>
      </c>
      <c r="G172" t="s">
        <v>1011</v>
      </c>
      <c r="H172">
        <v>0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496</v>
      </c>
      <c r="C173" s="2">
        <v>100.25450000000001</v>
      </c>
      <c r="D173" s="2">
        <v>0</v>
      </c>
      <c r="E173" s="2">
        <v>1.2864583333333333</v>
      </c>
      <c r="F173">
        <v>1.5060316999999999</v>
      </c>
      <c r="G173" t="s">
        <v>912</v>
      </c>
      <c r="H173">
        <v>2.1607091786755799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497</v>
      </c>
      <c r="C174" s="2">
        <v>100.666</v>
      </c>
      <c r="D174" s="2">
        <v>0</v>
      </c>
      <c r="E174" s="2">
        <v>0.38541666666666663</v>
      </c>
      <c r="F174">
        <v>1.3536352</v>
      </c>
      <c r="G174" t="s">
        <v>1012</v>
      </c>
      <c r="H174">
        <v>1.2806145004591523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498</v>
      </c>
      <c r="C175" s="2">
        <v>100.71899999999999</v>
      </c>
      <c r="D175" s="2">
        <v>0</v>
      </c>
      <c r="E175" s="2">
        <v>0.75777777777777788</v>
      </c>
      <c r="F175">
        <v>1.5688862000000001</v>
      </c>
      <c r="G175" t="s">
        <v>899</v>
      </c>
      <c r="H175">
        <v>1.1393772468384264</v>
      </c>
      <c r="I175" t="s">
        <v>314</v>
      </c>
      <c r="J175">
        <v>1</v>
      </c>
      <c r="L175" t="s">
        <v>515</v>
      </c>
    </row>
    <row r="176" spans="1:12" x14ac:dyDescent="0.25">
      <c r="A176" t="s">
        <v>516</v>
      </c>
      <c r="B176" t="s">
        <v>499</v>
      </c>
      <c r="C176" s="2">
        <v>38.119999999999997</v>
      </c>
      <c r="D176" s="2">
        <v>3.4848484992980957</v>
      </c>
      <c r="E176" s="2">
        <v>42.549999237060547</v>
      </c>
      <c r="F176">
        <v>5.1954867488848073</v>
      </c>
      <c r="G176" t="s">
        <v>1013</v>
      </c>
      <c r="H176">
        <v>0</v>
      </c>
      <c r="I176" t="s">
        <v>909</v>
      </c>
      <c r="J176">
        <v>1</v>
      </c>
      <c r="L176" t="s">
        <v>517</v>
      </c>
    </row>
    <row r="177" spans="1:12" x14ac:dyDescent="0.25">
      <c r="A177" t="s">
        <v>518</v>
      </c>
      <c r="B177" t="s">
        <v>500</v>
      </c>
      <c r="C177">
        <v>100.6105</v>
      </c>
      <c r="D177">
        <v>0</v>
      </c>
      <c r="E177">
        <v>0.83750000000000002</v>
      </c>
      <c r="F177">
        <v>1.8668504000000001</v>
      </c>
      <c r="G177" t="s">
        <v>1014</v>
      </c>
      <c r="H177">
        <v>1.5947925628334172</v>
      </c>
      <c r="I177" t="s">
        <v>314</v>
      </c>
      <c r="J177">
        <v>1</v>
      </c>
      <c r="L177" t="s">
        <v>519</v>
      </c>
    </row>
    <row r="178" spans="1:12" x14ac:dyDescent="0.25">
      <c r="A178" t="s">
        <v>520</v>
      </c>
      <c r="B178" t="s">
        <v>501</v>
      </c>
      <c r="C178">
        <v>53.71</v>
      </c>
      <c r="D178">
        <v>3.6086957454681396</v>
      </c>
      <c r="E178">
        <v>55.611110687255859</v>
      </c>
      <c r="F178">
        <v>3.3513312232358961</v>
      </c>
      <c r="G178" t="s">
        <v>975</v>
      </c>
      <c r="H178">
        <v>0</v>
      </c>
      <c r="I178" t="s">
        <v>1015</v>
      </c>
      <c r="J178">
        <v>1</v>
      </c>
      <c r="L178" t="s">
        <v>521</v>
      </c>
    </row>
    <row r="179" spans="1:12" x14ac:dyDescent="0.25">
      <c r="A179" t="s">
        <v>536</v>
      </c>
      <c r="B179" t="s">
        <v>522</v>
      </c>
      <c r="C179" s="2">
        <v>100</v>
      </c>
      <c r="D179" s="2">
        <v>0</v>
      </c>
      <c r="E179" s="2">
        <v>0</v>
      </c>
      <c r="F179">
        <v>0</v>
      </c>
      <c r="G179" t="s">
        <v>1016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523</v>
      </c>
      <c r="C180" s="2">
        <v>100</v>
      </c>
      <c r="D180" s="2">
        <v>0</v>
      </c>
      <c r="E180" s="2">
        <v>0</v>
      </c>
      <c r="F180">
        <v>0</v>
      </c>
      <c r="G180" t="s">
        <v>890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540</v>
      </c>
      <c r="B181" t="s">
        <v>524</v>
      </c>
      <c r="C181" s="2">
        <v>100</v>
      </c>
      <c r="D181" s="2">
        <v>0</v>
      </c>
      <c r="E181" s="2">
        <v>0</v>
      </c>
      <c r="F181">
        <v>0</v>
      </c>
      <c r="G181" t="s">
        <v>892</v>
      </c>
      <c r="H181">
        <v>0</v>
      </c>
      <c r="I181" t="s">
        <v>314</v>
      </c>
      <c r="J181">
        <v>1</v>
      </c>
      <c r="L181" t="s">
        <v>541</v>
      </c>
    </row>
    <row r="182" spans="1:12" x14ac:dyDescent="0.25">
      <c r="A182" t="s">
        <v>544</v>
      </c>
      <c r="B182" t="s">
        <v>526</v>
      </c>
      <c r="C182" s="2">
        <v>102</v>
      </c>
      <c r="D182" s="2">
        <v>0</v>
      </c>
      <c r="E182" s="2">
        <v>2.9140000000000001</v>
      </c>
      <c r="F182">
        <v>0</v>
      </c>
      <c r="G182" t="s">
        <v>1017</v>
      </c>
      <c r="H182">
        <v>0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527</v>
      </c>
      <c r="C183" s="2">
        <v>101.75</v>
      </c>
      <c r="D183" s="2">
        <v>0</v>
      </c>
      <c r="E183" s="2">
        <v>2.6630000000000003</v>
      </c>
      <c r="F183">
        <v>8.74</v>
      </c>
      <c r="G183" t="s">
        <v>1018</v>
      </c>
      <c r="H183">
        <v>3.8378245446001662</v>
      </c>
      <c r="I183" t="s">
        <v>314</v>
      </c>
      <c r="J183">
        <v>1</v>
      </c>
      <c r="L183" t="s">
        <v>547</v>
      </c>
    </row>
    <row r="184" spans="1:12" x14ac:dyDescent="0.25">
      <c r="A184" t="s">
        <v>548</v>
      </c>
      <c r="B184" t="s">
        <v>528</v>
      </c>
      <c r="C184" s="2">
        <v>102.55</v>
      </c>
      <c r="D184" s="2">
        <v>0</v>
      </c>
      <c r="E184" s="2">
        <v>2.512</v>
      </c>
      <c r="F184">
        <v>8.58</v>
      </c>
      <c r="G184" t="s">
        <v>961</v>
      </c>
      <c r="H184">
        <v>5.0865805035298379</v>
      </c>
      <c r="I184" t="s">
        <v>1019</v>
      </c>
      <c r="J184">
        <v>1</v>
      </c>
      <c r="L184" t="s">
        <v>549</v>
      </c>
    </row>
    <row r="185" spans="1:12" x14ac:dyDescent="0.25">
      <c r="A185" t="s">
        <v>550</v>
      </c>
      <c r="B185" t="s">
        <v>529</v>
      </c>
      <c r="C185" s="2">
        <v>106.1147</v>
      </c>
      <c r="D185" s="2">
        <v>0</v>
      </c>
      <c r="E185" s="2">
        <v>1.0329861111111112</v>
      </c>
      <c r="F185">
        <v>2.0505811999999999</v>
      </c>
      <c r="G185" t="s">
        <v>1020</v>
      </c>
      <c r="H185">
        <v>1.703381526525773</v>
      </c>
      <c r="I185" t="s">
        <v>314</v>
      </c>
      <c r="J185">
        <v>1</v>
      </c>
      <c r="L185" t="s">
        <v>551</v>
      </c>
    </row>
    <row r="186" spans="1:12" x14ac:dyDescent="0.25">
      <c r="A186" t="s">
        <v>552</v>
      </c>
      <c r="B186" t="s">
        <v>530</v>
      </c>
      <c r="C186" s="2">
        <v>24.29</v>
      </c>
      <c r="D186" s="2">
        <v>4.09375</v>
      </c>
      <c r="E186" s="2">
        <v>28.462440490722656</v>
      </c>
      <c r="F186">
        <v>6.9284848197098379</v>
      </c>
      <c r="G186" t="s">
        <v>1021</v>
      </c>
      <c r="H186">
        <v>0</v>
      </c>
      <c r="I186" t="s">
        <v>899</v>
      </c>
      <c r="J186">
        <v>1</v>
      </c>
      <c r="L186" t="s">
        <v>553</v>
      </c>
    </row>
    <row r="187" spans="1:12" x14ac:dyDescent="0.25">
      <c r="A187" t="s">
        <v>554</v>
      </c>
      <c r="B187" t="s">
        <v>531</v>
      </c>
      <c r="C187" s="2">
        <v>1.1865000000000001</v>
      </c>
      <c r="D187" s="2">
        <v>0</v>
      </c>
      <c r="E187" s="2">
        <v>0</v>
      </c>
      <c r="F187">
        <v>0</v>
      </c>
      <c r="G187" t="s">
        <v>314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532</v>
      </c>
      <c r="C188" s="2">
        <v>107.25</v>
      </c>
      <c r="D188" s="2">
        <v>0</v>
      </c>
      <c r="E188" s="2">
        <v>0</v>
      </c>
      <c r="F188">
        <v>3.7830303876827927</v>
      </c>
      <c r="G188" t="s">
        <v>972</v>
      </c>
      <c r="H188">
        <v>0</v>
      </c>
      <c r="I188" t="s">
        <v>314</v>
      </c>
      <c r="J188">
        <v>1</v>
      </c>
      <c r="L188" t="s">
        <v>557</v>
      </c>
    </row>
    <row r="189" spans="1:12" x14ac:dyDescent="0.25">
      <c r="A189" t="s">
        <v>558</v>
      </c>
      <c r="B189" t="s">
        <v>533</v>
      </c>
      <c r="C189" s="2">
        <v>22.94</v>
      </c>
      <c r="D189" s="2">
        <v>0</v>
      </c>
      <c r="E189" s="2">
        <v>0</v>
      </c>
      <c r="F189">
        <v>0.90139400978396078</v>
      </c>
      <c r="G189" t="s">
        <v>1022</v>
      </c>
      <c r="H189">
        <v>0</v>
      </c>
      <c r="I189" t="s">
        <v>1023</v>
      </c>
      <c r="J189">
        <v>1</v>
      </c>
      <c r="L189" t="s">
        <v>559</v>
      </c>
    </row>
    <row r="190" spans="1:12" x14ac:dyDescent="0.25">
      <c r="A190" t="s">
        <v>560</v>
      </c>
      <c r="B190" t="s">
        <v>534</v>
      </c>
      <c r="C190" s="2">
        <v>19.774999999999999</v>
      </c>
      <c r="D190" s="2">
        <v>4.4000000953674316</v>
      </c>
      <c r="E190" s="2">
        <v>23.725925445556641</v>
      </c>
      <c r="F190">
        <v>3.0341340075853354</v>
      </c>
      <c r="G190" t="s">
        <v>1024</v>
      </c>
      <c r="H190">
        <v>0</v>
      </c>
      <c r="I190" t="s">
        <v>1025</v>
      </c>
      <c r="J190">
        <v>1</v>
      </c>
      <c r="L190" t="s">
        <v>561</v>
      </c>
    </row>
    <row r="191" spans="1:12" x14ac:dyDescent="0.25">
      <c r="A191" t="s">
        <v>562</v>
      </c>
      <c r="B191" t="s">
        <v>535</v>
      </c>
      <c r="C191" s="2">
        <v>1052.5</v>
      </c>
      <c r="D191" s="2">
        <v>3.6333334445953369</v>
      </c>
      <c r="E191" s="2">
        <v>1406</v>
      </c>
      <c r="F191">
        <v>2.9612552525028764</v>
      </c>
      <c r="G191" t="s">
        <v>972</v>
      </c>
      <c r="H191">
        <v>0</v>
      </c>
      <c r="I191" t="s">
        <v>990</v>
      </c>
      <c r="J191">
        <v>1</v>
      </c>
      <c r="L191" t="s">
        <v>563</v>
      </c>
    </row>
    <row r="192" spans="1:12" x14ac:dyDescent="0.25">
      <c r="A192" t="s">
        <v>571</v>
      </c>
      <c r="B192" t="s">
        <v>564</v>
      </c>
      <c r="C192" s="2">
        <v>99.25</v>
      </c>
      <c r="D192" s="2">
        <v>0</v>
      </c>
      <c r="E192" s="2">
        <v>2.0489999999999999</v>
      </c>
      <c r="F192">
        <v>10.050000000000001</v>
      </c>
      <c r="G192" t="s">
        <v>1026</v>
      </c>
      <c r="H192">
        <v>0.57551038002528387</v>
      </c>
      <c r="I192" t="s">
        <v>314</v>
      </c>
      <c r="J192">
        <v>1</v>
      </c>
      <c r="L192" t="s">
        <v>572</v>
      </c>
    </row>
    <row r="193" spans="1:14" x14ac:dyDescent="0.25">
      <c r="A193" s="1" t="s">
        <v>573</v>
      </c>
      <c r="B193" t="s">
        <v>565</v>
      </c>
      <c r="C193" s="2">
        <v>103.4</v>
      </c>
      <c r="D193" s="2">
        <v>0</v>
      </c>
      <c r="E193" s="2">
        <v>3.2829999999999999</v>
      </c>
      <c r="F193" s="1">
        <v>9.73</v>
      </c>
      <c r="G193" s="1" t="s">
        <v>941</v>
      </c>
      <c r="H193" s="1">
        <v>2.7052717623351556</v>
      </c>
      <c r="I193" s="1" t="s">
        <v>1027</v>
      </c>
      <c r="J193" s="1">
        <v>1</v>
      </c>
      <c r="K193" s="1"/>
      <c r="L193" s="1" t="s">
        <v>574</v>
      </c>
      <c r="M193" s="1"/>
      <c r="N193" s="1"/>
    </row>
    <row r="194" spans="1:14" x14ac:dyDescent="0.25">
      <c r="A194" s="1" t="s">
        <v>575</v>
      </c>
      <c r="B194" t="s">
        <v>566</v>
      </c>
      <c r="C194" s="2">
        <v>100.5</v>
      </c>
      <c r="D194" s="2">
        <v>0</v>
      </c>
      <c r="E194" s="2">
        <v>1.7170000000000001</v>
      </c>
      <c r="F194" s="1">
        <v>9.9600000000000009</v>
      </c>
      <c r="G194" s="1" t="s">
        <v>1028</v>
      </c>
      <c r="H194" s="1">
        <v>2.0963636173559577</v>
      </c>
      <c r="I194" s="1" t="s">
        <v>1029</v>
      </c>
      <c r="J194" s="1">
        <v>1</v>
      </c>
      <c r="K194" s="1"/>
      <c r="L194" s="1" t="s">
        <v>576</v>
      </c>
      <c r="M194" s="1"/>
      <c r="N194" s="1"/>
    </row>
    <row r="195" spans="1:14" x14ac:dyDescent="0.25">
      <c r="A195" s="1" t="s">
        <v>577</v>
      </c>
      <c r="B195" t="s">
        <v>567</v>
      </c>
      <c r="C195" s="2">
        <v>107</v>
      </c>
      <c r="D195" s="2">
        <v>0</v>
      </c>
      <c r="E195" s="2">
        <v>1.601</v>
      </c>
      <c r="F195" s="1">
        <v>8.89</v>
      </c>
      <c r="G195" s="1" t="s">
        <v>1030</v>
      </c>
      <c r="H195" s="1">
        <v>1.7037241429988661</v>
      </c>
      <c r="I195" s="1" t="s">
        <v>1031</v>
      </c>
      <c r="J195" s="1">
        <v>1</v>
      </c>
      <c r="K195" s="1"/>
      <c r="L195" s="1" t="s">
        <v>578</v>
      </c>
      <c r="M195" s="1"/>
      <c r="N195" s="1"/>
    </row>
    <row r="196" spans="1:14" x14ac:dyDescent="0.25">
      <c r="A196" s="1" t="s">
        <v>579</v>
      </c>
      <c r="B196" t="s">
        <v>568</v>
      </c>
      <c r="C196" s="2">
        <v>100.2</v>
      </c>
      <c r="D196" s="2">
        <v>0</v>
      </c>
      <c r="E196" s="2">
        <v>5.6589999999999998</v>
      </c>
      <c r="F196" s="1">
        <v>13.6</v>
      </c>
      <c r="G196" s="1" t="s">
        <v>959</v>
      </c>
      <c r="H196" s="1">
        <v>0.98455864093207246</v>
      </c>
      <c r="I196" s="1" t="s">
        <v>1032</v>
      </c>
      <c r="J196" s="1">
        <v>1</v>
      </c>
      <c r="K196" s="1"/>
      <c r="L196" s="1" t="s">
        <v>580</v>
      </c>
      <c r="M196" s="1"/>
      <c r="N196" s="1"/>
    </row>
    <row r="197" spans="1:14" x14ac:dyDescent="0.25">
      <c r="A197" s="1" t="s">
        <v>581</v>
      </c>
      <c r="B197" t="s">
        <v>569</v>
      </c>
      <c r="C197" s="2">
        <v>102.3</v>
      </c>
      <c r="D197" s="2">
        <v>0</v>
      </c>
      <c r="E197" s="2">
        <v>3.9409999999999998</v>
      </c>
      <c r="F197" s="1">
        <v>9.02</v>
      </c>
      <c r="G197" s="1" t="s">
        <v>995</v>
      </c>
      <c r="H197" s="1">
        <v>0.6508759435691166</v>
      </c>
      <c r="I197" s="1" t="s">
        <v>973</v>
      </c>
      <c r="J197" s="1">
        <v>1</v>
      </c>
      <c r="K197" s="1"/>
      <c r="L197" s="1" t="s">
        <v>582</v>
      </c>
      <c r="M197" s="1"/>
      <c r="N197" s="1"/>
    </row>
    <row r="198" spans="1:14" x14ac:dyDescent="0.25">
      <c r="A198" s="1" t="s">
        <v>583</v>
      </c>
      <c r="B198" t="s">
        <v>570</v>
      </c>
      <c r="C198" s="2">
        <v>99.9</v>
      </c>
      <c r="D198" s="2">
        <v>0</v>
      </c>
      <c r="E198" s="2">
        <v>1.796</v>
      </c>
      <c r="F198" s="1">
        <v>9.98</v>
      </c>
      <c r="G198" s="1" t="s">
        <v>936</v>
      </c>
      <c r="H198" s="1">
        <v>0.88638193258846831</v>
      </c>
      <c r="I198" s="1" t="s">
        <v>314</v>
      </c>
      <c r="J198" s="1">
        <v>1</v>
      </c>
      <c r="K198" s="1"/>
      <c r="L198" s="1" t="s">
        <v>584</v>
      </c>
      <c r="M198" s="1"/>
      <c r="N198" s="1"/>
    </row>
    <row r="199" spans="1:14" x14ac:dyDescent="0.25">
      <c r="A199" s="1" t="s">
        <v>604</v>
      </c>
      <c r="B199" t="s">
        <v>585</v>
      </c>
      <c r="C199" s="2">
        <v>103.46129999999999</v>
      </c>
      <c r="D199" s="2">
        <v>0</v>
      </c>
      <c r="E199" s="2">
        <v>0.40729166666666661</v>
      </c>
      <c r="F199" s="1">
        <v>2.6054475999999998</v>
      </c>
      <c r="G199" s="1" t="s">
        <v>919</v>
      </c>
      <c r="H199" s="1">
        <v>0.92093948497909051</v>
      </c>
      <c r="I199" s="1" t="s">
        <v>314</v>
      </c>
      <c r="J199" s="1">
        <v>1</v>
      </c>
      <c r="K199" s="1"/>
      <c r="L199" s="1" t="s">
        <v>605</v>
      </c>
      <c r="M199" s="1"/>
      <c r="N199" s="1"/>
    </row>
    <row r="200" spans="1:14" x14ac:dyDescent="0.25">
      <c r="A200" s="1" t="s">
        <v>606</v>
      </c>
      <c r="B200" t="s">
        <v>586</v>
      </c>
      <c r="C200" s="2">
        <v>102</v>
      </c>
      <c r="D200" s="2">
        <v>0</v>
      </c>
      <c r="E200" s="2">
        <v>3.476</v>
      </c>
      <c r="F200" s="1">
        <v>11.02</v>
      </c>
      <c r="G200" s="1" t="s">
        <v>977</v>
      </c>
      <c r="H200" s="1">
        <v>1.9201397463170817</v>
      </c>
      <c r="I200" s="1" t="s">
        <v>314</v>
      </c>
      <c r="J200" s="1">
        <v>1</v>
      </c>
      <c r="K200" s="1"/>
      <c r="L200" s="1" t="s">
        <v>607</v>
      </c>
      <c r="M200" s="1"/>
    </row>
    <row r="201" spans="1:14" x14ac:dyDescent="0.25">
      <c r="A201" t="s">
        <v>608</v>
      </c>
      <c r="B201" t="s">
        <v>587</v>
      </c>
      <c r="C201" s="2">
        <v>99.76</v>
      </c>
      <c r="D201" s="2">
        <v>0</v>
      </c>
      <c r="E201" s="2">
        <v>1.744</v>
      </c>
      <c r="F201">
        <v>10.039999999999999</v>
      </c>
      <c r="G201" t="s">
        <v>884</v>
      </c>
      <c r="H201">
        <v>0.89184640632379697</v>
      </c>
      <c r="I201" t="s">
        <v>314</v>
      </c>
      <c r="J201">
        <v>1</v>
      </c>
      <c r="L201" t="s">
        <v>609</v>
      </c>
    </row>
    <row r="202" spans="1:14" x14ac:dyDescent="0.25">
      <c r="A202" t="s">
        <v>610</v>
      </c>
      <c r="B202" t="s">
        <v>588</v>
      </c>
      <c r="C202" s="2">
        <v>106.1</v>
      </c>
      <c r="D202" s="2">
        <v>0</v>
      </c>
      <c r="E202" s="2">
        <v>5.3929999999999998</v>
      </c>
      <c r="F202">
        <v>9.91</v>
      </c>
      <c r="G202" t="s">
        <v>873</v>
      </c>
      <c r="H202">
        <v>1.8028174683561433</v>
      </c>
      <c r="I202" t="s">
        <v>1033</v>
      </c>
      <c r="J202">
        <v>1</v>
      </c>
      <c r="L202" t="s">
        <v>611</v>
      </c>
    </row>
    <row r="203" spans="1:14" x14ac:dyDescent="0.25">
      <c r="A203" t="s">
        <v>612</v>
      </c>
      <c r="B203" t="s">
        <v>589</v>
      </c>
      <c r="C203" s="2">
        <v>48.8</v>
      </c>
      <c r="D203" s="2">
        <v>4.5</v>
      </c>
      <c r="E203" s="2">
        <v>64.125</v>
      </c>
      <c r="F203">
        <v>7.216516215675238</v>
      </c>
      <c r="G203" t="s">
        <v>1005</v>
      </c>
      <c r="H203">
        <v>0</v>
      </c>
      <c r="I203" t="s">
        <v>911</v>
      </c>
      <c r="J203">
        <v>1</v>
      </c>
      <c r="L203" t="s">
        <v>350</v>
      </c>
    </row>
    <row r="204" spans="1:14" x14ac:dyDescent="0.25">
      <c r="A204" t="s">
        <v>613</v>
      </c>
      <c r="B204" t="s">
        <v>590</v>
      </c>
      <c r="C204" s="2">
        <v>107.6006</v>
      </c>
      <c r="D204" s="2">
        <v>0</v>
      </c>
      <c r="E204" s="2">
        <v>0.6</v>
      </c>
      <c r="F204">
        <v>6.1175696616601325</v>
      </c>
      <c r="G204" t="s">
        <v>995</v>
      </c>
      <c r="H204">
        <v>3.956044547273553</v>
      </c>
      <c r="I204" t="s">
        <v>314</v>
      </c>
      <c r="J204">
        <v>1</v>
      </c>
      <c r="L204" t="s">
        <v>614</v>
      </c>
    </row>
    <row r="205" spans="1:14" x14ac:dyDescent="0.25">
      <c r="A205" t="s">
        <v>615</v>
      </c>
      <c r="B205" t="s">
        <v>591</v>
      </c>
      <c r="C205" s="2">
        <v>108.44</v>
      </c>
      <c r="D205" s="2">
        <v>0</v>
      </c>
      <c r="E205" s="2">
        <v>2.4267361111111114</v>
      </c>
      <c r="F205">
        <v>4.1688394999999998</v>
      </c>
      <c r="G205" t="s">
        <v>1034</v>
      </c>
      <c r="H205">
        <v>4.3967564400669659</v>
      </c>
      <c r="I205" t="s">
        <v>314</v>
      </c>
      <c r="J205">
        <v>1</v>
      </c>
      <c r="L205" t="s">
        <v>616</v>
      </c>
    </row>
    <row r="206" spans="1:14" x14ac:dyDescent="0.25">
      <c r="A206" t="s">
        <v>617</v>
      </c>
      <c r="B206" t="s">
        <v>592</v>
      </c>
      <c r="C206" s="2">
        <v>104.956</v>
      </c>
      <c r="D206" s="2">
        <v>0</v>
      </c>
      <c r="E206" s="2">
        <v>0.44131944444444443</v>
      </c>
      <c r="F206">
        <v>4.0943065000000001</v>
      </c>
      <c r="G206" t="s">
        <v>958</v>
      </c>
      <c r="H206">
        <v>4.7944351728532677</v>
      </c>
      <c r="I206" t="s">
        <v>314</v>
      </c>
      <c r="J206">
        <v>1</v>
      </c>
      <c r="L206" t="s">
        <v>618</v>
      </c>
    </row>
    <row r="207" spans="1:14" x14ac:dyDescent="0.25">
      <c r="A207" t="s">
        <v>619</v>
      </c>
      <c r="B207" t="s">
        <v>593</v>
      </c>
      <c r="C207" s="2">
        <v>105.67400000000001</v>
      </c>
      <c r="D207" s="2">
        <v>0</v>
      </c>
      <c r="E207" s="2">
        <v>2.1651388888888889</v>
      </c>
      <c r="F207">
        <v>4.4317805999999997</v>
      </c>
      <c r="G207" t="s">
        <v>893</v>
      </c>
      <c r="H207">
        <v>3.6666664313743884</v>
      </c>
      <c r="I207" t="s">
        <v>314</v>
      </c>
      <c r="J207">
        <v>1</v>
      </c>
      <c r="L207" t="s">
        <v>620</v>
      </c>
    </row>
    <row r="208" spans="1:14" x14ac:dyDescent="0.25">
      <c r="A208" t="s">
        <v>621</v>
      </c>
      <c r="B208" t="s">
        <v>594</v>
      </c>
      <c r="C208" s="2">
        <v>102.9</v>
      </c>
      <c r="D208" s="2">
        <v>0</v>
      </c>
      <c r="E208" s="2">
        <v>3.0827777777777774</v>
      </c>
      <c r="F208">
        <v>4.1697702999999997</v>
      </c>
      <c r="G208" t="s">
        <v>979</v>
      </c>
      <c r="H208">
        <v>0.63460838022306865</v>
      </c>
      <c r="I208" t="s">
        <v>314</v>
      </c>
      <c r="J208">
        <v>1</v>
      </c>
      <c r="L208" t="s">
        <v>622</v>
      </c>
    </row>
    <row r="209" spans="1:12" x14ac:dyDescent="0.25">
      <c r="A209" t="s">
        <v>623</v>
      </c>
      <c r="B209" t="s">
        <v>595</v>
      </c>
      <c r="C209">
        <v>99.26</v>
      </c>
      <c r="D209">
        <v>0</v>
      </c>
      <c r="E209">
        <v>2.0489999999999999</v>
      </c>
      <c r="F209">
        <v>9.9600000000000009</v>
      </c>
      <c r="G209" t="s">
        <v>1026</v>
      </c>
      <c r="H209">
        <v>0.57551406880488232</v>
      </c>
      <c r="I209" t="s">
        <v>314</v>
      </c>
      <c r="J209">
        <v>1</v>
      </c>
      <c r="L209" t="s">
        <v>572</v>
      </c>
    </row>
    <row r="210" spans="1:12" x14ac:dyDescent="0.25">
      <c r="A210" t="s">
        <v>624</v>
      </c>
      <c r="B210" t="s">
        <v>596</v>
      </c>
      <c r="C210">
        <v>101.252</v>
      </c>
      <c r="D210">
        <v>0</v>
      </c>
      <c r="E210">
        <v>0.640625</v>
      </c>
      <c r="F210">
        <v>4.9195740417919378</v>
      </c>
      <c r="G210" t="s">
        <v>1035</v>
      </c>
      <c r="H210">
        <v>6.204176216769258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597</v>
      </c>
      <c r="C211">
        <v>103.47</v>
      </c>
      <c r="D211">
        <v>0</v>
      </c>
      <c r="E211">
        <v>5.0140000000000002</v>
      </c>
      <c r="F211">
        <v>9.68</v>
      </c>
      <c r="G211" t="s">
        <v>990</v>
      </c>
      <c r="H211">
        <v>0.62914789799023296</v>
      </c>
      <c r="I211" t="s">
        <v>314</v>
      </c>
      <c r="J211">
        <v>1</v>
      </c>
      <c r="L211" t="s">
        <v>627</v>
      </c>
    </row>
    <row r="212" spans="1:12" x14ac:dyDescent="0.25">
      <c r="A212" t="s">
        <v>628</v>
      </c>
      <c r="B212" t="s">
        <v>598</v>
      </c>
      <c r="C212">
        <v>102.12</v>
      </c>
      <c r="D212">
        <v>0</v>
      </c>
      <c r="E212">
        <v>5.0549999999999997</v>
      </c>
      <c r="F212">
        <v>10.17</v>
      </c>
      <c r="G212" t="s">
        <v>927</v>
      </c>
      <c r="H212">
        <v>0.96926542603106935</v>
      </c>
      <c r="I212" t="s">
        <v>1036</v>
      </c>
      <c r="J212">
        <v>1</v>
      </c>
      <c r="L212" t="s">
        <v>629</v>
      </c>
    </row>
    <row r="213" spans="1:12" x14ac:dyDescent="0.25">
      <c r="A213" t="s">
        <v>630</v>
      </c>
      <c r="B213" t="s">
        <v>599</v>
      </c>
      <c r="C213">
        <v>99.58</v>
      </c>
      <c r="D213">
        <v>0</v>
      </c>
      <c r="E213">
        <v>2.11</v>
      </c>
      <c r="F213">
        <v>9.19</v>
      </c>
      <c r="G213" t="s">
        <v>908</v>
      </c>
      <c r="H213">
        <v>0.69959597612961277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600</v>
      </c>
      <c r="C214">
        <v>100.59</v>
      </c>
      <c r="D214">
        <v>0</v>
      </c>
      <c r="E214">
        <v>1.3160000000000001</v>
      </c>
      <c r="F214">
        <v>7.79</v>
      </c>
      <c r="G214" t="s">
        <v>1037</v>
      </c>
      <c r="H214">
        <v>6.7219409346685355</v>
      </c>
      <c r="I214" t="s">
        <v>314</v>
      </c>
      <c r="J214">
        <v>1</v>
      </c>
      <c r="L214" t="s">
        <v>633</v>
      </c>
    </row>
    <row r="215" spans="1:12" x14ac:dyDescent="0.25">
      <c r="A215" t="s">
        <v>634</v>
      </c>
      <c r="B215" t="s">
        <v>601</v>
      </c>
      <c r="C215">
        <v>101.78</v>
      </c>
      <c r="D215">
        <v>0</v>
      </c>
      <c r="E215">
        <v>1.51</v>
      </c>
      <c r="F215">
        <v>9.2799999999999994</v>
      </c>
      <c r="G215" t="s">
        <v>1038</v>
      </c>
      <c r="H215">
        <v>0.83678446089864489</v>
      </c>
      <c r="I215" t="s">
        <v>903</v>
      </c>
      <c r="J215">
        <v>1</v>
      </c>
      <c r="L215" t="s">
        <v>635</v>
      </c>
    </row>
    <row r="216" spans="1:12" x14ac:dyDescent="0.25">
      <c r="A216" t="s">
        <v>636</v>
      </c>
      <c r="B216" t="s">
        <v>602</v>
      </c>
      <c r="C216">
        <v>101.81</v>
      </c>
      <c r="D216">
        <v>0</v>
      </c>
      <c r="E216">
        <v>2.7919999999999998</v>
      </c>
      <c r="F216">
        <v>8.8000000000000007</v>
      </c>
      <c r="G216" t="s">
        <v>890</v>
      </c>
      <c r="H216">
        <v>0.72187568897552756</v>
      </c>
      <c r="I216" t="s">
        <v>314</v>
      </c>
      <c r="J216">
        <v>1</v>
      </c>
      <c r="L216" t="s">
        <v>637</v>
      </c>
    </row>
    <row r="217" spans="1:12" x14ac:dyDescent="0.25">
      <c r="A217" t="s">
        <v>638</v>
      </c>
      <c r="B217" t="s">
        <v>603</v>
      </c>
      <c r="C217">
        <v>103</v>
      </c>
      <c r="D217">
        <v>0</v>
      </c>
      <c r="E217">
        <v>5.077</v>
      </c>
      <c r="F217">
        <v>9.73</v>
      </c>
      <c r="G217" t="s">
        <v>927</v>
      </c>
      <c r="H217">
        <v>1.7970748122121594</v>
      </c>
      <c r="I217" t="s">
        <v>1039</v>
      </c>
      <c r="J217">
        <v>1</v>
      </c>
      <c r="L217" t="s">
        <v>639</v>
      </c>
    </row>
    <row r="218" spans="1:12" x14ac:dyDescent="0.25">
      <c r="A218" t="s">
        <v>641</v>
      </c>
      <c r="B218" t="s">
        <v>640</v>
      </c>
      <c r="C218">
        <v>100.586</v>
      </c>
      <c r="D218">
        <v>0</v>
      </c>
      <c r="E218">
        <v>1.0451388888888888</v>
      </c>
      <c r="F218">
        <v>5.2549013000000002</v>
      </c>
      <c r="G218" t="s">
        <v>1040</v>
      </c>
      <c r="H218">
        <v>5.0158818305997031</v>
      </c>
      <c r="I218" t="s">
        <v>314</v>
      </c>
      <c r="J218">
        <v>1</v>
      </c>
      <c r="L218" t="s">
        <v>642</v>
      </c>
    </row>
    <row r="219" spans="1:12" x14ac:dyDescent="0.25">
      <c r="A219" t="s">
        <v>674</v>
      </c>
      <c r="B219" t="s">
        <v>643</v>
      </c>
      <c r="C219" s="2">
        <v>102.61969999999999</v>
      </c>
      <c r="D219" s="2">
        <v>0</v>
      </c>
      <c r="E219" s="2">
        <v>3.3369863013698629</v>
      </c>
      <c r="F219">
        <v>2.1763645999999999</v>
      </c>
      <c r="G219" t="s">
        <v>1041</v>
      </c>
      <c r="H219">
        <v>1.9482807711244738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644</v>
      </c>
      <c r="C220" s="2">
        <v>105.55589999999999</v>
      </c>
      <c r="D220" s="2">
        <v>0</v>
      </c>
      <c r="E220" s="2">
        <v>1.3222602739726028</v>
      </c>
      <c r="F220">
        <v>4.2181464999999996</v>
      </c>
      <c r="G220" t="s">
        <v>1042</v>
      </c>
      <c r="H220">
        <v>8.5674371029855276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645</v>
      </c>
      <c r="C221" s="2">
        <v>103.2831</v>
      </c>
      <c r="D221" s="2">
        <v>0</v>
      </c>
      <c r="E221" s="2">
        <v>2.8767123287671232</v>
      </c>
      <c r="F221">
        <v>5.7864769000000003</v>
      </c>
      <c r="G221" t="s">
        <v>1043</v>
      </c>
      <c r="H221">
        <v>7.310896199834775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646</v>
      </c>
      <c r="C222" s="2">
        <v>112.8507</v>
      </c>
      <c r="D222" s="2">
        <v>0</v>
      </c>
      <c r="E222" s="2">
        <v>2.234375</v>
      </c>
      <c r="F222">
        <v>5.1022504</v>
      </c>
      <c r="G222" t="s">
        <v>1017</v>
      </c>
      <c r="H222">
        <v>6.9674374154606795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647</v>
      </c>
      <c r="C223" s="2">
        <v>98.971000000000004</v>
      </c>
      <c r="D223" s="2">
        <v>0</v>
      </c>
      <c r="E223" s="2">
        <v>0.50958904109589043</v>
      </c>
      <c r="F223">
        <v>6.246160568493675</v>
      </c>
      <c r="G223" t="s">
        <v>997</v>
      </c>
      <c r="H223">
        <v>4.377036215443705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648</v>
      </c>
      <c r="C224" s="2">
        <v>42</v>
      </c>
      <c r="D224" s="2">
        <v>0</v>
      </c>
      <c r="E224" s="2">
        <v>0</v>
      </c>
      <c r="F224">
        <v>69.898412100000002</v>
      </c>
      <c r="G224" t="s">
        <v>1044</v>
      </c>
      <c r="H224">
        <v>1.6894610169541266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649</v>
      </c>
      <c r="C225">
        <v>99.077100000000002</v>
      </c>
      <c r="D225">
        <v>0</v>
      </c>
      <c r="E225">
        <v>1.4381944444444443</v>
      </c>
      <c r="F225">
        <v>5.0244048000000001</v>
      </c>
      <c r="G225" t="s">
        <v>1018</v>
      </c>
      <c r="H225">
        <v>3.3852227756181952</v>
      </c>
      <c r="I225" t="s">
        <v>314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650</v>
      </c>
      <c r="C226">
        <v>40.119999999999997</v>
      </c>
      <c r="D226">
        <v>4.2380952835083008</v>
      </c>
      <c r="E226">
        <v>45.166667938232422</v>
      </c>
      <c r="F226">
        <v>6.1799152753550954</v>
      </c>
      <c r="G226" t="s">
        <v>922</v>
      </c>
      <c r="H226">
        <v>0</v>
      </c>
      <c r="I226" t="s">
        <v>977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651</v>
      </c>
      <c r="C227">
        <v>12.87</v>
      </c>
      <c r="D227">
        <v>4.2962961196899414</v>
      </c>
      <c r="E227">
        <v>16.55409049987793</v>
      </c>
      <c r="F227">
        <v>0</v>
      </c>
      <c r="G227" t="s">
        <v>314</v>
      </c>
      <c r="H227">
        <v>0</v>
      </c>
      <c r="I227" t="s">
        <v>314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652</v>
      </c>
      <c r="C228">
        <v>19.25</v>
      </c>
      <c r="D228">
        <v>4.3000001907348633</v>
      </c>
      <c r="E228">
        <v>25.588235855102539</v>
      </c>
      <c r="F228">
        <v>3.8961038961038961</v>
      </c>
      <c r="G228" t="s">
        <v>1045</v>
      </c>
      <c r="H228">
        <v>0</v>
      </c>
      <c r="I228" t="s">
        <v>893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653</v>
      </c>
      <c r="C229">
        <v>106.69</v>
      </c>
      <c r="D229">
        <v>0</v>
      </c>
      <c r="E229">
        <v>0</v>
      </c>
      <c r="F229">
        <v>2.0886162992923807</v>
      </c>
      <c r="G229" t="s">
        <v>1005</v>
      </c>
      <c r="H229">
        <v>0</v>
      </c>
      <c r="I229" t="s">
        <v>913</v>
      </c>
      <c r="J229">
        <v>1</v>
      </c>
      <c r="L229" t="s">
        <v>695</v>
      </c>
    </row>
    <row r="230" spans="1:12" x14ac:dyDescent="0.25">
      <c r="A230" t="s">
        <v>696</v>
      </c>
      <c r="B230" t="s">
        <v>654</v>
      </c>
      <c r="C230">
        <v>88.57</v>
      </c>
      <c r="D230">
        <v>0</v>
      </c>
      <c r="E230">
        <v>0</v>
      </c>
      <c r="F230">
        <v>5.0741697227199802</v>
      </c>
      <c r="G230" t="s">
        <v>1011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655</v>
      </c>
      <c r="C231">
        <v>65.63</v>
      </c>
      <c r="D231">
        <v>0</v>
      </c>
      <c r="E231">
        <v>0</v>
      </c>
      <c r="F231">
        <v>2.7839848701946099</v>
      </c>
      <c r="G231" t="s">
        <v>1046</v>
      </c>
      <c r="H231">
        <v>0</v>
      </c>
      <c r="I231" t="s">
        <v>889</v>
      </c>
      <c r="J231">
        <v>1</v>
      </c>
      <c r="L231" t="s">
        <v>699</v>
      </c>
    </row>
    <row r="232" spans="1:12" x14ac:dyDescent="0.25">
      <c r="A232" t="s">
        <v>700</v>
      </c>
      <c r="B232" t="s">
        <v>656</v>
      </c>
      <c r="C232">
        <v>22.03</v>
      </c>
      <c r="D232">
        <v>0</v>
      </c>
      <c r="E232">
        <v>0</v>
      </c>
      <c r="F232">
        <v>3.6421253953494714</v>
      </c>
      <c r="G232" t="s">
        <v>1047</v>
      </c>
      <c r="H232">
        <v>0</v>
      </c>
      <c r="I232" t="s">
        <v>913</v>
      </c>
      <c r="J232">
        <v>1</v>
      </c>
      <c r="L232" t="s">
        <v>701</v>
      </c>
    </row>
    <row r="233" spans="1:12" x14ac:dyDescent="0.25">
      <c r="A233" t="s">
        <v>702</v>
      </c>
      <c r="B233" t="s">
        <v>657</v>
      </c>
      <c r="C233">
        <v>41.74</v>
      </c>
      <c r="D233">
        <v>0</v>
      </c>
      <c r="E233">
        <v>0</v>
      </c>
      <c r="F233">
        <v>2.6203793900079062</v>
      </c>
      <c r="G233" t="s">
        <v>1047</v>
      </c>
      <c r="H233">
        <v>0</v>
      </c>
      <c r="I233" t="s">
        <v>913</v>
      </c>
      <c r="J233">
        <v>1</v>
      </c>
      <c r="L233" t="s">
        <v>703</v>
      </c>
    </row>
    <row r="234" spans="1:12" x14ac:dyDescent="0.25">
      <c r="A234" t="s">
        <v>704</v>
      </c>
      <c r="B234" t="s">
        <v>658</v>
      </c>
      <c r="C234">
        <v>99.903999999999996</v>
      </c>
      <c r="D234">
        <v>0</v>
      </c>
      <c r="E234">
        <v>2.1427083333333337</v>
      </c>
      <c r="F234">
        <v>6.3945702999999998</v>
      </c>
      <c r="G234" t="s">
        <v>1048</v>
      </c>
      <c r="H234">
        <v>4.3880528076891281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659</v>
      </c>
      <c r="C235">
        <v>101.8151</v>
      </c>
      <c r="D235">
        <v>0</v>
      </c>
      <c r="E235">
        <v>0.8256944444444444</v>
      </c>
      <c r="F235">
        <v>2.4836938110540654</v>
      </c>
      <c r="G235" t="s">
        <v>1049</v>
      </c>
      <c r="H235">
        <v>0.38611111167478901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660</v>
      </c>
      <c r="C236">
        <v>50.67</v>
      </c>
      <c r="D236">
        <v>3.6800000667572021</v>
      </c>
      <c r="E236">
        <v>52.923076629638672</v>
      </c>
      <c r="F236">
        <v>0</v>
      </c>
      <c r="G236" t="s">
        <v>314</v>
      </c>
      <c r="H236">
        <v>0</v>
      </c>
      <c r="I236" t="s">
        <v>314</v>
      </c>
      <c r="J236">
        <v>1</v>
      </c>
      <c r="L236" t="s">
        <v>709</v>
      </c>
    </row>
    <row r="237" spans="1:12" x14ac:dyDescent="0.25">
      <c r="A237" t="s">
        <v>710</v>
      </c>
      <c r="B237" t="s">
        <v>661</v>
      </c>
      <c r="C237">
        <v>160.69999999999999</v>
      </c>
      <c r="D237">
        <v>4.7777776718139648</v>
      </c>
      <c r="E237">
        <v>211.21623229980469</v>
      </c>
      <c r="F237">
        <v>3.7336652146857503</v>
      </c>
      <c r="G237" t="s">
        <v>1050</v>
      </c>
      <c r="H237">
        <v>0</v>
      </c>
      <c r="I237" t="s">
        <v>901</v>
      </c>
      <c r="J237">
        <v>1</v>
      </c>
      <c r="L237" t="s">
        <v>711</v>
      </c>
    </row>
    <row r="238" spans="1:12" x14ac:dyDescent="0.25">
      <c r="A238" t="s">
        <v>712</v>
      </c>
      <c r="B238" t="s">
        <v>662</v>
      </c>
      <c r="C238">
        <v>32.14</v>
      </c>
      <c r="D238">
        <v>3.9166667461395264</v>
      </c>
      <c r="E238">
        <v>37.411766052246094</v>
      </c>
      <c r="F238">
        <v>4.1070317361543252</v>
      </c>
      <c r="G238" t="s">
        <v>1051</v>
      </c>
      <c r="H238">
        <v>0</v>
      </c>
      <c r="I238" t="s">
        <v>884</v>
      </c>
      <c r="J238">
        <v>1</v>
      </c>
      <c r="L238" t="s">
        <v>713</v>
      </c>
    </row>
    <row r="239" spans="1:12" x14ac:dyDescent="0.25">
      <c r="A239" t="s">
        <v>714</v>
      </c>
      <c r="B239" t="s">
        <v>663</v>
      </c>
      <c r="C239">
        <v>64.92</v>
      </c>
      <c r="D239">
        <v>4.1304349899291992</v>
      </c>
      <c r="E239">
        <v>69.76470947265625</v>
      </c>
      <c r="F239">
        <v>2.9275808936825882</v>
      </c>
      <c r="G239" t="s">
        <v>1050</v>
      </c>
      <c r="H239">
        <v>0</v>
      </c>
      <c r="I239" t="s">
        <v>979</v>
      </c>
      <c r="J239">
        <v>1</v>
      </c>
      <c r="L239" t="s">
        <v>715</v>
      </c>
    </row>
    <row r="240" spans="1:12" x14ac:dyDescent="0.25">
      <c r="A240" t="s">
        <v>716</v>
      </c>
      <c r="B240" t="s">
        <v>664</v>
      </c>
      <c r="C240">
        <v>45.76</v>
      </c>
      <c r="D240">
        <v>4.7073168754577637</v>
      </c>
      <c r="E240">
        <v>61.878787994384766</v>
      </c>
      <c r="F240">
        <v>1.5963262628471464</v>
      </c>
      <c r="G240" t="s">
        <v>1003</v>
      </c>
      <c r="H240">
        <v>0</v>
      </c>
      <c r="I240" t="s">
        <v>872</v>
      </c>
      <c r="J240">
        <v>1</v>
      </c>
      <c r="L240" t="s">
        <v>717</v>
      </c>
    </row>
    <row r="241" spans="1:12" x14ac:dyDescent="0.25">
      <c r="A241" t="s">
        <v>718</v>
      </c>
      <c r="B241" t="s">
        <v>665</v>
      </c>
      <c r="C241">
        <v>27.45</v>
      </c>
      <c r="D241">
        <v>4.0476188659667969</v>
      </c>
      <c r="E241">
        <v>31.714284896850586</v>
      </c>
      <c r="F241">
        <v>3.5701275045537342</v>
      </c>
      <c r="G241" t="s">
        <v>1052</v>
      </c>
      <c r="H241">
        <v>0</v>
      </c>
      <c r="I241" t="s">
        <v>1053</v>
      </c>
      <c r="J241">
        <v>1</v>
      </c>
      <c r="L241" t="s">
        <v>719</v>
      </c>
    </row>
    <row r="242" spans="1:12" x14ac:dyDescent="0.25">
      <c r="A242" t="s">
        <v>720</v>
      </c>
      <c r="B242" t="s">
        <v>666</v>
      </c>
      <c r="C242">
        <v>100.583</v>
      </c>
      <c r="D242">
        <v>0</v>
      </c>
      <c r="E242">
        <v>0.194775</v>
      </c>
      <c r="F242">
        <v>2.3478590000000001</v>
      </c>
      <c r="G242" t="s">
        <v>999</v>
      </c>
      <c r="H242">
        <v>2.3619479087507749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667</v>
      </c>
      <c r="C243">
        <v>13.12</v>
      </c>
      <c r="D243">
        <v>3.7000000476837158</v>
      </c>
      <c r="E243">
        <v>15.928571701049805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668</v>
      </c>
      <c r="C244">
        <v>250.8</v>
      </c>
      <c r="D244">
        <v>4.1071429252624512</v>
      </c>
      <c r="E244">
        <v>319.61972045898438</v>
      </c>
      <c r="F244">
        <v>0</v>
      </c>
      <c r="G244" t="s">
        <v>314</v>
      </c>
      <c r="H244">
        <v>0</v>
      </c>
      <c r="I244" t="s">
        <v>314</v>
      </c>
      <c r="J244">
        <v>1</v>
      </c>
      <c r="L244" t="s">
        <v>725</v>
      </c>
    </row>
    <row r="245" spans="1:12" x14ac:dyDescent="0.25">
      <c r="A245" t="s">
        <v>726</v>
      </c>
      <c r="B245" t="s">
        <v>669</v>
      </c>
      <c r="C245">
        <v>66.06</v>
      </c>
      <c r="D245">
        <v>3.7272727489471436</v>
      </c>
      <c r="E245">
        <v>73.117645263671875</v>
      </c>
      <c r="F245">
        <v>4.0871934604904636</v>
      </c>
      <c r="G245" t="s">
        <v>1054</v>
      </c>
      <c r="H245">
        <v>0</v>
      </c>
      <c r="I245" t="s">
        <v>1001</v>
      </c>
      <c r="J245">
        <v>1</v>
      </c>
      <c r="L245" t="s">
        <v>727</v>
      </c>
    </row>
    <row r="246" spans="1:12" x14ac:dyDescent="0.25">
      <c r="A246" t="s">
        <v>728</v>
      </c>
      <c r="B246" t="s">
        <v>670</v>
      </c>
      <c r="C246">
        <v>103.42700000000001</v>
      </c>
      <c r="D246">
        <v>0</v>
      </c>
      <c r="E246">
        <v>1.6479166666666667</v>
      </c>
      <c r="F246">
        <v>4.5576404999999998</v>
      </c>
      <c r="G246" t="s">
        <v>941</v>
      </c>
      <c r="H246">
        <v>4.9263633187986491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671</v>
      </c>
      <c r="C247">
        <v>18.48</v>
      </c>
      <c r="D247">
        <v>0</v>
      </c>
      <c r="E247">
        <v>0</v>
      </c>
      <c r="F247">
        <v>2.0941558144825363</v>
      </c>
      <c r="G247" t="s">
        <v>1045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672</v>
      </c>
      <c r="C248">
        <v>13.175000000000001</v>
      </c>
      <c r="D248">
        <v>0</v>
      </c>
      <c r="E248">
        <v>0</v>
      </c>
      <c r="F248">
        <v>0.65287286009236578</v>
      </c>
      <c r="G248" t="s">
        <v>1045</v>
      </c>
      <c r="H248">
        <v>0</v>
      </c>
      <c r="I248" t="s">
        <v>314</v>
      </c>
      <c r="J248">
        <v>1</v>
      </c>
      <c r="L248" t="s">
        <v>733</v>
      </c>
    </row>
    <row r="249" spans="1:12" x14ac:dyDescent="0.25">
      <c r="A249" t="s">
        <v>734</v>
      </c>
      <c r="B249" t="s">
        <v>673</v>
      </c>
      <c r="C249">
        <v>28.98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399</v>
      </c>
    </row>
    <row r="250" spans="1:12" x14ac:dyDescent="0.25">
      <c r="A250" t="s">
        <v>750</v>
      </c>
      <c r="B250" t="s">
        <v>735</v>
      </c>
      <c r="C250">
        <v>38.71</v>
      </c>
      <c r="D250">
        <v>0</v>
      </c>
      <c r="E250">
        <v>0</v>
      </c>
      <c r="F250">
        <v>0</v>
      </c>
      <c r="G250" t="s">
        <v>314</v>
      </c>
      <c r="H250">
        <v>0</v>
      </c>
      <c r="I250" t="s">
        <v>314</v>
      </c>
      <c r="J250">
        <v>1</v>
      </c>
      <c r="L250" t="s">
        <v>751</v>
      </c>
    </row>
    <row r="251" spans="1:12" x14ac:dyDescent="0.25">
      <c r="A251" t="s">
        <v>752</v>
      </c>
      <c r="B251" t="s">
        <v>736</v>
      </c>
      <c r="C251" s="2">
        <v>67.22</v>
      </c>
      <c r="D251" s="2">
        <v>0</v>
      </c>
      <c r="E251" s="2">
        <v>0</v>
      </c>
      <c r="F251">
        <v>2.6060641244541842</v>
      </c>
      <c r="G251" t="s">
        <v>1047</v>
      </c>
      <c r="H251">
        <v>0</v>
      </c>
      <c r="I251" t="s">
        <v>913</v>
      </c>
      <c r="J251">
        <v>1</v>
      </c>
      <c r="L251" t="s">
        <v>753</v>
      </c>
    </row>
    <row r="252" spans="1:12" x14ac:dyDescent="0.25">
      <c r="A252" t="s">
        <v>754</v>
      </c>
      <c r="B252" t="s">
        <v>737</v>
      </c>
      <c r="C252" s="2">
        <v>108.312</v>
      </c>
      <c r="D252" s="2">
        <v>0</v>
      </c>
      <c r="E252" s="2">
        <v>0.99590163934426224</v>
      </c>
      <c r="F252">
        <v>4.3797727054538846</v>
      </c>
      <c r="G252" t="s">
        <v>897</v>
      </c>
      <c r="H252">
        <v>3.4445080641368224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738</v>
      </c>
      <c r="C253" s="2">
        <v>112.0441</v>
      </c>
      <c r="D253" s="2">
        <v>0</v>
      </c>
      <c r="E253" s="2">
        <v>0.18611111111111112</v>
      </c>
      <c r="F253">
        <v>4.9979300999999996</v>
      </c>
      <c r="G253" t="s">
        <v>880</v>
      </c>
      <c r="H253">
        <v>3.4917255061111527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739</v>
      </c>
      <c r="C254" s="2">
        <v>102.941</v>
      </c>
      <c r="D254" s="2">
        <v>0</v>
      </c>
      <c r="E254" s="2">
        <v>3.5229166666666667</v>
      </c>
      <c r="F254">
        <v>6.5244659839326209</v>
      </c>
      <c r="G254" t="s">
        <v>1055</v>
      </c>
      <c r="H254">
        <v>4.8353254731261011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740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741</v>
      </c>
      <c r="C256" s="2">
        <v>100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3" x14ac:dyDescent="0.25">
      <c r="A257" t="s">
        <v>764</v>
      </c>
      <c r="B257" t="s">
        <v>742</v>
      </c>
      <c r="C257">
        <v>26.18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3" x14ac:dyDescent="0.25">
      <c r="A258" t="s">
        <v>766</v>
      </c>
      <c r="B258" t="s">
        <v>743</v>
      </c>
      <c r="C258">
        <v>40.65</v>
      </c>
      <c r="D258">
        <v>0</v>
      </c>
      <c r="E258">
        <v>0</v>
      </c>
      <c r="F258">
        <v>0</v>
      </c>
      <c r="G258" t="s">
        <v>314</v>
      </c>
      <c r="H258">
        <v>0</v>
      </c>
      <c r="I258" t="s">
        <v>314</v>
      </c>
      <c r="J258">
        <v>1</v>
      </c>
      <c r="L258" t="s">
        <v>767</v>
      </c>
    </row>
    <row r="259" spans="1:13" x14ac:dyDescent="0.25">
      <c r="A259" t="s">
        <v>768</v>
      </c>
      <c r="B259" t="s">
        <v>744</v>
      </c>
      <c r="C259">
        <v>26.88</v>
      </c>
      <c r="D259">
        <v>0</v>
      </c>
      <c r="E259">
        <v>0</v>
      </c>
      <c r="F259">
        <v>0.29330358042248661</v>
      </c>
      <c r="G259" t="s">
        <v>1056</v>
      </c>
      <c r="H259">
        <v>0</v>
      </c>
      <c r="I259" t="s">
        <v>314</v>
      </c>
      <c r="J259">
        <v>1</v>
      </c>
      <c r="L259" t="s">
        <v>769</v>
      </c>
    </row>
    <row r="260" spans="1:13" x14ac:dyDescent="0.25">
      <c r="A260" t="s">
        <v>770</v>
      </c>
      <c r="B260" t="s">
        <v>745</v>
      </c>
      <c r="C260">
        <v>112.7744</v>
      </c>
      <c r="D260">
        <v>0</v>
      </c>
      <c r="E260">
        <v>4.5916666666666668</v>
      </c>
      <c r="F260">
        <v>6.6921475661158185</v>
      </c>
      <c r="G260" t="s">
        <v>1057</v>
      </c>
      <c r="H260">
        <v>4.3165789870457676</v>
      </c>
      <c r="I260" t="s">
        <v>314</v>
      </c>
      <c r="J260">
        <v>1</v>
      </c>
      <c r="L260" t="s">
        <v>771</v>
      </c>
    </row>
    <row r="261" spans="1:13" x14ac:dyDescent="0.25">
      <c r="A261" t="s">
        <v>772</v>
      </c>
      <c r="B261" t="s">
        <v>746</v>
      </c>
      <c r="C261">
        <v>100</v>
      </c>
      <c r="D261">
        <v>0</v>
      </c>
      <c r="E261">
        <v>0</v>
      </c>
      <c r="F261">
        <v>0</v>
      </c>
      <c r="G261" t="s">
        <v>314</v>
      </c>
      <c r="H261">
        <v>0</v>
      </c>
      <c r="I261" t="s">
        <v>314</v>
      </c>
      <c r="J261">
        <v>1</v>
      </c>
      <c r="L261" t="s">
        <v>773</v>
      </c>
    </row>
    <row r="262" spans="1:13" x14ac:dyDescent="0.25">
      <c r="A262" t="s">
        <v>774</v>
      </c>
      <c r="B262" t="s">
        <v>747</v>
      </c>
      <c r="C262">
        <v>100</v>
      </c>
      <c r="D262">
        <v>0</v>
      </c>
      <c r="E262">
        <v>0</v>
      </c>
      <c r="F262">
        <v>0</v>
      </c>
      <c r="G262" t="s">
        <v>1058</v>
      </c>
      <c r="H262">
        <v>0</v>
      </c>
      <c r="I262" t="s">
        <v>314</v>
      </c>
      <c r="J262">
        <v>1</v>
      </c>
      <c r="L262" t="s">
        <v>775</v>
      </c>
    </row>
    <row r="263" spans="1:13" x14ac:dyDescent="0.25">
      <c r="A263" t="s">
        <v>776</v>
      </c>
      <c r="B263" t="s">
        <v>748</v>
      </c>
      <c r="C263">
        <v>96.73</v>
      </c>
      <c r="D263">
        <v>0</v>
      </c>
      <c r="E263">
        <v>0</v>
      </c>
      <c r="F263">
        <v>0</v>
      </c>
      <c r="G263" t="s">
        <v>892</v>
      </c>
      <c r="H263">
        <v>0</v>
      </c>
      <c r="I263" t="s">
        <v>314</v>
      </c>
      <c r="J263">
        <v>1</v>
      </c>
      <c r="L263" t="s">
        <v>541</v>
      </c>
    </row>
    <row r="264" spans="1:13" x14ac:dyDescent="0.25">
      <c r="A264" t="s">
        <v>777</v>
      </c>
      <c r="B264" t="s">
        <v>749</v>
      </c>
      <c r="C264">
        <v>100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778</v>
      </c>
    </row>
    <row r="265" spans="1:13" x14ac:dyDescent="0.25">
      <c r="A265" t="s">
        <v>782</v>
      </c>
      <c r="B265" t="s">
        <v>779</v>
      </c>
      <c r="C265">
        <v>755.25</v>
      </c>
      <c r="D265">
        <v>0</v>
      </c>
      <c r="E265">
        <v>0</v>
      </c>
      <c r="F265">
        <v>0</v>
      </c>
      <c r="G265" t="s">
        <v>314</v>
      </c>
      <c r="H265">
        <v>0</v>
      </c>
      <c r="I265" t="s">
        <v>314</v>
      </c>
      <c r="J265">
        <v>1</v>
      </c>
      <c r="L265" t="s">
        <v>783</v>
      </c>
    </row>
    <row r="266" spans="1:13" x14ac:dyDescent="0.25">
      <c r="A266" t="s">
        <v>784</v>
      </c>
      <c r="B266" t="s">
        <v>780</v>
      </c>
      <c r="C266" s="2">
        <v>137.94999999999999</v>
      </c>
      <c r="D266" s="2">
        <v>3.96875</v>
      </c>
      <c r="E266" s="2">
        <v>165.64285278320313</v>
      </c>
      <c r="F266">
        <v>1.8570910409865797</v>
      </c>
      <c r="G266" t="s">
        <v>1059</v>
      </c>
      <c r="H266">
        <v>0</v>
      </c>
      <c r="I266" t="s">
        <v>1060</v>
      </c>
      <c r="J266">
        <v>1</v>
      </c>
      <c r="L266" t="s">
        <v>785</v>
      </c>
    </row>
    <row r="267" spans="1:13" x14ac:dyDescent="0.25">
      <c r="A267" t="s">
        <v>786</v>
      </c>
      <c r="B267" t="s">
        <v>793</v>
      </c>
      <c r="C267" s="2">
        <v>3190</v>
      </c>
      <c r="D267" s="2">
        <v>4.0344829559326172</v>
      </c>
      <c r="E267" s="2">
        <v>3819.695556640625</v>
      </c>
      <c r="F267">
        <v>5.6179143044642146</v>
      </c>
      <c r="G267" t="s">
        <v>1052</v>
      </c>
      <c r="H267">
        <v>0</v>
      </c>
      <c r="I267" t="s">
        <v>938</v>
      </c>
      <c r="J267">
        <v>1</v>
      </c>
      <c r="L267" t="s">
        <v>787</v>
      </c>
    </row>
    <row r="268" spans="1:13" x14ac:dyDescent="0.25">
      <c r="A268" t="s">
        <v>788</v>
      </c>
      <c r="B268" t="s">
        <v>781</v>
      </c>
      <c r="C268" s="2">
        <v>3.04</v>
      </c>
      <c r="D268" s="2">
        <v>3.9393939971923828</v>
      </c>
      <c r="E268" s="2">
        <v>3.2526922225952148</v>
      </c>
      <c r="F268">
        <v>4.2763157894736841</v>
      </c>
      <c r="G268" t="s">
        <v>1061</v>
      </c>
      <c r="H268">
        <v>0</v>
      </c>
      <c r="I268" t="s">
        <v>979</v>
      </c>
      <c r="J268">
        <v>1</v>
      </c>
      <c r="L268" t="s">
        <v>789</v>
      </c>
    </row>
    <row r="269" spans="1:13" x14ac:dyDescent="0.25">
      <c r="A269" t="s">
        <v>791</v>
      </c>
      <c r="B269" t="s">
        <v>790</v>
      </c>
      <c r="C269" s="2">
        <v>95.069230000000005</v>
      </c>
      <c r="D269" s="2">
        <v>0</v>
      </c>
      <c r="E269" s="2">
        <v>0.13368055555555555</v>
      </c>
      <c r="F269">
        <v>5.3505507000000003</v>
      </c>
      <c r="G269" t="s">
        <v>1062</v>
      </c>
      <c r="H269">
        <v>5.2903879083543286</v>
      </c>
      <c r="I269" t="s">
        <v>314</v>
      </c>
      <c r="J269">
        <v>1</v>
      </c>
      <c r="L269" t="s">
        <v>792</v>
      </c>
    </row>
    <row r="270" spans="1:13" x14ac:dyDescent="0.25">
      <c r="A270" s="1" t="s">
        <v>794</v>
      </c>
      <c r="B270" t="s">
        <v>794</v>
      </c>
      <c r="C270" s="2">
        <v>65</v>
      </c>
      <c r="D270" s="2">
        <v>0</v>
      </c>
      <c r="E270" s="2">
        <v>0</v>
      </c>
      <c r="F270" s="1">
        <v>0</v>
      </c>
      <c r="G270" s="1" t="s">
        <v>314</v>
      </c>
      <c r="H270" s="1">
        <v>0</v>
      </c>
      <c r="I270" s="1" t="s">
        <v>314</v>
      </c>
      <c r="J270" s="1">
        <v>1</v>
      </c>
      <c r="K270" s="1"/>
      <c r="L270" s="1" t="s">
        <v>796</v>
      </c>
      <c r="M270" s="1"/>
    </row>
    <row r="271" spans="1:13" x14ac:dyDescent="0.25">
      <c r="A271" t="s">
        <v>795</v>
      </c>
      <c r="B271" t="s">
        <v>795</v>
      </c>
      <c r="C271" s="2">
        <v>125</v>
      </c>
      <c r="D271" s="2">
        <v>0</v>
      </c>
      <c r="E271" s="2">
        <v>0</v>
      </c>
      <c r="F271">
        <v>0</v>
      </c>
      <c r="G271" t="s">
        <v>314</v>
      </c>
      <c r="H271">
        <v>0</v>
      </c>
      <c r="I271" t="s">
        <v>314</v>
      </c>
      <c r="J271">
        <v>1</v>
      </c>
      <c r="L271" t="s">
        <v>797</v>
      </c>
    </row>
    <row r="272" spans="1:13" x14ac:dyDescent="0.25">
      <c r="A272" t="s">
        <v>799</v>
      </c>
      <c r="B272" t="s">
        <v>798</v>
      </c>
      <c r="C272" s="2">
        <v>106.59699999999999</v>
      </c>
      <c r="D272" s="2">
        <v>0</v>
      </c>
      <c r="E272" s="2">
        <v>1.0687499999999999</v>
      </c>
      <c r="F272">
        <v>4.2577099</v>
      </c>
      <c r="G272" t="s">
        <v>1063</v>
      </c>
      <c r="H272">
        <v>2.6162650213944509</v>
      </c>
      <c r="I272" t="s">
        <v>314</v>
      </c>
      <c r="J272">
        <v>1</v>
      </c>
      <c r="L272" t="s">
        <v>800</v>
      </c>
    </row>
    <row r="273" spans="1:13" x14ac:dyDescent="0.25">
      <c r="A273" t="s">
        <v>806</v>
      </c>
      <c r="B273" t="s">
        <v>801</v>
      </c>
      <c r="C273">
        <v>103.05970000000001</v>
      </c>
      <c r="D273">
        <v>0</v>
      </c>
      <c r="E273">
        <v>1.2847222222222221</v>
      </c>
      <c r="F273">
        <v>5.6987041000000005</v>
      </c>
      <c r="G273" t="s">
        <v>1012</v>
      </c>
      <c r="H273">
        <v>5.5919426756119632</v>
      </c>
      <c r="I273" t="s">
        <v>314</v>
      </c>
      <c r="J273">
        <v>1</v>
      </c>
      <c r="L273" t="s">
        <v>807</v>
      </c>
    </row>
    <row r="274" spans="1:13" x14ac:dyDescent="0.25">
      <c r="A274" t="s">
        <v>808</v>
      </c>
      <c r="B274" t="s">
        <v>802</v>
      </c>
      <c r="C274" s="2">
        <v>1.3072999999999999</v>
      </c>
      <c r="D274" s="2">
        <v>0</v>
      </c>
      <c r="E274" s="2">
        <v>0</v>
      </c>
      <c r="F274">
        <v>0</v>
      </c>
      <c r="G274" t="s">
        <v>314</v>
      </c>
      <c r="H274">
        <v>0</v>
      </c>
      <c r="I274" t="s">
        <v>314</v>
      </c>
      <c r="J274">
        <v>1</v>
      </c>
      <c r="L274" t="s">
        <v>555</v>
      </c>
    </row>
    <row r="275" spans="1:13" x14ac:dyDescent="0.25">
      <c r="A275" t="s">
        <v>809</v>
      </c>
      <c r="B275" t="s">
        <v>803</v>
      </c>
      <c r="C275" s="2">
        <v>98.44</v>
      </c>
      <c r="D275" s="2">
        <v>0</v>
      </c>
      <c r="E275" s="2">
        <v>2.194</v>
      </c>
      <c r="F275">
        <v>8.01</v>
      </c>
      <c r="G275" t="s">
        <v>1064</v>
      </c>
      <c r="H275">
        <v>9.165812111129652</v>
      </c>
      <c r="I275" t="s">
        <v>314</v>
      </c>
      <c r="J275">
        <v>1</v>
      </c>
      <c r="L275" t="s">
        <v>810</v>
      </c>
    </row>
    <row r="276" spans="1:13" x14ac:dyDescent="0.25">
      <c r="A276" t="s">
        <v>811</v>
      </c>
      <c r="B276" t="s">
        <v>804</v>
      </c>
      <c r="C276" s="2">
        <v>116.2046</v>
      </c>
      <c r="D276" s="2">
        <v>0</v>
      </c>
      <c r="E276" s="2">
        <v>0.19444444444444445</v>
      </c>
      <c r="F276">
        <v>6.3534031999999998</v>
      </c>
      <c r="G276" t="s">
        <v>880</v>
      </c>
      <c r="H276">
        <v>6.5966999270230477</v>
      </c>
      <c r="I276" t="s">
        <v>314</v>
      </c>
      <c r="J276">
        <v>1</v>
      </c>
      <c r="L276" t="s">
        <v>812</v>
      </c>
    </row>
    <row r="277" spans="1:13" x14ac:dyDescent="0.25">
      <c r="A277" t="s">
        <v>813</v>
      </c>
      <c r="B277" t="s">
        <v>805</v>
      </c>
      <c r="C277" s="2">
        <v>102.634</v>
      </c>
      <c r="D277" s="2">
        <v>0</v>
      </c>
      <c r="E277" s="2">
        <v>0.59791666666666665</v>
      </c>
      <c r="F277">
        <v>4.0784745999999998</v>
      </c>
      <c r="G277" t="s">
        <v>930</v>
      </c>
      <c r="H277">
        <v>2.2634129646490639</v>
      </c>
      <c r="I277" t="s">
        <v>314</v>
      </c>
      <c r="J277">
        <v>1</v>
      </c>
      <c r="L277" t="s">
        <v>814</v>
      </c>
    </row>
    <row r="278" spans="1:13" x14ac:dyDescent="0.25">
      <c r="A278" t="s">
        <v>816</v>
      </c>
      <c r="B278" t="s">
        <v>815</v>
      </c>
      <c r="C278" s="2">
        <v>108.405</v>
      </c>
      <c r="D278" s="2">
        <v>0</v>
      </c>
      <c r="E278" s="2">
        <v>0.14855000000000002</v>
      </c>
      <c r="F278">
        <v>4.4342487999999998</v>
      </c>
      <c r="G278" t="s">
        <v>1065</v>
      </c>
      <c r="H278">
        <v>5.5084155467854394</v>
      </c>
      <c r="I278" t="s">
        <v>314</v>
      </c>
      <c r="J278">
        <v>1</v>
      </c>
      <c r="L278" t="s">
        <v>817</v>
      </c>
    </row>
    <row r="279" spans="1:13" x14ac:dyDescent="0.25">
      <c r="A279" s="1" t="s">
        <v>818</v>
      </c>
      <c r="B279" t="s">
        <v>819</v>
      </c>
      <c r="C279" s="2">
        <v>100.49</v>
      </c>
      <c r="D279" s="2">
        <v>0</v>
      </c>
      <c r="E279" s="2">
        <v>0.95499999999999996</v>
      </c>
      <c r="F279">
        <v>11.52</v>
      </c>
      <c r="G279" t="s">
        <v>990</v>
      </c>
      <c r="H279">
        <v>2.9722853158712135</v>
      </c>
      <c r="I279" t="s">
        <v>314</v>
      </c>
      <c r="J279">
        <v>1</v>
      </c>
      <c r="L279" t="s">
        <v>820</v>
      </c>
    </row>
    <row r="280" spans="1:13" x14ac:dyDescent="0.25">
      <c r="A280" t="s">
        <v>825</v>
      </c>
      <c r="B280" t="s">
        <v>821</v>
      </c>
      <c r="C280" s="2">
        <v>658.2</v>
      </c>
      <c r="D280" s="2">
        <v>3.2857143878936768</v>
      </c>
      <c r="E280" s="2">
        <v>710.10009765625</v>
      </c>
      <c r="F280">
        <v>2.8410817380735338</v>
      </c>
      <c r="G280" t="s">
        <v>1066</v>
      </c>
      <c r="H280">
        <v>0</v>
      </c>
      <c r="I280" t="s">
        <v>890</v>
      </c>
      <c r="J280">
        <v>1</v>
      </c>
      <c r="L280" t="s">
        <v>826</v>
      </c>
    </row>
    <row r="281" spans="1:13" x14ac:dyDescent="0.25">
      <c r="A281" t="s">
        <v>827</v>
      </c>
      <c r="B281" t="s">
        <v>822</v>
      </c>
      <c r="C281" s="2">
        <v>38</v>
      </c>
      <c r="D281" s="2">
        <v>5</v>
      </c>
      <c r="E281" s="2">
        <v>40.154491424560547</v>
      </c>
      <c r="F281" s="1">
        <v>0</v>
      </c>
      <c r="G281" s="1" t="s">
        <v>314</v>
      </c>
      <c r="H281" s="1">
        <v>0</v>
      </c>
      <c r="I281" s="1" t="s">
        <v>314</v>
      </c>
      <c r="J281" s="1">
        <v>1</v>
      </c>
      <c r="K281" s="1"/>
      <c r="L281" s="1" t="s">
        <v>828</v>
      </c>
      <c r="M281" s="1"/>
    </row>
    <row r="282" spans="1:13" x14ac:dyDescent="0.25">
      <c r="A282" t="s">
        <v>829</v>
      </c>
      <c r="B282" t="s">
        <v>823</v>
      </c>
      <c r="C282" s="2">
        <v>190.1</v>
      </c>
      <c r="D282" s="2">
        <v>4.5</v>
      </c>
      <c r="E282" s="2">
        <v>204.22222900390625</v>
      </c>
      <c r="F282" s="1">
        <v>9.1876478318002643</v>
      </c>
      <c r="G282" s="1" t="s">
        <v>872</v>
      </c>
      <c r="H282" s="1">
        <v>0</v>
      </c>
      <c r="I282" s="1" t="s">
        <v>1067</v>
      </c>
      <c r="J282" s="1">
        <v>1</v>
      </c>
      <c r="K282" s="1"/>
      <c r="L282" s="1" t="s">
        <v>830</v>
      </c>
      <c r="M282" s="1"/>
    </row>
    <row r="283" spans="1:13" x14ac:dyDescent="0.25">
      <c r="A283" t="s">
        <v>831</v>
      </c>
      <c r="B283" t="s">
        <v>824</v>
      </c>
      <c r="C283" s="2">
        <v>103.797</v>
      </c>
      <c r="D283" s="2">
        <v>0</v>
      </c>
      <c r="E283" s="2">
        <v>2.4486111111111111</v>
      </c>
      <c r="F283" s="1">
        <v>4.6468672</v>
      </c>
      <c r="G283" s="1" t="s">
        <v>927</v>
      </c>
      <c r="H283" s="1">
        <v>5.1374403054732092</v>
      </c>
      <c r="I283" s="1" t="s">
        <v>314</v>
      </c>
      <c r="J283" s="1">
        <v>1</v>
      </c>
      <c r="K283" s="1"/>
      <c r="L283" s="1" t="s">
        <v>832</v>
      </c>
      <c r="M283" s="1"/>
    </row>
    <row r="284" spans="1:13" x14ac:dyDescent="0.25">
      <c r="A284" t="s">
        <v>834</v>
      </c>
      <c r="B284" t="s">
        <v>833</v>
      </c>
      <c r="C284" s="2">
        <v>100.43</v>
      </c>
      <c r="D284" s="2">
        <v>0</v>
      </c>
      <c r="E284" s="2">
        <v>0.82</v>
      </c>
      <c r="F284" s="1">
        <v>9.65</v>
      </c>
      <c r="G284" s="1" t="s">
        <v>907</v>
      </c>
      <c r="H284" s="1">
        <v>1.7766845120970918</v>
      </c>
      <c r="I284" s="1" t="s">
        <v>1068</v>
      </c>
      <c r="J284" s="1">
        <v>1</v>
      </c>
      <c r="K284" s="1"/>
      <c r="L284" s="1" t="s">
        <v>835</v>
      </c>
      <c r="M284" s="1"/>
    </row>
    <row r="285" spans="1:13" x14ac:dyDescent="0.25">
      <c r="A285" t="s">
        <v>847</v>
      </c>
      <c r="B285" t="s">
        <v>836</v>
      </c>
      <c r="C285" s="2">
        <v>99</v>
      </c>
      <c r="D285" s="2">
        <v>0</v>
      </c>
      <c r="E285" s="2">
        <v>2.8359999999999999</v>
      </c>
      <c r="F285">
        <v>11.5</v>
      </c>
      <c r="G285" t="s">
        <v>1069</v>
      </c>
      <c r="H285">
        <v>2.7365439846833439</v>
      </c>
      <c r="I285" t="s">
        <v>1070</v>
      </c>
      <c r="J285">
        <v>1</v>
      </c>
      <c r="L285" t="s">
        <v>848</v>
      </c>
    </row>
    <row r="286" spans="1:13" x14ac:dyDescent="0.25">
      <c r="A286" t="s">
        <v>849</v>
      </c>
      <c r="B286" t="s">
        <v>837</v>
      </c>
      <c r="C286" s="2">
        <v>106</v>
      </c>
      <c r="D286" s="2">
        <v>0</v>
      </c>
      <c r="E286" s="2">
        <v>1.079</v>
      </c>
      <c r="F286">
        <v>8.17</v>
      </c>
      <c r="G286" t="s">
        <v>930</v>
      </c>
      <c r="H286">
        <v>3.2967209262659183</v>
      </c>
      <c r="I286" t="s">
        <v>1071</v>
      </c>
      <c r="J286">
        <v>1</v>
      </c>
      <c r="L286" t="s">
        <v>850</v>
      </c>
    </row>
    <row r="287" spans="1:13" x14ac:dyDescent="0.25">
      <c r="A287" t="s">
        <v>851</v>
      </c>
      <c r="B287" t="s">
        <v>838</v>
      </c>
      <c r="C287" s="2">
        <v>101.34</v>
      </c>
      <c r="D287" s="2">
        <v>0</v>
      </c>
      <c r="E287" s="2">
        <v>2.327</v>
      </c>
      <c r="F287">
        <v>10.78</v>
      </c>
      <c r="G287" t="s">
        <v>1072</v>
      </c>
      <c r="H287">
        <v>0.76068853826385552</v>
      </c>
      <c r="I287" t="s">
        <v>1073</v>
      </c>
      <c r="J287">
        <v>1</v>
      </c>
      <c r="L287" t="s">
        <v>852</v>
      </c>
    </row>
    <row r="288" spans="1:13" x14ac:dyDescent="0.25">
      <c r="A288" t="s">
        <v>542</v>
      </c>
      <c r="B288" t="s">
        <v>525</v>
      </c>
      <c r="C288" s="2">
        <v>100</v>
      </c>
      <c r="D288" s="2">
        <v>0</v>
      </c>
      <c r="E288" s="2">
        <v>0</v>
      </c>
      <c r="F288">
        <v>0</v>
      </c>
      <c r="G288" t="s">
        <v>1074</v>
      </c>
      <c r="H288">
        <v>0</v>
      </c>
      <c r="I288" t="s">
        <v>314</v>
      </c>
      <c r="J288">
        <v>1</v>
      </c>
      <c r="L288" t="s">
        <v>543</v>
      </c>
    </row>
    <row r="289" spans="1:12" x14ac:dyDescent="0.25">
      <c r="A289" t="s">
        <v>853</v>
      </c>
      <c r="B289" t="s">
        <v>839</v>
      </c>
      <c r="C289">
        <v>102.4</v>
      </c>
      <c r="D289">
        <v>0</v>
      </c>
      <c r="E289">
        <v>1.6440000000000001</v>
      </c>
      <c r="F289">
        <v>11.37</v>
      </c>
      <c r="G289" t="s">
        <v>854</v>
      </c>
      <c r="H289">
        <v>1.2792065359918625</v>
      </c>
      <c r="I289" t="s">
        <v>1075</v>
      </c>
      <c r="J289">
        <v>1</v>
      </c>
      <c r="L289" t="s">
        <v>855</v>
      </c>
    </row>
    <row r="290" spans="1:12" x14ac:dyDescent="0.25">
      <c r="A290" t="s">
        <v>856</v>
      </c>
      <c r="B290" t="s">
        <v>840</v>
      </c>
      <c r="C290">
        <v>102.38</v>
      </c>
      <c r="D290">
        <v>0</v>
      </c>
      <c r="E290">
        <v>5.7000000000000002E-2</v>
      </c>
      <c r="F290">
        <v>27.15</v>
      </c>
      <c r="G290" t="s">
        <v>946</v>
      </c>
      <c r="H290">
        <v>1.4170818816337896</v>
      </c>
      <c r="I290" t="s">
        <v>1076</v>
      </c>
      <c r="J290">
        <v>1</v>
      </c>
      <c r="L290" t="s">
        <v>857</v>
      </c>
    </row>
    <row r="291" spans="1:12" x14ac:dyDescent="0.25">
      <c r="A291" t="s">
        <v>858</v>
      </c>
      <c r="B291" t="s">
        <v>841</v>
      </c>
      <c r="C291">
        <v>101.15</v>
      </c>
      <c r="D291">
        <v>0</v>
      </c>
      <c r="E291">
        <v>4.1310000000000002</v>
      </c>
      <c r="F291">
        <v>9.6</v>
      </c>
      <c r="G291" t="s">
        <v>926</v>
      </c>
      <c r="H291">
        <v>1.0340881106754019</v>
      </c>
      <c r="I291" t="s">
        <v>1077</v>
      </c>
      <c r="J291">
        <v>1</v>
      </c>
      <c r="L291" t="s">
        <v>859</v>
      </c>
    </row>
    <row r="292" spans="1:12" x14ac:dyDescent="0.25">
      <c r="A292" t="s">
        <v>860</v>
      </c>
      <c r="B292" t="s">
        <v>842</v>
      </c>
      <c r="C292">
        <v>103</v>
      </c>
      <c r="D292">
        <v>0</v>
      </c>
      <c r="E292">
        <v>1.899</v>
      </c>
      <c r="F292">
        <v>10.15</v>
      </c>
      <c r="G292" t="s">
        <v>965</v>
      </c>
      <c r="H292">
        <v>1.6761436321183973</v>
      </c>
      <c r="I292" t="s">
        <v>1078</v>
      </c>
      <c r="J292">
        <v>1</v>
      </c>
      <c r="L292" t="s">
        <v>861</v>
      </c>
    </row>
    <row r="293" spans="1:12" x14ac:dyDescent="0.25">
      <c r="A293" t="s">
        <v>862</v>
      </c>
      <c r="B293" t="s">
        <v>843</v>
      </c>
      <c r="C293">
        <v>102.47</v>
      </c>
      <c r="D293">
        <v>0</v>
      </c>
      <c r="E293">
        <v>0.189</v>
      </c>
      <c r="F293">
        <v>8.91</v>
      </c>
      <c r="G293" t="s">
        <v>1065</v>
      </c>
      <c r="H293">
        <v>0.95411632784746536</v>
      </c>
      <c r="I293" t="s">
        <v>1079</v>
      </c>
      <c r="J293">
        <v>1</v>
      </c>
      <c r="L293" t="s">
        <v>863</v>
      </c>
    </row>
    <row r="294" spans="1:12" x14ac:dyDescent="0.25">
      <c r="A294" t="s">
        <v>864</v>
      </c>
      <c r="B294" t="s">
        <v>844</v>
      </c>
      <c r="C294">
        <v>110</v>
      </c>
      <c r="D294">
        <v>0</v>
      </c>
      <c r="E294">
        <v>5.0359999999999996</v>
      </c>
      <c r="F294">
        <v>0</v>
      </c>
      <c r="G294" t="s">
        <v>1053</v>
      </c>
      <c r="H294">
        <v>0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845</v>
      </c>
      <c r="C295">
        <v>100</v>
      </c>
      <c r="D295">
        <v>0</v>
      </c>
      <c r="E295">
        <v>0</v>
      </c>
      <c r="F295">
        <v>0</v>
      </c>
      <c r="G295" t="s">
        <v>1080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868</v>
      </c>
      <c r="B296" t="s">
        <v>846</v>
      </c>
      <c r="C296">
        <v>100</v>
      </c>
      <c r="D296">
        <v>0</v>
      </c>
      <c r="E296">
        <v>0</v>
      </c>
      <c r="F296">
        <v>0</v>
      </c>
      <c r="G296" t="s">
        <v>314</v>
      </c>
      <c r="H296">
        <v>0</v>
      </c>
      <c r="I296" t="s">
        <v>314</v>
      </c>
      <c r="J296">
        <v>1</v>
      </c>
      <c r="L296" t="s"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77" workbookViewId="0">
      <selection activeCell="A27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64.500000645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3.3018136722988678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6/14/2017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7/24/2017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99.682590996825894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1.9027777777777777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5.0848433000000002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7/13/2017</v>
      </c>
      <c r="H2" s="1">
        <f>IF(ISERR(FIND("Equity",B2))=FALSE,0,IF(_xll.BDP($B2,"DUR_MID")="#N/A N/A",0,_xll.BDP($B2,"DUR_MID")))</f>
        <v>3.7036656146738829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107.89500107894999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4.5388888888888888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5.4535051000000001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6/28/2017</v>
      </c>
      <c r="H3" s="1">
        <f>IF(ISERR(FIND("Equity",B3))=FALSE,0,IF(_xll.BDP($B3,"DUR_MID")="#N/A N/A",0,_xll.BDP($B3,"DUR_MID")))</f>
        <v>1.4374696227082628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1230.0000123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8.0710250201775635E-3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7/11/2017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5/23/2018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112.888401128884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1.6055555555555556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4.7588682999999996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9/23/2017</v>
      </c>
      <c r="H5" s="1">
        <f>IF(ISERR(FIND("Equity",B5))=FALSE,0,IF(_xll.BDP($B5,"DUR_MID")="#N/A N/A",0,_xll.BDP($B5,"DUR_MID")))</f>
        <v>3.322108381131414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113.00000112999999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4.7058523000000001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10/4/2017</v>
      </c>
      <c r="H6" s="1">
        <f>IF(ISERR(FIND("Equity",B6))=FALSE,0,IF(_xll.BDP($B6,"DUR_MID")="#N/A N/A",0,_xll.BDP($B6,"DUR_MID")))</f>
        <v>14.254603579999289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1025.0000102499998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5.3212312372719364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5/4/2017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8/23/2017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104.64300104643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0.10208333333333333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4.3594670999999998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11/23/2017</v>
      </c>
      <c r="H8" s="1">
        <f>IF(ISERR(FIND("Equity",B8))=FALSE,0,IF(_xll.BDP($B8,"DUR_MID")="#N/A N/A",0,_xll.BDP($B8,"DUR_MID")))</f>
        <v>5.225439022188076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223.1200022312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274.06668090820313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1.3535923983685176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5/16/2017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7/7/2017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273.50000273500001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377.78733453419886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3.59780627151294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9/29/2016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9450.0000944999992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3.5138477801268495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6/22/2017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8/1/2017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3.8600000385999995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5.9585492227979282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3/28/2017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11/8/2017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2986.0000298599998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7/11/2017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5/23/2018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3.6300000362999998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1.6528925250384434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11/23/2016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17.450000174499998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4.1428570747375488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20.351999282836914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8.4790904673563059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6/23/2017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8/28/2017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9.2100000920999996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1.6692617299372932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6/1/2017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10.810000108100001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12.204846382141113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10.53611510997564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7/10/2017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601.00000600999999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10.730327732490434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7/10/2017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4.2260000422599999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4.7153844833374023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6.7187174633222906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7/19/2017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6/1/2018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23.200000231999997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0.9482758569306341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5/25/2017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27.660000276599998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106.43700106436999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0.68611111111111112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4.1163372999999996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10/22/2017</v>
      </c>
      <c r="H22" s="1">
        <f>IF(ISERR(FIND("Equity",B22))=FALSE,0,IF(_xll.BDP($B22,"DUR_MID")="#N/A N/A",0,_xll.BDP($B22,"DUR_MID")))</f>
        <v>2.676459789192311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102.36010102360099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0.71770833333333339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4.1124434000000001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10/7/2017</v>
      </c>
      <c r="H23" s="1">
        <f>IF(ISERR(FIND("Equity",B23))=FALSE,0,IF(_xll.BDP($B23,"DUR_MID")="#N/A N/A",0,_xll.BDP($B23,"DUR_MID")))</f>
        <v>3.1160787852555325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94.719550947195486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0.71041666666666659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9.5983216999999996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10/28/2017</v>
      </c>
      <c r="H24" s="1">
        <f>IF(ISERR(FIND("Equity",B24))=FALSE,0,IF(_xll.BDP($B24,"DUR_MID")="#N/A N/A",0,_xll.BDP($B24,"DUR_MID")))</f>
        <v>3.0279102728665617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104.36250104362499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1.7197916666666668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3.8399169999999998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7/24/2017</v>
      </c>
      <c r="H25" s="1">
        <f>IF(ISERR(FIND("Equity",B25))=FALSE,0,IF(_xll.BDP($B25,"DUR_MID")="#N/A N/A",0,_xll.BDP($B25,"DUR_MID")))</f>
        <v>4.1581101341165354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102.10490102104899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1.851388888888889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4.7391820999999998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7/27/2017</v>
      </c>
      <c r="H26" s="1">
        <f>IF(ISERR(FIND("Equity",B26))=FALSE,0,IF(_xll.BDP($B26,"DUR_MID")="#N/A N/A",0,_xll.BDP($B26,"DUR_MID")))</f>
        <v>3.3124122510872169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177.50000177499999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5.5250000000000004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3.9899620000000002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6/24/2017</v>
      </c>
      <c r="H27" s="1">
        <f>IF(ISERR(FIND("Equity",B27))=FALSE,0,IF(_xll.BDP($B27,"DUR_MID")="#N/A N/A",0,_xll.BDP($B27,"DUR_MID")))</f>
        <v>7.2243223597835708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89.770000897699987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103.30160522460938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9.9476439790575917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7/19/2017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4/19/2018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105.00000104999999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6/30/2010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95.00000095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6/30/2010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122.200001222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6.5791325695581007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7/19/2017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4/9/2018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152.75000152749999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6.8085103885631906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4/20/2017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8.1000000809999992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5.6895863890349112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6/8/2017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3.3000000329999994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5.7023976207322162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5/24/2017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54.550000545499991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0.77205879942459221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7/11/2017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2796.5000279649998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3510.095458984375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7.1581961345740881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7/7/2017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10/27/2017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243.0500024305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11.566165877752626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7/7/2017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8/17/2017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387.30000387299998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6/30/2017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3/22/2018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7.0600000705999992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11.039315006734631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5/26/2017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199.95000199949999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4.2727274894714355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222.29202270507813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11.542885721430357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6/23/2017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8/15/2017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83.980000839799999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3.7690839694656488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6/19/2017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8/25/2017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2.4800000247999998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4.4822477149777962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7/3/2017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4/20/2018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0.26500000265000001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61.950000619500003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3.8888888359069824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72.836921691894531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1.6949151772659952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5/30/2017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225.40000225399999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7.9900000798999997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8.7250062312292069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4/21/2017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8200.0000819999987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11.165143205362584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6/22/2017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11/7/2017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915.00000914999998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8.524590163934425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6/19/2017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3/5/2018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66.100000660999996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10.2500001025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3/23/2017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7.0650000706500002E-2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10.806255555838684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6/23/2017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51.900000518999995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5/3/2017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23.840000238399998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5/3/2016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16.522500165225001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121.86500121864999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75.285000752849996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101.70000101699999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18.172888015717092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12/9/2016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513.00000512999998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6/10/2016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1.2070000120699999E-2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2.8611102848226553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7/6/2017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139.65000139649999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6/16/2017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10/25/2017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102.8600010286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0.58229166666666665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3.8157773000000001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10/17/2017</v>
      </c>
      <c r="H61" s="1">
        <f>IF(ISERR(FIND("Equity",B61))=FALSE,0,IF(_xll.BDP($B61,"DUR_MID")="#N/A N/A",0,_xll.BDP($B61,"DUR_MID")))</f>
        <v>2.7106377029237669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103.35000103349999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1.1619999999999999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8.83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10/19/2017</v>
      </c>
      <c r="H62" s="1">
        <f>IF(ISERR(FIND("Equity",B62))=FALSE,0,IF(_xll.BDP($B62,"DUR_MID")="#N/A N/A",0,_xll.BDP($B62,"DUR_MID")))</f>
        <v>1.747210193566658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109.800001098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2.14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9.7100000000000009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9/26/2017</v>
      </c>
      <c r="H63" s="1">
        <f>IF(ISERR(FIND("Equity",B63))=FALSE,0,IF(_xll.BDP($B63,"DUR_MID")="#N/A N/A",0,_xll.BDP($B63,"DUR_MID")))</f>
        <v>3.1236793926904038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107.2500010725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0.54200000000000004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9.86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8/10/2017</v>
      </c>
      <c r="H64" s="1">
        <f>IF(ISERR(FIND("Equity",B64))=FALSE,0,IF(_xll.BDP($B64,"DUR_MID")="#N/A N/A",0,_xll.BDP($B64,"DUR_MID")))</f>
        <v>4.8666475676552219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2/1/2024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107.937501079375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1.2541666666666667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5.9673425800000004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10/17/2017</v>
      </c>
      <c r="H65" s="1">
        <f>IF(ISERR(FIND("Equity",B65))=FALSE,0,IF(_xll.BDP($B65,"DUR_MID")="#N/A N/A",0,_xll.BDP($B65,"DUR_MID")))</f>
        <v>1.7422102565343303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104.1500010415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4.4770000000000003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9.4499999999999993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6/28/2017</v>
      </c>
      <c r="H66" s="1">
        <f>IF(ISERR(FIND("Equity",B66))=FALSE,0,IF(_xll.BDP($B66,"DUR_MID")="#N/A N/A",0,_xll.BDP($B66,"DUR_MID")))</f>
        <v>2.7718077505059453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107.30000107299999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1.8599999999999999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8.86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9/26/2017</v>
      </c>
      <c r="H67" s="1">
        <f>IF(ISERR(FIND("Equity",B67))=FALSE,0,IF(_xll.BDP($B67,"DUR_MID")="#N/A N/A",0,_xll.BDP($B67,"DUR_MID")))</f>
        <v>3.1932471799771389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3/23/2021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105.17300105173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1.3520833333333333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6.2268216000000001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10/2/2017</v>
      </c>
      <c r="H68" s="1">
        <f>IF(ISERR(FIND("Equity",B68))=FALSE,0,IF(_xll.BDP($B68,"DUR_MID")="#N/A N/A",0,_xll.BDP($B68,"DUR_MID")))</f>
        <v>2.5628070262873308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109.10000109099998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5.742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10.24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6/20/2017</v>
      </c>
      <c r="H69" s="1">
        <f>IF(ISERR(FIND("Equity",B69))=FALSE,0,IF(_xll.BDP($B69,"DUR_MID")="#N/A N/A",0,_xll.BDP($B69,"DUR_MID")))</f>
        <v>2.8318502020610219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12/15/2020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98.570010985700094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2.0049999999999999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8.49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8/2/2017</v>
      </c>
      <c r="H70" s="1">
        <f>IF(ISERR(FIND("Equity",B70))=FALSE,0,IF(_xll.BDP($B70,"DUR_MID")="#N/A N/A",0,_xll.BDP($B70,"DUR_MID")))</f>
        <v>0.6588688466059941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99.5100009951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2.6310000000000002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9.1300000000000008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8/8/2017</v>
      </c>
      <c r="H71" s="1">
        <f>IF(ISERR(FIND("Equity",B71))=FALSE,0,IF(_xll.BDP($B71,"DUR_MID")="#N/A N/A",0,_xll.BDP($B71,"DUR_MID")))</f>
        <v>0.6725077662944613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2/6/2018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99.540010995400095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2.4718749999999998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8.5253618308508194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8/7/2017</v>
      </c>
      <c r="H72" s="1">
        <f>IF(ISERR(FIND("Equity",B72))=FALSE,0,IF(_xll.BDP($B72,"DUR_MID")="#N/A N/A",0,_xll.BDP($B72,"DUR_MID")))</f>
        <v>0.66712771591975029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105.74000105739999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1.4430000000000001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9.73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10/17/2017</v>
      </c>
      <c r="H73" s="1">
        <f>IF(ISERR(FIND("Equity",B73))=FALSE,0,IF(_xll.BDP($B73,"DUR_MID")="#N/A N/A",0,_xll.BDP($B73,"DUR_MID")))</f>
        <v>1.7146176175729855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4/16/2019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1.524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0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10/4/2017</v>
      </c>
      <c r="H74" s="1">
        <f>IF(ISERR(FIND("Equity",B74))=FALSE,0,IF(_xll.BDP($B74,"DUR_MID")="#N/A N/A",0,_xll.BDP($B74,"DUR_MID")))</f>
        <v>0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4/1/2020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101.8500010185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1.9260000000000002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10.32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9/22/2017</v>
      </c>
      <c r="H75" s="1">
        <f>IF(ISERR(FIND("Equity",B75))=FALSE,0,IF(_xll.BDP($B75,"DUR_MID")="#N/A N/A",0,_xll.BDP($B75,"DUR_MID")))</f>
        <v>3.1776970450871533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3/19/2021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102.0400010204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1.9260000000000002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10.41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9/22/2017</v>
      </c>
      <c r="H76" s="1">
        <f>IF(ISERR(FIND("Equity",B76))=FALSE,0,IF(_xll.BDP($B76,"DUR_MID")="#N/A N/A",0,_xll.BDP($B76,"DUR_MID")))</f>
        <v>3.1767700043261682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3/19/2021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109.51700109516999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0.05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4.3040136000000002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11/27/2017</v>
      </c>
      <c r="H77" s="1">
        <f>IF(ISERR(FIND("Equity",B77))=FALSE,0,IF(_xll.BDP($B77,"DUR_MID")="#N/A N/A",0,_xll.BDP($B77,"DUR_MID")))</f>
        <v>5.5226262691087786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102.27700102276999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0.8630444444444445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3.8956157206205639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9/19/2017</v>
      </c>
      <c r="H78" s="1">
        <f>IF(ISERR(FIND("Equity",B78))=FALSE,0,IF(_xll.BDP($B78,"DUR_MID")="#N/A N/A",0,_xll.BDP($B78,"DUR_MID")))</f>
        <v>4.7579891083073527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103.80000103799999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0.94899999999999995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8.9700000000000006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10/25/2017</v>
      </c>
      <c r="H79" s="1">
        <f>IF(ISERR(FIND("Equity",B79))=FALSE,0,IF(_xll.BDP($B79,"DUR_MID")="#N/A N/A",0,_xll.BDP($B79,"DUR_MID")))</f>
        <v>2.189632935512785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98.650000986500004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0.45200000000000001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9.94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11/7/2017</v>
      </c>
      <c r="H80" s="1">
        <f>IF(ISERR(FIND("Equity",B80))=FALSE,0,IF(_xll.BDP($B80,"DUR_MID")="#N/A N/A",0,_xll.BDP($B80,"DUR_MID")))</f>
        <v>0.92263247109943791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95.160000951599997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1.458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9.01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9/12/2017</v>
      </c>
      <c r="H81" s="1">
        <f>IF(ISERR(FIND("Equity",B81))=FALSE,0,IF(_xll.BDP($B81,"DUR_MID")="#N/A N/A",0,_xll.BDP($B81,"DUR_MID")))</f>
        <v>2.5354814335403448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3/10/2020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99.890000998899993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2.6749999999999998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9.1729799668808898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8/13/2017</v>
      </c>
      <c r="H82" s="1">
        <f>IF(ISERR(FIND("Equity",B82))=FALSE,0,IF(_xll.BDP($B82,"DUR_MID")="#N/A N/A",0,_xll.BDP($B82,"DUR_MID")))</f>
        <v>0.68124946672799025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83.187500831874999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2.4138888888888888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26.564661309374848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9/11/2017</v>
      </c>
      <c r="H83" s="1">
        <f>IF(ISERR(FIND("Equity",B83))=FALSE,0,IF(_xll.BDP($B83,"DUR_MID")="#N/A N/A",0,_xll.BDP($B83,"DUR_MID")))</f>
        <v>1.2525173893527053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109.54300109543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0.83013888888888898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4.9086882000000003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10/17/2017</v>
      </c>
      <c r="H84" s="1">
        <f>IF(ISERR(FIND("Equity",B84))=FALSE,0,IF(_xll.BDP($B84,"DUR_MID")="#N/A N/A",0,_xll.BDP($B84,"DUR_MID")))</f>
        <v>4.5888289466441128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100.60000100599999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0.71899999999999997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9.2200000000000006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11/2/2017</v>
      </c>
      <c r="H85" s="1">
        <f>IF(ISERR(FIND("Equity",B85))=FALSE,0,IF(_xll.BDP($B85,"DUR_MID")="#N/A N/A",0,_xll.BDP($B85,"DUR_MID")))</f>
        <v>0.40944783129132539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11/2/2017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12.295000122949999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10.329402196014641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7/12/2017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8/7/2017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11.500000114999999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10.086956231490426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4/12/2017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13.660000136599999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104.80380104803798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3.1649777777777781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4.3103370615609764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6/28/2017</v>
      </c>
      <c r="H89" s="1">
        <f>IF(ISERR(FIND("Equity",B89))=FALSE,0,IF(_xll.BDP($B89,"DUR_MID")="#N/A N/A",0,_xll.BDP($B89,"DUR_MID")))</f>
        <v>1.4754337747927744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102.12020102120199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1.1979166666666667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3.0125600875341276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9/16/2017</v>
      </c>
      <c r="H90" s="1">
        <f>IF(ISERR(FIND("Equity",B90))=FALSE,0,IF(_xll.BDP($B90,"DUR_MID")="#N/A N/A",0,_xll.BDP($B90,"DUR_MID")))</f>
        <v>0.77787418270994702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3.7600000375999993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3.3751658346287154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9/29/2016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29.6700002967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37.0308837890625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2.030456852791878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7/18/2017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5/18/2018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106.46530106465299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0.484375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3.2791424999999998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10/29/2017</v>
      </c>
      <c r="H93" s="1">
        <f>IF(ISERR(FIND("Equity",B93))=FALSE,0,IF(_xll.BDP($B93,"DUR_MID")="#N/A N/A",0,_xll.BDP($B93,"DUR_MID")))</f>
        <v>2.7234310663027181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102.71000102709999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2.5049999999999999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9.9600000000000009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6/27/2017</v>
      </c>
      <c r="H94" s="1">
        <f>IF(ISERR(FIND("Equity",B94))=FALSE,0,IF(_xll.BDP($B94,"DUR_MID")="#N/A N/A",0,_xll.BDP($B94,"DUR_MID")))</f>
        <v>0.55237628418730511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12/26/2017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3.3860000000000001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13.93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6/14/2017</v>
      </c>
      <c r="H95" s="1">
        <f>IF(ISERR(FIND("Equity",B95))=FALSE,0,IF(_xll.BDP($B95,"DUR_MID")="#N/A N/A",0,_xll.BDP($B95,"DUR_MID")))</f>
        <v>3.6278627418146282E-2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104.49000104489998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2.3220000000000001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7.61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8/16/2017</v>
      </c>
      <c r="H96" s="1">
        <f>IF(ISERR(FIND("Equity",B96))=FALSE,0,IF(_xll.BDP($B96,"DUR_MID")="#N/A N/A",0,_xll.BDP($B96,"DUR_MID")))</f>
        <v>6.802298443142563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95.840000958399997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3.173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8.1199999999999992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5/31/2017</v>
      </c>
      <c r="H97" s="1">
        <f>IF(ISERR(FIND("Equity",B97))=FALSE,0,IF(_xll.BDP($B97,"DUR_MID")="#N/A N/A",0,_xll.BDP($B97,"DUR_MID")))</f>
        <v>2.6780420703883787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90.548000905479995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1.966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8.1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8/16/2017</v>
      </c>
      <c r="H98" s="1">
        <f>IF(ISERR(FIND("Equity",B98))=FALSE,0,IF(_xll.BDP($B98,"DUR_MID")="#N/A N/A",0,_xll.BDP($B98,"DUR_MID")))</f>
        <v>9.9315638682198042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2.17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7/19/2017</v>
      </c>
      <c r="H99" s="1">
        <f>IF(ISERR(FIND("Equity",B99))=FALSE,0,IF(_xll.BDP($B99,"DUR_MID")="#N/A N/A",0,_xll.BDP($B99,"DUR_MID")))</f>
        <v>4.7035286298260477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103.04000103040001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2.8570000000000002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9.77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8/22/2017</v>
      </c>
      <c r="H100" s="1">
        <f>IF(ISERR(FIND("Equity",B100))=FALSE,0,IF(_xll.BDP($B100,"DUR_MID")="#N/A N/A",0,_xll.BDP($B100,"DUR_MID")))</f>
        <v>2.3764833879661906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2/18/2020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103.15100103150999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0.765625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4.2723529620726302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10/25/2017</v>
      </c>
      <c r="H101" s="1">
        <f>IF(ISERR(FIND("Equity",B101))=FALSE,0,IF(_xll.BDP($B101,"DUR_MID")="#N/A N/A",0,_xll.BDP($B101,"DUR_MID")))</f>
        <v>0.88415215614436182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101.7500010175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1.536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9.11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9/29/2017</v>
      </c>
      <c r="H102" s="1">
        <f>IF(ISERR(FIND("Equity",B102))=FALSE,0,IF(_xll.BDP($B102,"DUR_MID")="#N/A N/A",0,_xll.BDP($B102,"DUR_MID")))</f>
        <v>2.8936506969055666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97.58000097579999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3.8571429252624512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138.02726745605469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7.9909845302735372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5/15/2017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3/7/2018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2.8887523048555628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4/10/2017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2/15/2018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78.600000785999995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81.269233703613281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3.5623409669211195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3/2/2017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1/24/2018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266.60000266600002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289.38461303710938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3.2633158289572388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3/16/2017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2/1/2018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110.60000110599999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0.68472222222222223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5.0468066199999999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10/26/2017</v>
      </c>
      <c r="H107" s="1">
        <f>IF(ISERR(FIND("Equity",B107))=FALSE,0,IF(_xll.BDP($B107,"DUR_MID")="#N/A N/A",0,_xll.BDP($B107,"DUR_MID")))</f>
        <v>4.7626904469394873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107.02400107023999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3.9874999999999998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6.2453232999999999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6/7/2017</v>
      </c>
      <c r="H108" s="1">
        <f>IF(ISERR(FIND("Equity",B108))=FALSE,0,IF(_xll.BDP($B108,"DUR_MID")="#N/A N/A",0,_xll.BDP($B108,"DUR_MID")))</f>
        <v>3.3936285161481119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101.02810101028099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0.50416666666666665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5.2344780000000002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10/27/2017</v>
      </c>
      <c r="H109" s="1">
        <f>IF(ISERR(FIND("Equity",B109))=FALSE,0,IF(_xll.BDP($B109,"DUR_MID")="#N/A N/A",0,_xll.BDP($B109,"DUR_MID")))</f>
        <v>3.9583302849726856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115.75000115749999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1.0388888888888888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5.5335622000000004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10/16/2017</v>
      </c>
      <c r="H110" s="1">
        <f>IF(ISERR(FIND("Equity",B110))=FALSE,0,IF(_xll.BDP($B110,"DUR_MID")="#N/A N/A",0,_xll.BDP($B110,"DUR_MID")))</f>
        <v>5.1159484416205272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100.25500100254999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1.679861111111111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5.0613922999999996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8/2/2017</v>
      </c>
      <c r="H111" s="1">
        <f>IF(ISERR(FIND("Equity",B111))=FALSE,0,IF(_xll.BDP($B111,"DUR_MID")="#N/A N/A",0,_xll.BDP($B111,"DUR_MID")))</f>
        <v>4.1468110520614987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105.84880105848799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2.3861111111111111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5.4301101000000003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7/25/2017</v>
      </c>
      <c r="H112" s="1">
        <f>IF(ISERR(FIND("Equity",B112))=FALSE,0,IF(_xll.BDP($B112,"DUR_MID")="#N/A N/A",0,_xll.BDP($B112,"DUR_MID")))</f>
        <v>3.9920214421966835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100.38950100389499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1.1593749999999998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1.0007003999999999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6/28/2017</v>
      </c>
      <c r="H113" s="1">
        <f>IF(ISERR(FIND("Equity",B113))=FALSE,0,IF(_xll.BDP($B113,"DUR_MID")="#N/A N/A",0,_xll.BDP($B113,"DUR_MID")))</f>
        <v>6.9444444447453818E-2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97.920000979199997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1.52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8.3800000000000008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8/9/2017</v>
      </c>
      <c r="H114" s="1">
        <f>IF(ISERR(FIND("Equity",B114))=FALSE,0,IF(_xll.BDP($B114,"DUR_MID")="#N/A N/A",0,_xll.BDP($B114,"DUR_MID")))</f>
        <v>0.68084016283793469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102.45800102457999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1.9805555555555556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5.0035698000000002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7/26/2017</v>
      </c>
      <c r="H115" s="1">
        <f>IF(ISERR(FIND("Equity",B115))=FALSE,0,IF(_xll.BDP($B115,"DUR_MID")="#N/A N/A",0,_xll.BDP($B115,"DUR_MID")))</f>
        <v>3.2912231203915536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102.2900010229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1.163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10/18/2017</v>
      </c>
      <c r="H116" s="1">
        <f>IF(ISERR(FIND("Equity",B116))=FALSE,0,IF(_xll.BDP($B116,"DUR_MID")="#N/A N/A",0,_xll.BDP($B116,"DUR_MID")))</f>
        <v>0.3770574798173531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100.99000100989998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4.59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8.85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6/28/2017</v>
      </c>
      <c r="H117" s="1">
        <f>IF(ISERR(FIND("Equity",B117))=FALSE,0,IF(_xll.BDP($B117,"DUR_MID")="#N/A N/A",0,_xll.BDP($B117,"DUR_MID")))</f>
        <v>8.1440511730237503E-2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102.00000102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3.262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8.9600000000000009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7/24/2017</v>
      </c>
      <c r="H118" s="1">
        <f>IF(ISERR(FIND("Equity",B118))=FALSE,0,IF(_xll.BDP($B118,"DUR_MID")="#N/A N/A",0,_xll.BDP($B118,"DUR_MID")))</f>
        <v>2.3327032400512104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1/20/2020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103.29000103289999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0.17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9.6999999999999993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11/22/2017</v>
      </c>
      <c r="H119" s="1">
        <f>IF(ISERR(FIND("Equity",B119))=FALSE,0,IF(_xll.BDP($B119,"DUR_MID")="#N/A N/A",0,_xll.BDP($B119,"DUR_MID")))</f>
        <v>0.4745881739019141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104.1400010414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3.6150000000000002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9.25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8/2/2017</v>
      </c>
      <c r="H120" s="1">
        <f>IF(ISERR(FIND("Equity",B120))=FALSE,0,IF(_xll.BDP($B120,"DUR_MID")="#N/A N/A",0,_xll.BDP($B120,"DUR_MID")))</f>
        <v>0.19412008109111181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97.390000973900001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0.23899999999999999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8.2899999999999991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11/15/2017</v>
      </c>
      <c r="H121" s="1">
        <f>IF(ISERR(FIND("Equity",B121))=FALSE,0,IF(_xll.BDP($B121,"DUR_MID")="#N/A N/A",0,_xll.BDP($B121,"DUR_MID")))</f>
        <v>1.8628399054493778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99.460010994600097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1.5409999999999999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8.2899999999999991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9/14/2017</v>
      </c>
      <c r="H122" s="1">
        <f>IF(ISERR(FIND("Equity",B122))=FALSE,0,IF(_xll.BDP($B122,"DUR_MID")="#N/A N/A",0,_xll.BDP($B122,"DUR_MID")))</f>
        <v>0.77375267185296637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304.00000303999997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1.9654889071487265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6/30/2017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4/27/2018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113.75000113749999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1.8552297222222223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4.2310381000000001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9/1/2017</v>
      </c>
      <c r="H124" s="1">
        <f>IF(ISERR(FIND("Equity",B124))=FALSE,0,IF(_xll.BDP($B124,"DUR_MID")="#N/A N/A",0,_xll.BDP($B124,"DUR_MID")))</f>
        <v>4.0698819423699577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103.118201031182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1.4361111111111111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3.6295123101971343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8/26/2017</v>
      </c>
      <c r="H125" s="1">
        <f>IF(ISERR(FIND("Equity",B125))=FALSE,0,IF(_xll.BDP($B125,"DUR_MID")="#N/A N/A",0,_xll.BDP($B125,"DUR_MID")))</f>
        <v>1.6615833455750435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101.47640101476399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0.80927222222222217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4.3552574000000002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9/28/2017</v>
      </c>
      <c r="H126" s="1">
        <f>IF(ISERR(FIND("Equity",B126))=FALSE,0,IF(_xll.BDP($B126,"DUR_MID")="#N/A N/A",0,_xll.BDP($B126,"DUR_MID")))</f>
        <v>4.3461089086249824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135.94770135947698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0.76666666666666672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5.3640656326604335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10/28/2017</v>
      </c>
      <c r="H127" s="1">
        <f>IF(ISERR(FIND("Equity",B127))=FALSE,0,IF(_xll.BDP($B127,"DUR_MID")="#N/A N/A",0,_xll.BDP($B127,"DUR_MID")))</f>
        <v>10.245153533101032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107.36600107365999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0.54374999999999996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3.2686649999999999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11/3/2017</v>
      </c>
      <c r="H128" s="1">
        <f>IF(ISERR(FIND("Equity",B128))=FALSE,0,IF(_xll.BDP($B128,"DUR_MID")="#N/A N/A",0,_xll.BDP($B128,"DUR_MID")))</f>
        <v>1.8266618320281462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64.750000647500002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0.29791666666666666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27.425478211672903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10/27/2017</v>
      </c>
      <c r="H129" s="1">
        <f>IF(ISERR(FIND("Equity",B129))=FALSE,0,IF(_xll.BDP($B129,"DUR_MID")="#N/A N/A",0,_xll.BDP($B129,"DUR_MID")))</f>
        <v>3.2468839846961441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111.50000111499999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2.7958333333333334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4.7851562000000003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7/28/2017</v>
      </c>
      <c r="H130" s="1">
        <f>IF(ISERR(FIND("Equity",B130))=FALSE,0,IF(_xll.BDP($B130,"DUR_MID")="#N/A N/A",0,_xll.BDP($B130,"DUR_MID")))</f>
        <v>3.182440132182323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6.6370000663699996E-2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1.7615176151761516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5/5/2017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5/15/2018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110.09800110097999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2.7032833333333333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3.4465886999999999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7/9/2017</v>
      </c>
      <c r="H132" s="1">
        <f>IF(ISERR(FIND("Equity",B132))=FALSE,0,IF(_xll.BDP($B132,"DUR_MID")="#N/A N/A",0,_xll.BDP($B132,"DUR_MID")))</f>
        <v>2.7971723150869239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101.12400101123998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0.32083333333333336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2.8790629000000001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11/2/2017</v>
      </c>
      <c r="H133" s="1">
        <f>IF(ISERR(FIND("Equity",B133))=FALSE,0,IF(_xll.BDP($B133,"DUR_MID")="#N/A N/A",0,_xll.BDP($B133,"DUR_MID")))</f>
        <v>0.91217855788012658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37.040000370399994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9/25/2013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19.375000193749997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117.15081960318177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7/24/2017</v>
      </c>
      <c r="H135" s="1">
        <f>IF(ISERR(FIND("Equity",B135))=FALSE,0,IF(_xll.BDP($B135,"DUR_MID")="#N/A N/A",0,_xll.BDP($B135,"DUR_MID")))</f>
        <v>1.8534868223444414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111.30700111307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2.1463000000000001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3.3093729000000001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8/3/2017</v>
      </c>
      <c r="H136" s="1">
        <f>IF(ISERR(FIND("Equity",B136))=FALSE,0,IF(_xll.BDP($B136,"DUR_MID")="#N/A N/A",0,_xll.BDP($B136,"DUR_MID")))</f>
        <v>3.282793429699411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103.08300103082999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0.75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4.835960024321345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10/16/2017</v>
      </c>
      <c r="H137" s="1">
        <f>IF(ISERR(FIND("Equity",B137))=FALSE,0,IF(_xll.BDP($B137,"DUR_MID")="#N/A N/A",0,_xll.BDP($B137,"DUR_MID")))</f>
        <v>2.6687368767421247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120.5400012054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106.83700106837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5.0836502000000001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7/31/2017</v>
      </c>
      <c r="H139" s="1">
        <f>IF(ISERR(FIND("Equity",B139))=FALSE,0,IF(_xll.BDP($B139,"DUR_MID")="#N/A N/A",0,_xll.BDP($B139,"DUR_MID")))</f>
        <v>4.020054752915847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98.561500985614984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0.53082191780821919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6.8044065853268183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4/30/2018</v>
      </c>
      <c r="H140" s="1">
        <f>IF(ISERR(FIND("Equity",B140))=FALSE,0,IF(_xll.BDP($B140,"DUR_MID")="#N/A N/A",0,_xll.BDP($B140,"DUR_MID")))</f>
        <v>2.7406960453264881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100.08300100083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8.7917388888888892E-2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1.770646730008125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8/14/2017</v>
      </c>
      <c r="H141" s="1">
        <f>IF(ISERR(FIND("Equity",B141))=FALSE,0,IF(_xll.BDP($B141,"DUR_MID")="#N/A N/A",0,_xll.BDP($B141,"DUR_MID")))</f>
        <v>0.20557374329181644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114.2600011426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0.58124999999999993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3.3105612999999998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11/3/2017</v>
      </c>
      <c r="H142" s="1">
        <f>IF(ISERR(FIND("Equity",B142))=FALSE,0,IF(_xll.BDP($B142,"DUR_MID")="#N/A N/A",0,_xll.BDP($B142,"DUR_MID")))</f>
        <v>3.0849438538147274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76.750000767499998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0.50555555555555554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17.471525199999999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11/4/2017</v>
      </c>
      <c r="H143" s="1">
        <f>IF(ISERR(FIND("Equity",B143))=FALSE,0,IF(_xll.BDP($B143,"DUR_MID")="#N/A N/A",0,_xll.BDP($B143,"DUR_MID")))</f>
        <v>2.6433947411856025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66.610000666099992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2.8881147593813186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3/17/2017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6/15/2017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66.75000066749999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116.78000116779999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1.9523891077239255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4/5/2017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6/5/2017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26.700000266999997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3/18/2013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36.760000367599993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41.181819915771484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40.230000402299993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3.2720249297471229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12/22/2016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6/19/2017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94.540000945399996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0.93082292704847502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4/10/2017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99.850000998499993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7.7083333333333337E-2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4.6055247999999995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11/24/2017</v>
      </c>
      <c r="H151" s="1">
        <f>IF(ISERR(FIND("Equity",B151))=FALSE,0,IF(_xll.BDP($B151,"DUR_MID")="#N/A N/A",0,_xll.BDP($B151,"DUR_MID")))</f>
        <v>5.291319660236586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0.71283333333333332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1.3086772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2/26/2018</v>
      </c>
      <c r="H152" s="1">
        <f>IF(ISERR(FIND("Equity",B152))=FALSE,0,IF(_xll.BDP($B152,"DUR_MID")="#N/A N/A",0,_xll.BDP($B152,"DUR_MID")))</f>
        <v>3.5869553620033336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103.343201033432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3.8444444444444446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7.0300675999999998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6/8/2017</v>
      </c>
      <c r="H153" s="1">
        <f>IF(ISERR(FIND("Equity",B153))=FALSE,0,IF(_xll.BDP($B153,"DUR_MID")="#N/A N/A",0,_xll.BDP($B153,"DUR_MID")))</f>
        <v>3.3991591515205015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95.52000095519999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5/2/2017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93.02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102.27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N/A",100,_xll.BDP(B159,"PX_LAST"))</f>
        <v>100.62569999999999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2.322222222222222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4.4209638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6/4/2017</v>
      </c>
      <c r="H159" s="1">
        <f>IF(ISERR(FIND("Equity",B159))=FALSE,0,IF(_xll.BDP($B159,"DUR_MID")="#N/A N/A",0,_xll.BDP($B159,"DUR_MID")))</f>
        <v>1.8982844901341658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N/A",100,_xll.BDP(B160,"PX_LAST"))</f>
        <v>749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13.303999999999998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6/19/2017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8/1/2017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N/A",100,_xll.BDP(B161,"PX_LAST"))</f>
        <v>97.09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3.1120000000000001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8.2200000000000006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6/14/2017</v>
      </c>
      <c r="H161" s="1">
        <f>IF(ISERR(FIND("Equity",B161))=FALSE,0,IF(_xll.BDP($B161,"DUR_MID")="#N/A N/A",0,_xll.BDP($B161,"DUR_MID")))</f>
        <v>2.2947592371917533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476</v>
      </c>
      <c r="C162" s="2">
        <f>IF(_xll.BDP(B162,"PX_LAST")="#N/A N/A",100,_xll.BDP(B162,"PX_LAST"))</f>
        <v>52.26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477</v>
      </c>
      <c r="C163" s="2">
        <f>IF(_xll.BDP(B163,"PX_LAST")="#N/A N/A",100,_xll.BDP(B163,"PX_LAST"))</f>
        <v>56722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478</v>
      </c>
      <c r="C164" s="2">
        <f>IF(_xll.BDP(B164,"PX_LAST")="#N/A N/A",100,_xll.BDP(B164,"PX_LAST"))</f>
        <v>30598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479</v>
      </c>
      <c r="C165" s="2">
        <f>IF(_xll.BDP(B165,"PX_LAST")="#N/A N/A",100,_xll.BDP(B165,"PX_LAST"))</f>
        <v>28070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484</v>
      </c>
      <c r="C166" s="2">
        <f>IF(_xll.BDP(B166,"PX_LAST")="#N/A N/A",100,_xll.BDP(B166,"PX_LAST"))</f>
        <v>125.3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2.1080000000000001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10.34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10/4/2017</v>
      </c>
      <c r="H166" s="1">
        <f>IF(ISERR(FIND("Equity",B166))=FALSE,0,IF(_xll.BDP($B166,"DUR_MID")="#N/A N/A",0,_xll.BDP($B166,"DUR_MID")))</f>
        <v>5.7552258981979358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485</v>
      </c>
      <c r="C167" s="2">
        <f>IF(_xll.BDP(B167,"PX_LAST")="#N/A N/A",100,_xll.BDP(B167,"PX_LAST"))</f>
        <v>106.74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1.2810000000000001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7.85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10/4/2017</v>
      </c>
      <c r="H167" s="1">
        <f>IF(ISERR(FIND("Equity",B167))=FALSE,0,IF(_xll.BDP($B167,"DUR_MID")="#N/A N/A",0,_xll.BDP($B167,"DUR_MID")))</f>
        <v>8.6336941967691612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491</v>
      </c>
      <c r="C168" s="2">
        <f>IF(_xll.BDP(B168,"PX_LAST")="#N/A N/A",100,_xll.BDP(B168,"PX_LAST"))</f>
        <v>14.5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10.989779859404388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6/22/2017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11/17/2017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492</v>
      </c>
      <c r="C169" s="2">
        <f>IF(_xll.BDP(B169,"PX_LAST")="#N/A N/A",100,_xll.BDP(B169,"PX_LAST"))</f>
        <v>123.91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493</v>
      </c>
      <c r="C170" s="2">
        <f>IF(_xll.BDP(B170,"PX_LAST")="#N/A N/A",100,_xll.BDP(B170,"PX_LAST"))</f>
        <v>40.909999999999997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45.357143402099609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1.5644096797848939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6/30/2017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7/26/2017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494</v>
      </c>
      <c r="C171" s="2">
        <f>IF(_xll.BDP(B171,"PX_LAST")="#N/A N/A",100,_xll.BDP(B171,"PX_LAST"))</f>
        <v>107.325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495</v>
      </c>
      <c r="C172" s="2">
        <f>IF(_xll.BDP(B172,"PX_LAST")="#N/A N/A",100,_xll.BDP(B172,"PX_LAST"))</f>
        <v>115.49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4.6107159805396947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5/1/2017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496</v>
      </c>
      <c r="C173" s="2">
        <f>IF(_xll.BDP(B173,"PX_LAST")="#N/A N/A",100,_xll.BDP(B173,"PX_LAST"))</f>
        <v>100.25450000000001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1.2864583333333333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1.5060316999999999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8/15/2017</v>
      </c>
      <c r="H173" s="1">
        <f>IF(ISERR(FIND("Equity",B173))=FALSE,0,IF(_xll.BDP($B173,"DUR_MID")="#N/A N/A",0,_xll.BDP($B173,"DUR_MID")))</f>
        <v>2.1607091786755799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497</v>
      </c>
      <c r="C174" s="2">
        <f>IF(_xll.BDP(B174,"PX_LAST")="#N/A N/A",100,_xll.BDP(B174,"PX_LAST"))</f>
        <v>100.666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0.38541666666666663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1.3536352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9/17/2017</v>
      </c>
      <c r="H174" s="1">
        <f>IF(ISERR(FIND("Equity",B174))=FALSE,0,IF(_xll.BDP($B174,"DUR_MID")="#N/A N/A",0,_xll.BDP($B174,"DUR_MID")))</f>
        <v>1.2806145004591523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498</v>
      </c>
      <c r="C175" s="2">
        <f>IF(_xll.BDP(B175,"PX_LAST")="#N/A N/A",100,_xll.BDP(B175,"PX_LAST"))</f>
        <v>100.71899999999999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0.75777777777777788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1.5688862000000001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7/27/2017</v>
      </c>
      <c r="H175" s="1">
        <f>IF(ISERR(FIND("Equity",B175))=FALSE,0,IF(_xll.BDP($B175,"DUR_MID")="#N/A N/A",0,_xll.BDP($B175,"DUR_MID")))</f>
        <v>1.1393772468384264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499</v>
      </c>
      <c r="C176" s="2">
        <f>IF(_xll.BDP(B176,"PX_LAST")="#N/A N/A",100,_xll.BDP(B176,"PX_LAST"))</f>
        <v>38.119999999999997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5.1954867488848073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4/6/2017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6/30/2017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500</v>
      </c>
      <c r="C177" s="2">
        <f>IF(_xll.BDP(B177,"PX_LAST")="#N/A N/A",100,_xll.BDP(B177,"PX_LAST"))</f>
        <v>100.6105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0.83750000000000002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1.8668504000000001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7/17/2017</v>
      </c>
      <c r="H177" s="1">
        <f>IF(ISERR(FIND("Equity",B177))=FALSE,0,IF(_xll.BDP($B177,"DUR_MID")="#N/A N/A",0,_xll.BDP($B177,"DUR_MID")))</f>
        <v>1.5947925628334172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501</v>
      </c>
      <c r="C178" s="2">
        <f>IF(_xll.BDP(B178,"PX_LAST")="#N/A N/A",100,_xll.BDP(B178,"PX_LAST"))</f>
        <v>53.71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3.3513312232358961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6/7/2017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7/20/2017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522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7/14/2017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523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8/28/2017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524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7/10/2017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526</v>
      </c>
      <c r="C182" s="2">
        <f>IF(_xll.BDP(B182,"PX_LAST")="#N/A N/A",100,_xll.BDP(B182,"PX_LAST"))</f>
        <v>102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2.9140000000000001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8/4/2017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527</v>
      </c>
      <c r="C183" s="2">
        <f>IF(_xll.BDP(B183,"PX_LAST")="#N/A N/A",100,_xll.BDP(B183,"PX_LAST"))</f>
        <v>101.75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2.6630000000000003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8.74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8/11/2017</v>
      </c>
      <c r="H183" s="1">
        <f>IF(ISERR(FIND("Equity",B183))=FALSE,0,IF(_xll.BDP($B183,"DUR_MID")="#N/A N/A",0,_xll.BDP($B183,"DUR_MID")))</f>
        <v>3.8378245446001662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528</v>
      </c>
      <c r="C184" s="2">
        <f>IF(_xll.BDP(B184,"PX_LAST")="#N/A N/A",100,_xll.BDP(B184,"PX_LAST"))</f>
        <v>102.55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2.512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8.58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8/16/2017</v>
      </c>
      <c r="H184" s="1">
        <f>IF(ISERR(FIND("Equity",B184))=FALSE,0,IF(_xll.BDP($B184,"DUR_MID")="#N/A N/A",0,_xll.BDP($B184,"DUR_MID")))</f>
        <v>5.0865805035298379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2/7/2024</v>
      </c>
      <c r="J184" s="1">
        <f t="shared" si="2"/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529</v>
      </c>
      <c r="C185" s="2">
        <f>IF(_xll.BDP(B185,"PX_LAST")="#N/A N/A",100,_xll.BDP(B185,"PX_LAST"))</f>
        <v>106.1147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1.0329861111111112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2.0505811999999999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9/5/2017</v>
      </c>
      <c r="H185" s="1">
        <f>IF(ISERR(FIND("Equity",B185))=FALSE,0,IF(_xll.BDP($B185,"DUR_MID")="#N/A N/A",0,_xll.BDP($B185,"DUR_MID")))</f>
        <v>1.703381526525773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530</v>
      </c>
      <c r="C186" s="2">
        <f>IF(_xll.BDP(B186,"PX_LAST")="#N/A N/A",100,_xll.BDP(B186,"PX_LAST"))</f>
        <v>24.29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4.09375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28.462440490722656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6.9284848197098379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5/18/2017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7/27/2017</v>
      </c>
      <c r="J186" s="1">
        <f t="shared" si="2"/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531</v>
      </c>
      <c r="C187" s="2">
        <f>IF(_xll.BDP(B187,"PX_LAST")="#N/A N/A",100,_xll.BDP(B187,"PX_LAST"))</f>
        <v>1.1865000000000001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0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532</v>
      </c>
      <c r="C188" s="2">
        <f>IF(_xll.BDP(B188,"PX_LAST")="#N/A N/A",100,_xll.BDP(B188,"PX_LAST"))</f>
        <v>107.25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3.7830303876827927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>3/16/2017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533</v>
      </c>
      <c r="C189" s="2">
        <f>IF(_xll.BDP(B189,"PX_LAST")="#N/A N/A",100,_xll.BDP(B189,"PX_LAST"))</f>
        <v>22.94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0.90139400978396078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12/19/2016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12/15/2017</v>
      </c>
      <c r="J189" s="1">
        <f t="shared" si="2"/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534</v>
      </c>
      <c r="C190" s="2">
        <f>IF(_xll.BDP(B190,"PX_LAST")="#N/A N/A",100,_xll.BDP(B190,"PX_LAST"))</f>
        <v>19.774999999999999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4.4000000953674316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23.725925445556641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3.0341340075853354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4/18/2017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3/1/2018</v>
      </c>
      <c r="J190" s="1">
        <f t="shared" si="2"/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535</v>
      </c>
      <c r="C191" s="2">
        <f>IF(_xll.BDP(B191,"PX_LAST")="#N/A N/A",100,_xll.BDP(B191,"PX_LAST"))</f>
        <v>1052.5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3.6333334445953369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1406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2.9612552525028764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3/16/2017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7/28/2017</v>
      </c>
      <c r="J191" s="1">
        <f t="shared" si="2"/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564</v>
      </c>
      <c r="C192" s="2">
        <f>IF(_xll.BDP(B192,"PX_LAST")="#N/A N/A",100,_xll.BDP(B192,"PX_LAST"))</f>
        <v>99.25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0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2.0489999999999999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10.050000000000001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8/31/2017</v>
      </c>
      <c r="H192" s="1">
        <f>IF(ISERR(FIND("Equity",B192))=FALSE,0,IF(_xll.BDP($B192,"DUR_MID")="#N/A N/A",0,_xll.BDP($B192,"DUR_MID")))</f>
        <v>0.57551038002528387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565</v>
      </c>
      <c r="C193" s="2">
        <f>IF(_xll.BDP(B193,"PX_LAST")="#N/A N/A",100,_xll.BDP(B193,"PX_LAST"))</f>
        <v>103.4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3.2829999999999999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9.73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8/7/2017</v>
      </c>
      <c r="H193" s="1">
        <f>IF(ISERR(FIND("Equity",B193))=FALSE,0,IF(_xll.BDP($B193,"DUR_MID")="#N/A N/A",0,_xll.BDP($B193,"DUR_MID")))</f>
        <v>2.7052717623351556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8/3/2020</v>
      </c>
      <c r="J193" s="1">
        <f t="shared" ref="J193:J256" si="3"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566</v>
      </c>
      <c r="C194" s="2">
        <f>IF(_xll.BDP(B194,"PX_LAST")="#N/A N/A",100,_xll.BDP(B194,"PX_LAST"))</f>
        <v>100.5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1.7170000000000001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9.9600000000000009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9/25/2017</v>
      </c>
      <c r="H194" s="1">
        <f>IF(ISERR(FIND("Equity",B194))=FALSE,0,IF(_xll.BDP($B194,"DUR_MID")="#N/A N/A",0,_xll.BDP($B194,"DUR_MID")))</f>
        <v>2.0963636173559577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9/23/2019</v>
      </c>
      <c r="J194" s="1">
        <f t="shared" si="3"/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567</v>
      </c>
      <c r="C195" s="2">
        <f>IF(_xll.BDP(B195,"PX_LAST")="#N/A N/A",100,_xll.BDP(B195,"PX_LAST"))</f>
        <v>107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1.601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8.89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10/12/2017</v>
      </c>
      <c r="H195" s="1">
        <f>IF(ISERR(FIND("Equity",B195))=FALSE,0,IF(_xll.BDP($B195,"DUR_MID")="#N/A N/A",0,_xll.BDP($B195,"DUR_MID")))</f>
        <v>1.7037241429988661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4/11/2019</v>
      </c>
      <c r="J195" s="1">
        <f t="shared" si="3"/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568</v>
      </c>
      <c r="C196" s="2">
        <f>IF(_xll.BDP(B196,"PX_LAST")="#N/A N/A",100,_xll.BDP(B196,"PX_LAST"))</f>
        <v>100.2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5.6589999999999998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13.6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6/27/2017</v>
      </c>
      <c r="H196" s="1">
        <f>IF(ISERR(FIND("Equity",B196))=FALSE,0,IF(_xll.BDP($B196,"DUR_MID")="#N/A N/A",0,_xll.BDP($B196,"DUR_MID")))</f>
        <v>0.98455864093207246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6/26/2018</v>
      </c>
      <c r="J196" s="1">
        <f t="shared" si="3"/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569</v>
      </c>
      <c r="C197" s="2">
        <f>IF(_xll.BDP(B197,"PX_LAST")="#N/A N/A",100,_xll.BDP(B197,"PX_LAST"))</f>
        <v>102.3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3.9409999999999998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9.02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8/3/2017</v>
      </c>
      <c r="H197" s="1">
        <f>IF(ISERR(FIND("Equity",B197))=FALSE,0,IF(_xll.BDP($B197,"DUR_MID")="#N/A N/A",0,_xll.BDP($B197,"DUR_MID")))</f>
        <v>0.6508759435691166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2/1/2018</v>
      </c>
      <c r="J197" s="1">
        <f t="shared" si="3"/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570</v>
      </c>
      <c r="C198" s="2">
        <f>IF(_xll.BDP(B198,"PX_LAST")="#N/A N/A",100,_xll.BDP(B198,"PX_LAST"))</f>
        <v>99.9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1.796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9.98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6/20/2017</v>
      </c>
      <c r="H198" s="1">
        <f>IF(ISERR(FIND("Equity",B198))=FALSE,0,IF(_xll.BDP($B198,"DUR_MID")="#N/A N/A",0,_xll.BDP($B198,"DUR_MID")))</f>
        <v>0.88638193258846831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585</v>
      </c>
      <c r="C199" s="2">
        <f>IF(_xll.BDP(B199,"PX_LAST")="#N/A N/A",100,_xll.BDP(B199,"PX_LAST"))</f>
        <v>103.46129999999999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0.40729166666666661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2.6054475999999998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11/7/2017</v>
      </c>
      <c r="H199" s="1">
        <f>IF(ISERR(FIND("Equity",B199))=FALSE,0,IF(_xll.BDP($B199,"DUR_MID")="#N/A N/A",0,_xll.BDP($B199,"DUR_MID")))</f>
        <v>0.92093948497909051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586</v>
      </c>
      <c r="C200" s="2">
        <f>IF(_xll.BDP(B200,"PX_LAST")="#N/A N/A",100,_xll.BDP(B200,"PX_LAST"))</f>
        <v>102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3.476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11.02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7/25/2017</v>
      </c>
      <c r="H200" s="1">
        <f>IF(ISERR(FIND("Equity",B200))=FALSE,0,IF(_xll.BDP($B200,"DUR_MID")="#N/A N/A",0,_xll.BDP($B200,"DUR_MID")))</f>
        <v>1.9201397463170817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587</v>
      </c>
      <c r="C201" s="2">
        <f>IF(_xll.BDP(B201,"PX_LAST")="#N/A N/A",100,_xll.BDP(B201,"PX_LAST"))</f>
        <v>99.76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1.744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10.039999999999999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6/22/2017</v>
      </c>
      <c r="H201" s="1">
        <f>IF(ISERR(FIND("Equity",B201))=FALSE,0,IF(_xll.BDP($B201,"DUR_MID")="#N/A N/A",0,_xll.BDP($B201,"DUR_MID")))</f>
        <v>0.89184640632379697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588</v>
      </c>
      <c r="C202" s="2">
        <f>IF(_xll.BDP(B202,"PX_LAST")="#N/A N/A",100,_xll.BDP(B202,"PX_LAST"))</f>
        <v>106.1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5.3929999999999998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9.91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6/28/2017</v>
      </c>
      <c r="H202" s="1">
        <f>IF(ISERR(FIND("Equity",B202))=FALSE,0,IF(_xll.BDP($B202,"DUR_MID")="#N/A N/A",0,_xll.BDP($B202,"DUR_MID")))</f>
        <v>1.8028174683561433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6/26/2019</v>
      </c>
      <c r="J202" s="1">
        <f t="shared" si="3"/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589</v>
      </c>
      <c r="C203" s="2">
        <f>IF(_xll.BDP(B203,"PX_LAST")="#N/A N/A",100,_xll.BDP(B203,"PX_LAST"))</f>
        <v>48.8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4.5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64.125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7.216516215675238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12/22/2016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5/26/2017</v>
      </c>
      <c r="J203" s="1">
        <f t="shared" si="3"/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590</v>
      </c>
      <c r="C204" s="2">
        <f>IF(_xll.BDP(B204,"PX_LAST")="#N/A N/A",100,_xll.BDP(B204,"PX_LAST"))</f>
        <v>107.6006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0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0.6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6.1175696616601325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8/3/2017</v>
      </c>
      <c r="H204" s="1">
        <f>IF(ISERR(FIND("Equity",B204))=FALSE,0,IF(_xll.BDP($B204,"DUR_MID")="#N/A N/A",0,_xll.BDP($B204,"DUR_MID")))</f>
        <v>3.956044547273553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591</v>
      </c>
      <c r="C205" s="2">
        <f>IF(_xll.BDP(B205,"PX_LAST")="#N/A N/A",100,_xll.BDP(B205,"PX_LAST"))</f>
        <v>108.44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2.4267361111111114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4.1688394999999998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7/5/2017</v>
      </c>
      <c r="H205" s="1">
        <f>IF(ISERR(FIND("Equity",B205))=FALSE,0,IF(_xll.BDP($B205,"DUR_MID")="#N/A N/A",0,_xll.BDP($B205,"DUR_MID")))</f>
        <v>4.3967564400669659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592</v>
      </c>
      <c r="C206" s="2">
        <f>IF(_xll.BDP(B206,"PX_LAST")="#N/A N/A",100,_xll.BDP(B206,"PX_LAST"))</f>
        <v>104.956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0.44131944444444443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4.0943065000000001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10/29/2017</v>
      </c>
      <c r="H206" s="1">
        <f>IF(ISERR(FIND("Equity",B206))=FALSE,0,IF(_xll.BDP($B206,"DUR_MID")="#N/A N/A",0,_xll.BDP($B206,"DUR_MID")))</f>
        <v>4.7944351728532677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593</v>
      </c>
      <c r="C207" s="2">
        <f>IF(_xll.BDP(B207,"PX_LAST")="#N/A N/A",100,_xll.BDP(B207,"PX_LAST"))</f>
        <v>105.67400000000001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2.1651388888888889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4.4317805999999997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7/19/2017</v>
      </c>
      <c r="H207" s="1">
        <f>IF(ISERR(FIND("Equity",B207))=FALSE,0,IF(_xll.BDP($B207,"DUR_MID")="#N/A N/A",0,_xll.BDP($B207,"DUR_MID")))</f>
        <v>3.6666664313743884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594</v>
      </c>
      <c r="C208" s="2">
        <f>IF(_xll.BDP(B208,"PX_LAST")="#N/A N/A",100,_xll.BDP(B208,"PX_LAST"))</f>
        <v>102.9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3.0827777777777774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4.1697702999999997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7/26/2017</v>
      </c>
      <c r="H208" s="1">
        <f>IF(ISERR(FIND("Equity",B208))=FALSE,0,IF(_xll.BDP($B208,"DUR_MID")="#N/A N/A",0,_xll.BDP($B208,"DUR_MID")))</f>
        <v>0.63460838022306865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595</v>
      </c>
      <c r="C209" s="2">
        <f>IF(_xll.BDP(B209,"PX_LAST")="#N/A N/A",100,_xll.BDP(B209,"PX_LAST"))</f>
        <v>99.26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2.0489999999999999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9.9600000000000009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8/31/2017</v>
      </c>
      <c r="H209" s="1">
        <f>IF(ISERR(FIND("Equity",B209))=FALSE,0,IF(_xll.BDP($B209,"DUR_MID")="#N/A N/A",0,_xll.BDP($B209,"DUR_MID")))</f>
        <v>0.57551406880488232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596</v>
      </c>
      <c r="C210" s="2">
        <f>IF(_xll.BDP(B210,"PX_LAST")="#N/A N/A",100,_xll.BDP(B210,"PX_LAST"))</f>
        <v>101.252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0.640625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4.9195740417919378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10/15/2017</v>
      </c>
      <c r="H210" s="1">
        <f>IF(ISERR(FIND("Equity",B210))=FALSE,0,IF(_xll.BDP($B210,"DUR_MID")="#N/A N/A",0,_xll.BDP($B210,"DUR_MID")))</f>
        <v>6.204176216769258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597</v>
      </c>
      <c r="C211" s="2">
        <f>IF(_xll.BDP(B211,"PX_LAST")="#N/A N/A",100,_xll.BDP(B211,"PX_LAST"))</f>
        <v>103.47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5.0140000000000002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9.68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7/28/2017</v>
      </c>
      <c r="H211" s="1">
        <f>IF(ISERR(FIND("Equity",B211))=FALSE,0,IF(_xll.BDP($B211,"DUR_MID")="#N/A N/A",0,_xll.BDP($B211,"DUR_MID")))</f>
        <v>0.62914789799023296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598</v>
      </c>
      <c r="C212" s="2">
        <f>IF(_xll.BDP(B212,"PX_LAST")="#N/A N/A",100,_xll.BDP(B212,"PX_LAST"))</f>
        <v>102.12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5.0549999999999997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10.17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6/16/2017</v>
      </c>
      <c r="H212" s="1">
        <f>IF(ISERR(FIND("Equity",B212))=FALSE,0,IF(_xll.BDP($B212,"DUR_MID")="#N/A N/A",0,_xll.BDP($B212,"DUR_MID")))</f>
        <v>0.96926542603106935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6/15/2018</v>
      </c>
      <c r="J212" s="1">
        <f t="shared" si="3"/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599</v>
      </c>
      <c r="C213" s="2">
        <f>IF(_xll.BDP(B213,"PX_LAST")="#N/A N/A",100,_xll.BDP(B213,"PX_LAST"))</f>
        <v>99.58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2.11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9.19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8/17/2017</v>
      </c>
      <c r="H213" s="1">
        <f>IF(ISERR(FIND("Equity",B213))=FALSE,0,IF(_xll.BDP($B213,"DUR_MID")="#N/A N/A",0,_xll.BDP($B213,"DUR_MID")))</f>
        <v>0.69959597612961277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600</v>
      </c>
      <c r="C214" s="2">
        <f>IF(_xll.BDP(B214,"PX_LAST")="#N/A N/A",100,_xll.BDP(B214,"PX_LAST"))</f>
        <v>100.59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1.3160000000000001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7.79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9/27/2017</v>
      </c>
      <c r="H214" s="1">
        <f>IF(ISERR(FIND("Equity",B214))=FALSE,0,IF(_xll.BDP($B214,"DUR_MID")="#N/A N/A",0,_xll.BDP($B214,"DUR_MID")))</f>
        <v>6.7219409346685355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601</v>
      </c>
      <c r="C215" s="2">
        <f>IF(_xll.BDP(B215,"PX_LAST")="#N/A N/A",100,_xll.BDP(B215,"PX_LAST"))</f>
        <v>101.78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1.51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9.2799999999999994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10/9/2017</v>
      </c>
      <c r="H215" s="1">
        <f>IF(ISERR(FIND("Equity",B215))=FALSE,0,IF(_xll.BDP($B215,"DUR_MID")="#N/A N/A",0,_xll.BDP($B215,"DUR_MID")))</f>
        <v>0.83678446089864489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4/9/2018</v>
      </c>
      <c r="J215" s="1">
        <f t="shared" si="3"/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602</v>
      </c>
      <c r="C216" s="2">
        <f>IF(_xll.BDP(B216,"PX_LAST")="#N/A N/A",100,_xll.BDP(B216,"PX_LAST"))</f>
        <v>101.81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2.7919999999999998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8.8000000000000007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8/28/2017</v>
      </c>
      <c r="H216" s="1">
        <f>IF(ISERR(FIND("Equity",B216))=FALSE,0,IF(_xll.BDP($B216,"DUR_MID")="#N/A N/A",0,_xll.BDP($B216,"DUR_MID")))</f>
        <v>0.72187568897552756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603</v>
      </c>
      <c r="C217" s="2">
        <f>IF(_xll.BDP(B217,"PX_LAST")="#N/A N/A",100,_xll.BDP(B217,"PX_LAST"))</f>
        <v>103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5.077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9.73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6/16/2017</v>
      </c>
      <c r="H217" s="1">
        <f>IF(ISERR(FIND("Equity",B217))=FALSE,0,IF(_xll.BDP($B217,"DUR_MID")="#N/A N/A",0,_xll.BDP($B217,"DUR_MID")))</f>
        <v>1.7970748122121594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6/14/2019</v>
      </c>
      <c r="J217" s="1">
        <f t="shared" si="3"/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640</v>
      </c>
      <c r="C218" s="2">
        <f>IF(_xll.BDP(B218,"PX_LAST")="#N/A N/A",100,_xll.BDP(B218,"PX_LAST"))</f>
        <v>100.586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1.0451388888888888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5.2549013000000002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9/20/2017</v>
      </c>
      <c r="H218" s="1">
        <f>IF(ISERR(FIND("Equity",B218))=FALSE,0,IF(_xll.BDP($B218,"DUR_MID")="#N/A N/A",0,_xll.BDP($B218,"DUR_MID")))</f>
        <v>5.0158818305997031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643</v>
      </c>
      <c r="C219" s="2">
        <f>IF(_xll.BDP(B219,"PX_LAST")="#N/A N/A",100,_xll.BDP(B219,"PX_LAST"))</f>
        <v>102.61969999999999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3.3369863013698629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2.1763645999999999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6/17/2017</v>
      </c>
      <c r="H219" s="1">
        <f>IF(ISERR(FIND("Equity",B219))=FALSE,0,IF(_xll.BDP($B219,"DUR_MID")="#N/A N/A",0,_xll.BDP($B219,"DUR_MID")))</f>
        <v>1.9482807711244738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644</v>
      </c>
      <c r="C220" s="2">
        <f>IF(_xll.BDP(B220,"PX_LAST")="#N/A N/A",100,_xll.BDP(B220,"PX_LAST"))</f>
        <v>105.55589999999999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1.3222602739726028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4.2181464999999996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2/21/2018</v>
      </c>
      <c r="H220" s="1">
        <f>IF(ISERR(FIND("Equity",B220))=FALSE,0,IF(_xll.BDP($B220,"DUR_MID")="#N/A N/A",0,_xll.BDP($B220,"DUR_MID")))</f>
        <v>8.5674371029855276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645</v>
      </c>
      <c r="C221" s="2">
        <f>IF(_xll.BDP(B221,"PX_LAST")="#N/A N/A",100,_xll.BDP(B221,"PX_LAST"))</f>
        <v>103.2831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2.8767123287671232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5.7864769000000003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12/14/2017</v>
      </c>
      <c r="H221" s="1">
        <f>IF(ISERR(FIND("Equity",B221))=FALSE,0,IF(_xll.BDP($B221,"DUR_MID")="#N/A N/A",0,_xll.BDP($B221,"DUR_MID")))</f>
        <v>7.310896199834775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646</v>
      </c>
      <c r="C222" s="2">
        <f>IF(_xll.BDP(B222,"PX_LAST")="#N/A N/A",100,_xll.BDP(B222,"PX_LAST"))</f>
        <v>112.8507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2.234375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5.1022504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8/4/2017</v>
      </c>
      <c r="H222" s="1">
        <f>IF(ISERR(FIND("Equity",B222))=FALSE,0,IF(_xll.BDP($B222,"DUR_MID")="#N/A N/A",0,_xll.BDP($B222,"DUR_MID")))</f>
        <v>6.9674374154606795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647</v>
      </c>
      <c r="C223" s="2">
        <f>IF(_xll.BDP(B223,"PX_LAST")="#N/A N/A",100,_xll.BDP(B223,"PX_LAST"))</f>
        <v>98.971000000000004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0.50958904109589043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6.246160568493675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4/30/2018</v>
      </c>
      <c r="H223" s="1">
        <f>IF(ISERR(FIND("Equity",B223))=FALSE,0,IF(_xll.BDP($B223,"DUR_MID")="#N/A N/A",0,_xll.BDP($B223,"DUR_MID")))</f>
        <v>4.377036215443705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648</v>
      </c>
      <c r="C224" s="2">
        <f>IF(_xll.BDP(B224,"PX_LAST")="#N/A N/A",100,_xll.BDP(B224,"PX_LAST"))</f>
        <v>42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69.898412100000002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11/1/2017</v>
      </c>
      <c r="H224" s="1">
        <f>IF(ISERR(FIND("Equity",B224))=FALSE,0,IF(_xll.BDP($B224,"DUR_MID")="#N/A N/A",0,_xll.BDP($B224,"DUR_MID")))</f>
        <v>1.6894610169541266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649</v>
      </c>
      <c r="C225" s="2">
        <f>IF(_xll.BDP(B225,"PX_LAST")="#N/A N/A",100,_xll.BDP(B225,"PX_LAST"))</f>
        <v>99.077100000000002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1.4381944444444443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5.0244048000000001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8/11/2017</v>
      </c>
      <c r="H225" s="1">
        <f>IF(ISERR(FIND("Equity",B225))=FALSE,0,IF(_xll.BDP($B225,"DUR_MID")="#N/A N/A",0,_xll.BDP($B225,"DUR_MID")))</f>
        <v>3.3852227756181952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650</v>
      </c>
      <c r="C226" s="2">
        <f>IF(_xll.BDP(B226,"PX_LAST")="#N/A N/A",100,_xll.BDP(B226,"PX_LAST"))</f>
        <v>40.119999999999997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4.2380952835083008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6.1799152753550954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5/3/2017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7/25/2017</v>
      </c>
      <c r="J226" s="1">
        <f t="shared" si="3"/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651</v>
      </c>
      <c r="C227" s="2">
        <f>IF(_xll.BDP(B227,"PX_LAST")="#N/A N/A",100,_xll.BDP(B227,"PX_LAST"))</f>
        <v>12.87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4.2962961196899414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16.55409049987793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652</v>
      </c>
      <c r="C228" s="2">
        <f>IF(_xll.BDP(B228,"PX_LAST")="#N/A N/A",100,_xll.BDP(B228,"PX_LAST"))</f>
        <v>19.25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4.3000001907348633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25.588235855102539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3.8961038961038961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>4/27/2017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7/19/2017</v>
      </c>
      <c r="J228" s="1">
        <f t="shared" si="3"/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653</v>
      </c>
      <c r="C229" s="2">
        <f>IF(_xll.BDP(B229,"PX_LAST")="#N/A N/A",100,_xll.BDP(B229,"PX_LAST"))</f>
        <v>106.69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0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2.0886162992923807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12/22/2016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6/19/2017</v>
      </c>
      <c r="J229" s="1">
        <f t="shared" si="3"/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654</v>
      </c>
      <c r="C230" s="2">
        <f>IF(_xll.BDP(B230,"PX_LAST")="#N/A N/A",100,_xll.BDP(B230,"PX_LAST"))</f>
        <v>88.57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5.0741697227199802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5/1/2017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655</v>
      </c>
      <c r="C231" s="2">
        <f>IF(_xll.BDP(B231,"PX_LAST")="#N/A N/A",100,_xll.BDP(B231,"PX_LAST"))</f>
        <v>65.63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2.7839848701946099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3/27/2017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6/23/2017</v>
      </c>
      <c r="J231" s="1">
        <f t="shared" si="3"/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656</v>
      </c>
      <c r="C232" s="2">
        <f>IF(_xll.BDP(B232,"PX_LAST")="#N/A N/A",100,_xll.BDP(B232,"PX_LAST"))</f>
        <v>22.03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3.6421253953494714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12/21/2016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6/19/2017</v>
      </c>
      <c r="J232" s="1">
        <f t="shared" si="3"/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657</v>
      </c>
      <c r="C233" s="2">
        <f>IF(_xll.BDP(B233,"PX_LAST")="#N/A N/A",100,_xll.BDP(B233,"PX_LAST"))</f>
        <v>41.74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2.6203793900079062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12/21/2016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6/19/2017</v>
      </c>
      <c r="J233" s="1">
        <f t="shared" si="3"/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658</v>
      </c>
      <c r="C234" s="2">
        <f>IF(_xll.BDP(B234,"PX_LAST")="#N/A N/A",100,_xll.BDP(B234,"PX_LAST"))</f>
        <v>99.903999999999996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2.1427083333333337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6.3945702999999998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7/30/2017</v>
      </c>
      <c r="H234" s="1">
        <f>IF(ISERR(FIND("Equity",B234))=FALSE,0,IF(_xll.BDP($B234,"DUR_MID")="#N/A N/A",0,_xll.BDP($B234,"DUR_MID")))</f>
        <v>4.3880528076891281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659</v>
      </c>
      <c r="C235" s="2">
        <f>IF(_xll.BDP(B235,"PX_LAST")="#N/A N/A",100,_xll.BDP(B235,"PX_LAST"))</f>
        <v>101.8151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0.8256944444444444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2.4836938110540654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10/20/2017</v>
      </c>
      <c r="H235" s="1">
        <f>IF(ISERR(FIND("Equity",B235))=FALSE,0,IF(_xll.BDP($B235,"DUR_MID")="#N/A N/A",0,_xll.BDP($B235,"DUR_MID")))</f>
        <v>0.38611111167478901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660</v>
      </c>
      <c r="C236" s="2">
        <f>IF(_xll.BDP(B236,"PX_LAST")="#N/A N/A",100,_xll.BDP(B236,"PX_LAST"))</f>
        <v>50.67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3.6800000667572021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661</v>
      </c>
      <c r="C237" s="2">
        <f>IF(_xll.BDP(B237,"PX_LAST")="#N/A N/A",100,_xll.BDP(B237,"PX_LAST"))</f>
        <v>160.69999999999999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4.7777776718139648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211.21623229980469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3.7336652146857503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>6/13/2017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4/19/2018</v>
      </c>
      <c r="J237" s="1">
        <f t="shared" si="3"/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662</v>
      </c>
      <c r="C238" s="2">
        <f>IF(_xll.BDP(B238,"PX_LAST")="#N/A N/A",100,_xll.BDP(B238,"PX_LAST"))</f>
        <v>32.14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3.9166667461395264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4.1070317361543252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5/10/2017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6/22/2017</v>
      </c>
      <c r="J238" s="1">
        <f t="shared" si="3"/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663</v>
      </c>
      <c r="C239" s="2">
        <f>IF(_xll.BDP(B239,"PX_LAST")="#N/A N/A",100,_xll.BDP(B239,"PX_LAST"))</f>
        <v>64.92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4.1304349899291992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2.9275808936825882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6/13/2017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7/26/2017</v>
      </c>
      <c r="J239" s="1">
        <f t="shared" si="3"/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664</v>
      </c>
      <c r="C240" s="2">
        <f>IF(_xll.BDP(B240,"PX_LAST")="#N/A N/A",100,_xll.BDP(B240,"PX_LAST"))</f>
        <v>45.76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4.7073168754577637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61.878787994384766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1.5963262628471464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6/5/2017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7/13/2017</v>
      </c>
      <c r="J240" s="1">
        <f t="shared" si="3"/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665</v>
      </c>
      <c r="C241" s="2">
        <f>IF(_xll.BDP(B241,"PX_LAST")="#N/A N/A",100,_xll.BDP(B241,"PX_LAST"))</f>
        <v>27.45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4.0476188659667969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31.714284896850586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3.5701275045537342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2/23/2017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6/9/2017</v>
      </c>
      <c r="J241" s="1">
        <f t="shared" si="3"/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666</v>
      </c>
      <c r="C242" s="2">
        <f>IF(_xll.BDP(B242,"PX_LAST")="#N/A N/A",100,_xll.BDP(B242,"PX_LAST"))</f>
        <v>100.583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0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0.194775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2.3478590000000001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11/4/2017</v>
      </c>
      <c r="H242" s="1">
        <f>IF(ISERR(FIND("Equity",B242))=FALSE,0,IF(_xll.BDP($B242,"DUR_MID")="#N/A N/A",0,_xll.BDP($B242,"DUR_MID")))</f>
        <v>2.3619479087507749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667</v>
      </c>
      <c r="C243" s="2">
        <f>IF(_xll.BDP(B243,"PX_LAST")="#N/A N/A",100,_xll.BDP(B243,"PX_LAST"))</f>
        <v>13.12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3.7000000476837158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668</v>
      </c>
      <c r="C244" s="2">
        <f>IF(_xll.BDP(B244,"PX_LAST")="#N/A N/A",100,_xll.BDP(B244,"PX_LAST"))</f>
        <v>250.8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4.1071429252624512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319.61972045898438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669</v>
      </c>
      <c r="C245" s="2">
        <f>IF(_xll.BDP(B245,"PX_LAST")="#N/A N/A",100,_xll.BDP(B245,"PX_LAST"))</f>
        <v>66.06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3.7272727489471436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4.0871934604904636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>4/11/2017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6/15/2017</v>
      </c>
      <c r="J245" s="1">
        <f t="shared" si="3"/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670</v>
      </c>
      <c r="C246" s="2">
        <f>IF(_xll.BDP(B246,"PX_LAST")="#N/A N/A",100,_xll.BDP(B246,"PX_LAST"))</f>
        <v>103.42700000000001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0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1.6479166666666667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4.5576404999999998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8/7/2017</v>
      </c>
      <c r="H246" s="1">
        <f>IF(ISERR(FIND("Equity",B246))=FALSE,0,IF(_xll.BDP($B246,"DUR_MID")="#N/A N/A",0,_xll.BDP($B246,"DUR_MID")))</f>
        <v>4.9263633187986491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671</v>
      </c>
      <c r="C247" s="2">
        <f>IF(_xll.BDP(B247,"PX_LAST")="#N/A N/A",100,_xll.BDP(B247,"PX_LAST"))</f>
        <v>18.48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2.0941558144825363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4/27/2017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672</v>
      </c>
      <c r="C248" s="2">
        <f>IF(_xll.BDP(B248,"PX_LAST")="#N/A N/A",100,_xll.BDP(B248,"PX_LAST"))</f>
        <v>13.175000000000001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0.65287286009236578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4/27/2017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673</v>
      </c>
      <c r="C249" s="2">
        <f>IF(_xll.BDP(B249,"PX_LAST")="#N/A N/A",100,_xll.BDP(B249,"PX_LAST"))</f>
        <v>28.98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735</v>
      </c>
      <c r="C250" s="2">
        <f>IF(_xll.BDP(B250,"PX_LAST")="#N/A N/A",100,_xll.BDP(B250,"PX_LAST"))</f>
        <v>38.71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736</v>
      </c>
      <c r="C251" s="2">
        <f>IF(_xll.BDP(B251,"PX_LAST")="#N/A N/A",100,_xll.BDP(B251,"PX_LAST"))</f>
        <v>67.22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2.6060641244541842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>12/21/2016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6/19/2017</v>
      </c>
      <c r="J251" s="1">
        <f t="shared" si="3"/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737</v>
      </c>
      <c r="C252" s="2">
        <f>IF(_xll.BDP(B252,"PX_LAST")="#N/A N/A",100,_xll.BDP(B252,"PX_LAST"))</f>
        <v>108.312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0.99590163934426224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4.3797727054538846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10/7/2017</v>
      </c>
      <c r="H252" s="1">
        <f>IF(ISERR(FIND("Equity",B252))=FALSE,0,IF(_xll.BDP($B252,"DUR_MID")="#N/A N/A",0,_xll.BDP($B252,"DUR_MID")))</f>
        <v>3.4445080641368224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738</v>
      </c>
      <c r="C253" s="2">
        <f>IF(_xll.BDP(B253,"PX_LAST")="#N/A N/A",100,_xll.BDP(B253,"PX_LAST"))</f>
        <v>112.0441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0.18611111111111112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4.9979300999999996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11/23/2017</v>
      </c>
      <c r="H253" s="1">
        <f>IF(ISERR(FIND("Equity",B253))=FALSE,0,IF(_xll.BDP($B253,"DUR_MID")="#N/A N/A",0,_xll.BDP($B253,"DUR_MID")))</f>
        <v>3.4917255061111527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739</v>
      </c>
      <c r="C254" s="2">
        <f>IF(_xll.BDP(B254,"PX_LAST")="#N/A N/A",100,_xll.BDP(B254,"PX_LAST"))</f>
        <v>102.941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3.5229166666666667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6.5244659839326209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6/3/2017</v>
      </c>
      <c r="H254" s="1">
        <f>IF(ISERR(FIND("Equity",B254))=FALSE,0,IF(_xll.BDP($B254,"DUR_MID")="#N/A N/A",0,_xll.BDP($B254,"DUR_MID")))</f>
        <v>4.8353254731261011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740</v>
      </c>
      <c r="C255" s="2">
        <f>IF(_xll.BDP(B255,"PX_LAST")="#N/A N/A",100,_xll.BDP(B255,"PX_LAST"))</f>
        <v>100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741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742</v>
      </c>
      <c r="C257" s="2">
        <f>IF(_xll.BDP(B257,"PX_LAST")="#N/A N/A",100,_xll.BDP(B257,"PX_LAST"))</f>
        <v>26.18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96" si="4"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743</v>
      </c>
      <c r="C258" s="2">
        <f>IF(_xll.BDP(B258,"PX_LAST")="#N/A N/A",100,_xll.BDP(B258,"PX_LAST"))</f>
        <v>40.65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744</v>
      </c>
      <c r="C259" s="2">
        <f>IF(_xll.BDP(B259,"PX_LAST")="#N/A N/A",100,_xll.BDP(B259,"PX_LAST"))</f>
        <v>26.88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0.29330358042248661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>3/21/2017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745</v>
      </c>
      <c r="C260" s="2">
        <f>IF(_xll.BDP(B260,"PX_LAST")="#N/A N/A",100,_xll.BDP(B260,"PX_LAST"))</f>
        <v>112.7744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4.5916666666666668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6.6921475661158185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6/6/2017</v>
      </c>
      <c r="H260" s="1">
        <f>IF(ISERR(FIND("Equity",B260))=FALSE,0,IF(_xll.BDP($B260,"DUR_MID")="#N/A N/A",0,_xll.BDP($B260,"DUR_MID")))</f>
        <v>4.3165789870457676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746</v>
      </c>
      <c r="C261" s="2">
        <f>IF(_xll.BDP(B261,"PX_LAST")="#N/A N/A",100,_xll.BDP(B261,"PX_LAST"))</f>
        <v>100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747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>3/30/2017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748</v>
      </c>
      <c r="C263" s="2">
        <f>IF(_xll.BDP(B263,"PX_LAST")="#N/A N/A",100,_xll.BDP(B263,"PX_LAST"))</f>
        <v>96.73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7/10/2017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749</v>
      </c>
      <c r="C264" s="2">
        <f>IF(_xll.BDP(B264,"PX_LAST")="#N/A N/A",100,_xll.BDP(B264,"PX_LAST"))</f>
        <v>100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779</v>
      </c>
      <c r="C265" s="2">
        <f>IF(_xll.BDP(B265,"PX_LAST")="#N/A N/A",100,_xll.BDP(B265,"PX_LAST"))</f>
        <v>755.25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780</v>
      </c>
      <c r="C266" s="2">
        <f>IF(_xll.BDP(B266,"PX_LAST")="#N/A N/A",100,_xll.BDP(B266,"PX_LAST"))</f>
        <v>137.94999999999999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3.96875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165.64285278320313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1.8570910409865797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>5/11/2017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3/13/2018</v>
      </c>
      <c r="J266" s="1">
        <f t="shared" si="4"/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793</v>
      </c>
      <c r="C267" s="2">
        <f>IF(_xll.BDP(B267,"PX_LAST")="#N/A N/A",100,_xll.BDP(B267,"PX_LAST"))</f>
        <v>3190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4.0344829559326172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3819.695556640625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5.6179143044642146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2/23/2017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8/2/2017</v>
      </c>
      <c r="J267" s="1">
        <f t="shared" si="4"/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781</v>
      </c>
      <c r="C268" s="2">
        <f>IF(_xll.BDP(B268,"PX_LAST")="#N/A N/A",100,_xll.BDP(B268,"PX_LAST"))</f>
        <v>3.04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3.9393939971923828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4.2763157894736841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5/17/2017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7/26/2017</v>
      </c>
      <c r="J268" s="1">
        <f t="shared" si="4"/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790</v>
      </c>
      <c r="C269" s="2">
        <f>IF(_xll.BDP(B269,"PX_LAST")="#N/A N/A",100,_xll.BDP(B269,"PX_LAST"))</f>
        <v>95.069230000000005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0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0.13368055555555555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5.3505507000000003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11/20/2017</v>
      </c>
      <c r="H269" s="1">
        <f>IF(ISERR(FIND("Equity",B269))=FALSE,0,IF(_xll.BDP($B269,"DUR_MID")="#N/A N/A",0,_xll.BDP($B269,"DUR_MID")))</f>
        <v>5.2903879083543286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794</v>
      </c>
      <c r="C270" s="2">
        <f>IF(_xll.BDP(B270,"PX_LAST")="#N/A N/A",100,_xll.BDP(B270,"PX_LAST"))</f>
        <v>65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/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795</v>
      </c>
      <c r="C271" s="2">
        <f>IF(_xll.BDP(B271,"PX_LAST")="#N/A N/A",100,_xll.BDP(B271,"PX_LAST"))</f>
        <v>125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798</v>
      </c>
      <c r="C272" s="2">
        <f>IF(_xll.BDP(B272,"PX_LAST")="#N/A N/A",100,_xll.BDP(B272,"PX_LAST"))</f>
        <v>106.59699999999999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1.0687499999999999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4.2577099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>10/3/2017</v>
      </c>
      <c r="H272" s="1">
        <f>IF(ISERR(FIND("Equity",B272))=FALSE,0,IF(_xll.BDP($B272,"DUR_MID")="#N/A N/A",0,_xll.BDP($B272,"DUR_MID")))</f>
        <v>2.6162650213944509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801</v>
      </c>
      <c r="C273" s="2">
        <f>IF(_xll.BDP(B273,"PX_LAST")="#N/A N/A",100,_xll.BDP(B273,"PX_LAST"))</f>
        <v>103.05970000000001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1.2847222222222221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5.6987041000000005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9/17/2017</v>
      </c>
      <c r="H273" s="1">
        <f>IF(ISERR(FIND("Equity",B273))=FALSE,0,IF(_xll.BDP($B273,"DUR_MID")="#N/A N/A",0,_xll.BDP($B273,"DUR_MID")))</f>
        <v>5.5919426756119632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802</v>
      </c>
      <c r="C274" s="2">
        <f>IF(_xll.BDP(B274,"PX_LAST")="#N/A N/A",100,_xll.BDP(B274,"PX_LAST"))</f>
        <v>1.3072999999999999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803</v>
      </c>
      <c r="C275" s="2">
        <f>IF(_xll.BDP(B275,"PX_LAST")="#N/A N/A",100,_xll.BDP(B275,"PX_LAST"))</f>
        <v>98.44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2.194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8.01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>10/11/2017</v>
      </c>
      <c r="H275" s="1">
        <f>IF(ISERR(FIND("Equity",B275))=FALSE,0,IF(_xll.BDP($B275,"DUR_MID")="#N/A N/A",0,_xll.BDP($B275,"DUR_MID")))</f>
        <v>9.165812111129652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804</v>
      </c>
      <c r="C276" s="2">
        <f>IF(_xll.BDP(B276,"PX_LAST")="#N/A N/A",100,_xll.BDP(B276,"PX_LAST"))</f>
        <v>116.2046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0.19444444444444445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6.3534031999999998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11/23/2017</v>
      </c>
      <c r="H276" s="1">
        <f>IF(ISERR(FIND("Equity",B276))=FALSE,0,IF(_xll.BDP($B276,"DUR_MID")="#N/A N/A",0,_xll.BDP($B276,"DUR_MID")))</f>
        <v>6.5966999270230477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805</v>
      </c>
      <c r="C277" s="2">
        <f>IF(_xll.BDP(B277,"PX_LAST")="#N/A N/A",100,_xll.BDP(B277,"PX_LAST"))</f>
        <v>102.634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0.59791666666666665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4.0784745999999998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10/19/2017</v>
      </c>
      <c r="H277" s="1">
        <f>IF(ISERR(FIND("Equity",B277))=FALSE,0,IF(_xll.BDP($B277,"DUR_MID")="#N/A N/A",0,_xll.BDP($B277,"DUR_MID")))</f>
        <v>2.2634129646490639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815</v>
      </c>
      <c r="C278" s="2">
        <f>IF(_xll.BDP(B278,"PX_LAST")="#N/A N/A",100,_xll.BDP(B278,"PX_LAST"))</f>
        <v>108.405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0.14855000000000002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4.4342487999999998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11/21/2017</v>
      </c>
      <c r="H278" s="1">
        <f>IF(ISERR(FIND("Equity",B278))=FALSE,0,IF(_xll.BDP($B278,"DUR_MID")="#N/A N/A",0,_xll.BDP($B278,"DUR_MID")))</f>
        <v>5.5084155467854394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819</v>
      </c>
      <c r="C279" s="2">
        <f>IF(_xll.BDP(B279,"PX_LAST")="#N/A N/A",100,_xll.BDP(B279,"PX_LAST"))</f>
        <v>100.49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0.95499999999999996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11.52</v>
      </c>
      <c r="G279" s="1" t="str">
        <f>IF(  ISERR(FIND("Equity",B279)) = FALSE,  IF(  OR(   _xll.BDP($B279,"DVD_EX_DT")="#N/A N/A", _xll.BDP($B279,"DVD_EX_DT")="#N/A Field Not Applicable"),"",_xll.BDP($B279,"DVD_EX_DT")), IF(  OR(   _xll.BDP($B279,"NXT_CPN_DT")="#N/A N/A", _xll.BDP($B279,"NXT_CPN_DT")="#N/A Field Not Applicable"),"",_xll.BDP($B279,"NXT_CPN_DT")))</f>
        <v>7/28/2017</v>
      </c>
      <c r="H279" s="1">
        <f>IF(ISERR(FIND("Equity",B279))=FALSE,0,IF(_xll.BDP($B279,"DUR_MID")="#N/A N/A",0,_xll.BDP($B279,"DUR_MID")))</f>
        <v>2.9722853158712135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821</v>
      </c>
      <c r="C280" s="2">
        <f>IF(_xll.BDP(B280,"PX_LAST")="#N/A N/A",100,_xll.BDP(B280,"PX_LAST"))</f>
        <v>658.2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3.2857143878936768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710.10009765625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2.8410817380735338</v>
      </c>
      <c r="G280" s="1" t="str">
        <f>IF(  ISERR(FIND("Equity",B280)) = FALSE,  IF(  OR(   _xll.BDP($B280,"DVD_EX_DT")="#N/A N/A", _xll.BDP($B280,"DVD_EX_DT")="#N/A Field Not Applicable"),"",_xll.BDP($B280,"DVD_EX_DT")), IF(  OR(   _xll.BDP($B280,"NXT_CPN_DT")="#N/A N/A", _xll.BDP($B280,"NXT_CPN_DT")="#N/A Field Not Applicable"),"",_xll.BDP($B280,"NXT_CPN_DT")))</f>
        <v>4/28/2017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8/28/2017</v>
      </c>
      <c r="J280" s="1">
        <f t="shared" si="4"/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822</v>
      </c>
      <c r="C281" s="2">
        <f>IF(_xll.BDP(B281,"PX_LAST")="#N/A N/A",100,_xll.BDP(B281,"PX_LAST"))</f>
        <v>38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5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40.154491424560547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Applicable"),"",_xll.BDP($B281,"DVD_EX_DT")), IF(  OR(   _xll.BDP($B281,"NXT_CPN_DT")="#N/A N/A", _xll.BDP($B281,"NXT_CPN_DT")="#N/A Field Not Applicable"),"",_xll.BDP($B281,"NXT_CPN_DT")))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823</v>
      </c>
      <c r="C282" s="2">
        <f>IF(_xll.BDP(B282,"PX_LAST")="#N/A N/A",100,_xll.BDP(B282,"PX_LAST"))</f>
        <v>190.1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4.5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204.22222900390625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9.1876478318002643</v>
      </c>
      <c r="G282" s="1" t="str">
        <f>IF(  ISERR(FIND("Equity",B282)) = FALSE,  IF(  OR(   _xll.BDP($B282,"DVD_EX_DT")="#N/A N/A", _xll.BDP($B282,"DVD_EX_DT")="#N/A Field Not Applicable"),"",_xll.BDP($B282,"DVD_EX_DT")), IF(  OR(   _xll.BDP($B282,"NXT_CPN_DT")="#N/A N/A", _xll.BDP($B282,"NXT_CPN_DT")="#N/A Field Not Applicable"),"",_xll.BDP($B282,"NXT_CPN_DT")))</f>
        <v>7/13/2017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5/24/2018</v>
      </c>
      <c r="J282" s="1">
        <f t="shared" si="4"/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824</v>
      </c>
      <c r="C283" s="2">
        <f>IF(_xll.BDP(B283,"PX_LAST")="#N/A N/A",100,_xll.BDP(B283,"PX_LAST"))</f>
        <v>103.797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0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2.4486111111111111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4.6468672</v>
      </c>
      <c r="G283" s="1" t="str">
        <f>IF(  ISERR(FIND("Equity",B283)) = FALSE,  IF(  OR(   _xll.BDP($B283,"DVD_EX_DT")="#N/A N/A", _xll.BDP($B283,"DVD_EX_DT")="#N/A Field Not Applicable"),"",_xll.BDP($B283,"DVD_EX_DT")), IF(  OR(   _xll.BDP($B283,"NXT_CPN_DT")="#N/A N/A", _xll.BDP($B283,"NXT_CPN_DT")="#N/A Field Not Applicable"),"",_xll.BDP($B283,"NXT_CPN_DT")))</f>
        <v>6/16/2017</v>
      </c>
      <c r="H283" s="1">
        <f>IF(ISERR(FIND("Equity",B283))=FALSE,0,IF(_xll.BDP($B283,"DUR_MID")="#N/A N/A",0,_xll.BDP($B283,"DUR_MID")))</f>
        <v>5.1374403054732092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 t="shared" si="4"/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833</v>
      </c>
      <c r="C284" s="2">
        <f>IF(_xll.BDP(B284,"PX_LAST")="#N/A N/A",100,_xll.BDP(B284,"PX_LAST"))</f>
        <v>100.43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0.82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9.65</v>
      </c>
      <c r="G284" s="1" t="str">
        <f>IF(  ISERR(FIND("Equity",B284)) = FALSE,  IF(  OR(   _xll.BDP($B284,"DVD_EX_DT")="#N/A N/A", _xll.BDP($B284,"DVD_EX_DT")="#N/A Field Not Applicable"),"",_xll.BDP($B284,"DVD_EX_DT")), IF(  OR(   _xll.BDP($B284,"NXT_CPN_DT")="#N/A N/A", _xll.BDP($B284,"NXT_CPN_DT")="#N/A Field Not Applicable"),"",_xll.BDP($B284,"NXT_CPN_DT")))</f>
        <v>10/27/2017</v>
      </c>
      <c r="H284" s="1">
        <f>IF(ISERR(FIND("Equity",B284))=FALSE,0,IF(_xll.BDP($B284,"DUR_MID")="#N/A N/A",0,_xll.BDP($B284,"DUR_MID")))</f>
        <v>1.7766845120970918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4/26/2019</v>
      </c>
      <c r="J284" s="1">
        <f t="shared" si="4"/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836</v>
      </c>
      <c r="C285" s="2">
        <f>IF(_xll.BDP(B285,"PX_LAST")="#N/A N/A",100,_xll.BDP(B285,"PX_LAST"))</f>
        <v>99</v>
      </c>
      <c r="D285" s="1">
        <f>IF(A285="RU000A0JR5Z5",_xll.BDP("486 HK Equity","BEST_ANALYST_RATING"),IF(OR(_xll.BDP(B285,"BEST_ANALYST_RATING")="#N/A N/A",_xll.BDP(B285,"BEST_ANALYST_RATING")="#N/A Field Not Applicable"),0,_xll.BDP(B285,"BEST_ANALYST_RATING")))</f>
        <v>0</v>
      </c>
      <c r="E285" s="1">
        <f>IF(A285="RU000A0JR5Z5",10*_xll.BDP("486 HK Equity","BEST_TARGET_PRICE")*_xll.BDP("USDRUB Curncy","PX_LAST")/_xll.BDP("USDHKD Curncy","PX_LAST"),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
)</f>
        <v>2.8359999999999999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11.5</v>
      </c>
      <c r="G285" s="1" t="str">
        <f>IF(  ISERR(FIND("Equity",B285)) = FALSE,  IF(  OR(   _xll.BDP($B285,"DVD_EX_DT")="#N/A N/A", _xll.BDP($B285,"DVD_EX_DT")="#N/A Field Not Applicable"),"",_xll.BDP($B285,"DVD_EX_DT")), IF(  OR(   _xll.BDP($B285,"NXT_CPN_DT")="#N/A N/A", _xll.BDP($B285,"NXT_CPN_DT")="#N/A Field Not Applicable"),"",_xll.BDP($B285,"NXT_CPN_DT")))</f>
        <v>8/18/2017</v>
      </c>
      <c r="H285" s="1">
        <f>IF(ISERR(FIND("Equity",B285))=FALSE,0,IF(_xll.BDP($B285,"DUR_MID")="#N/A N/A",0,_xll.BDP($B285,"DUR_MID")))</f>
        <v>2.7365439846833439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8/14/2020</v>
      </c>
      <c r="J285" s="1">
        <f t="shared" si="4"/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837</v>
      </c>
      <c r="C286" s="2">
        <f>IF(_xll.BDP(B286,"PX_LAST")="#N/A N/A",100,_xll.BDP(B286,"PX_LAST"))</f>
        <v>106</v>
      </c>
      <c r="D286" s="1">
        <f>IF(A286="RU000A0JR5Z5",_xll.BDP("486 HK Equity","BEST_ANALYST_RATING"),IF(OR(_xll.BDP(B286,"BEST_ANALYST_RATING")="#N/A N/A",_xll.BDP(B286,"BEST_ANALYST_RATING")="#N/A Field Not Applicable"),0,_xll.BDP(B286,"BEST_ANALYST_RATING")))</f>
        <v>0</v>
      </c>
      <c r="E286" s="1">
        <f>IF(A286="RU000A0JR5Z5",10*_xll.BDP("486 HK Equity","BEST_TARGET_PRICE")*_xll.BDP("USDRUB Curncy","PX_LAST")/_xll.BDP("USDHKD Curncy","PX_LAST"),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
)</f>
        <v>1.079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8.17</v>
      </c>
      <c r="G286" s="1" t="str">
        <f>IF(  ISERR(FIND("Equity",B286)) = FALSE,  IF(  OR(   _xll.BDP($B286,"DVD_EX_DT")="#N/A N/A", _xll.BDP($B286,"DVD_EX_DT")="#N/A Field Not Applicable"),"",_xll.BDP($B286,"DVD_EX_DT")), IF(  OR(   _xll.BDP($B286,"NXT_CPN_DT")="#N/A N/A", _xll.BDP($B286,"NXT_CPN_DT")="#N/A Field Not Applicable"),"",_xll.BDP($B286,"NXT_CPN_DT")))</f>
        <v>10/19/2017</v>
      </c>
      <c r="H286" s="1">
        <f>IF(ISERR(FIND("Equity",B286))=FALSE,0,IF(_xll.BDP($B286,"DUR_MID")="#N/A N/A",0,_xll.BDP($B286,"DUR_MID")))</f>
        <v>3.2967209262659183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4/15/2021</v>
      </c>
      <c r="J286" s="1">
        <f t="shared" si="4"/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838</v>
      </c>
      <c r="C287" s="2">
        <f>IF(_xll.BDP(B287,"PX_LAST")="#N/A N/A",100,_xll.BDP(B287,"PX_LAST"))</f>
        <v>101.34</v>
      </c>
      <c r="D287" s="1">
        <f>IF(A287="RU000A0JR5Z5",_xll.BDP("486 HK Equity","BEST_ANALYST_RATING"),IF(OR(_xll.BDP(B287,"BEST_ANALYST_RATING")="#N/A N/A",_xll.BDP(B287,"BEST_ANALYST_RATING")="#N/A Field Not Applicable"),0,_xll.BDP(B287,"BEST_ANALYST_RATING")))</f>
        <v>0</v>
      </c>
      <c r="E287" s="1">
        <f>IF(A287="RU000A0JR5Z5",10*_xll.BDP("486 HK Equity","BEST_TARGET_PRICE")*_xll.BDP("USDRUB Curncy","PX_LAST")/_xll.BDP("USDHKD Curncy","PX_LAST"),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
)</f>
        <v>2.327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10.78</v>
      </c>
      <c r="G287" s="1" t="str">
        <f>IF(  ISERR(FIND("Equity",B287)) = FALSE,  IF(  OR(   _xll.BDP($B287,"DVD_EX_DT")="#N/A N/A", _xll.BDP($B287,"DVD_EX_DT")="#N/A Field Not Applicable"),"",_xll.BDP($B287,"DVD_EX_DT")), IF(  OR(   _xll.BDP($B287,"NXT_CPN_DT")="#N/A N/A", _xll.BDP($B287,"NXT_CPN_DT")="#N/A Field Not Applicable"),"",_xll.BDP($B287,"NXT_CPN_DT")))</f>
        <v>9/10/2017</v>
      </c>
      <c r="H287" s="1">
        <f>IF(ISERR(FIND("Equity",B287))=FALSE,0,IF(_xll.BDP($B287,"DUR_MID")="#N/A N/A",0,_xll.BDP($B287,"DUR_MID")))</f>
        <v>0.76068853826385552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3/12/2018</v>
      </c>
      <c r="J287" s="1">
        <f t="shared" si="4"/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525</v>
      </c>
      <c r="C288" s="2">
        <f>IF(_xll.BDP(B288,"PX_LAST")="#N/A N/A",100,_xll.BDP(B288,"PX_LAST"))</f>
        <v>100</v>
      </c>
      <c r="D288" s="1">
        <f>IF(A288="RU000A0JR5Z5",_xll.BDP("486 HK Equity","BEST_ANALYST_RATING"),IF(OR(_xll.BDP(B288,"BEST_ANALYST_RATING")="#N/A N/A",_xll.BDP(B288,"BEST_ANALYST_RATING")="#N/A Field Not Applicable"),0,_xll.BDP(B288,"BEST_ANALYST_RATING")))</f>
        <v>0</v>
      </c>
      <c r="E288" s="1">
        <f>IF(A288="RU000A0JR5Z5",10*_xll.BDP("486 HK Equity","BEST_TARGET_PRICE")*_xll.BDP("USDRUB Curncy","PX_LAST")/_xll.BDP("USDHKD Curncy","PX_LAST"),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Applicable"),"",_xll.BDP($B288,"DVD_EX_DT")), IF(  OR(   _xll.BDP($B288,"NXT_CPN_DT")="#N/A N/A", _xll.BDP($B288,"NXT_CPN_DT")="#N/A Field Not Applicable"),"",_xll.BDP($B288,"NXT_CPN_DT")))</f>
        <v>3/15/2011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839</v>
      </c>
      <c r="C289" s="2">
        <f>IF(_xll.BDP(B289,"PX_LAST")="#N/A N/A",100,_xll.BDP(B289,"PX_LAST"))</f>
        <v>102.4</v>
      </c>
      <c r="D289" s="1">
        <f>IF(A289="RU000A0JR5Z5",_xll.BDP("486 HK Equity","BEST_ANALYST_RATING"),IF(OR(_xll.BDP(B289,"BEST_ANALYST_RATING")="#N/A N/A",_xll.BDP(B289,"BEST_ANALYST_RATING")="#N/A Field Not Applicable"),0,_xll.BDP(B289,"BEST_ANALYST_RATING")))</f>
        <v>0</v>
      </c>
      <c r="E289" s="1">
        <f>IF(A289="RU000A0JR5Z5",10*_xll.BDP("486 HK Equity","BEST_TARGET_PRICE")*_xll.BDP("USDRUB Curncy","PX_LAST")/_xll.BDP("USDHKD Curncy","PX_LAST"),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
)</f>
        <v>1.6440000000000001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11.37</v>
      </c>
      <c r="G289" s="1" t="str">
        <f>IF(  ISERR(FIND("Equity",B289)) = FALSE,  IF(  OR(   _xll.BDP($B289,"DVD_EX_DT")="#N/A N/A", _xll.BDP($B289,"DVD_EX_DT")="#N/A Field Not Applicable"),"",_xll.BDP($B289,"DVD_EX_DT")), IF(  OR(   _xll.BDP($B289,"NXT_CPN_DT")="#N/A N/A", _xll.BDP($B289,"NXT_CPN_DT")="#N/A Field Not Applicable"),"",_xll.BDP($B289,"NXT_CPN_DT")))</f>
        <v>10/10/2017</v>
      </c>
      <c r="H289" s="1">
        <f>IF(ISERR(FIND("Equity",B289))=FALSE,0,IF(_xll.BDP($B289,"DUR_MID")="#N/A N/A",0,_xll.BDP($B289,"DUR_MID")))</f>
        <v>1.2792065359918625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10/9/2018</v>
      </c>
      <c r="J289" s="1">
        <f t="shared" si="4"/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840</v>
      </c>
      <c r="C290" s="2">
        <f>IF(_xll.BDP(B290,"PX_LAST")="#N/A N/A",100,_xll.BDP(B290,"PX_LAST"))</f>
        <v>102.38</v>
      </c>
      <c r="D290" s="1">
        <f>IF(A290="RU000A0JR5Z5",_xll.BDP("486 HK Equity","BEST_ANALYST_RATING"),IF(OR(_xll.BDP(B290,"BEST_ANALYST_RATING")="#N/A N/A",_xll.BDP(B290,"BEST_ANALYST_RATING")="#N/A Field Not Applicable"),0,_xll.BDP(B290,"BEST_ANALYST_RATING")))</f>
        <v>0</v>
      </c>
      <c r="E290" s="1">
        <f>IF(A290="RU000A0JR5Z5",10*_xll.BDP("486 HK Equity","BEST_TARGET_PRICE")*_xll.BDP("USDRUB Curncy","PX_LAST")/_xll.BDP("USDHKD Curncy","PX_LAST"),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
)</f>
        <v>5.7000000000000002E-2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27.15</v>
      </c>
      <c r="G290" s="1" t="str">
        <f>IF(  ISERR(FIND("Equity",B290)) = FALSE,  IF(  OR(   _xll.BDP($B290,"DVD_EX_DT")="#N/A N/A", _xll.BDP($B290,"DVD_EX_DT")="#N/A Field Not Applicable"),"",_xll.BDP($B290,"DVD_EX_DT")), IF(  OR(   _xll.BDP($B290,"NXT_CPN_DT")="#N/A N/A", _xll.BDP($B290,"NXT_CPN_DT")="#N/A Field Not Applicable"),"",_xll.BDP($B290,"NXT_CPN_DT")))</f>
        <v>11/27/2017</v>
      </c>
      <c r="H290" s="1">
        <f>IF(ISERR(FIND("Equity",B290))=FALSE,0,IF(_xll.BDP($B290,"DUR_MID")="#N/A N/A",0,_xll.BDP($B290,"DUR_MID")))</f>
        <v>1.4170818816337896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11/27/2018</v>
      </c>
      <c r="J290" s="1">
        <f t="shared" si="4"/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841</v>
      </c>
      <c r="C291" s="2">
        <f>IF(_xll.BDP(B291,"PX_LAST")="#N/A N/A",100,_xll.BDP(B291,"PX_LAST"))</f>
        <v>101.15</v>
      </c>
      <c r="D291" s="1">
        <f>IF(A291="RU000A0JR5Z5",_xll.BDP("486 HK Equity","BEST_ANALYST_RATING"),IF(OR(_xll.BDP(B291,"BEST_ANALYST_RATING")="#N/A N/A",_xll.BDP(B291,"BEST_ANALYST_RATING")="#N/A Field Not Applicable"),0,_xll.BDP(B291,"BEST_ANALYST_RATING")))</f>
        <v>0</v>
      </c>
      <c r="E291" s="1">
        <f>IF(A291="RU000A0JR5Z5",10*_xll.BDP("486 HK Equity","BEST_TARGET_PRICE")*_xll.BDP("USDRUB Curncy","PX_LAST")/_xll.BDP("USDHKD Curncy","PX_LAST"),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
)</f>
        <v>4.1310000000000002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9.6</v>
      </c>
      <c r="G291" s="1" t="str">
        <f>IF(  ISERR(FIND("Equity",B291)) = FALSE,  IF(  OR(   _xll.BDP($B291,"DVD_EX_DT")="#N/A N/A", _xll.BDP($B291,"DVD_EX_DT")="#N/A Field Not Applicable"),"",_xll.BDP($B291,"DVD_EX_DT")), IF(  OR(   _xll.BDP($B291,"NXT_CPN_DT")="#N/A N/A", _xll.BDP($B291,"NXT_CPN_DT")="#N/A Field Not Applicable"),"",_xll.BDP($B291,"NXT_CPN_DT")))</f>
        <v>7/6/2017</v>
      </c>
      <c r="H291" s="1">
        <f>IF(ISERR(FIND("Equity",B291))=FALSE,0,IF(_xll.BDP($B291,"DUR_MID")="#N/A N/A",0,_xll.BDP($B291,"DUR_MID")))</f>
        <v>1.0340881106754019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7/7/2018</v>
      </c>
      <c r="J291" s="1">
        <f t="shared" si="4"/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842</v>
      </c>
      <c r="C292" s="2">
        <f>IF(_xll.BDP(B292,"PX_LAST")="#N/A N/A",100,_xll.BDP(B292,"PX_LAST"))</f>
        <v>103</v>
      </c>
      <c r="D292" s="1">
        <f>IF(A292="RU000A0JR5Z5",_xll.BDP("486 HK Equity","BEST_ANALYST_RATING"),IF(OR(_xll.BDP(B292,"BEST_ANALYST_RATING")="#N/A N/A",_xll.BDP(B292,"BEST_ANALYST_RATING")="#N/A Field Not Applicable"),0,_xll.BDP(B292,"BEST_ANALYST_RATING")))</f>
        <v>0</v>
      </c>
      <c r="E292" s="1">
        <f>IF(A292="RU000A0JR5Z5",10*_xll.BDP("486 HK Equity","BEST_TARGET_PRICE")*_xll.BDP("USDRUB Curncy","PX_LAST")/_xll.BDP("USDHKD Curncy","PX_LAST"),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
)</f>
        <v>1.899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10.15</v>
      </c>
      <c r="G292" s="1" t="str">
        <f>IF(  ISERR(FIND("Equity",B292)) = FALSE,  IF(  OR(   _xll.BDP($B292,"DVD_EX_DT")="#N/A N/A", _xll.BDP($B292,"DVD_EX_DT")="#N/A Field Not Applicable"),"",_xll.BDP($B292,"DVD_EX_DT")), IF(  OR(   _xll.BDP($B292,"NXT_CPN_DT")="#N/A N/A", _xll.BDP($B292,"NXT_CPN_DT")="#N/A Field Not Applicable"),"",_xll.BDP($B292,"NXT_CPN_DT")))</f>
        <v>9/29/2017</v>
      </c>
      <c r="H292" s="1">
        <f>IF(ISERR(FIND("Equity",B292))=FALSE,0,IF(_xll.BDP($B292,"DUR_MID")="#N/A N/A",0,_xll.BDP($B292,"DUR_MID")))</f>
        <v>1.6761436321183973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3/29/2019</v>
      </c>
      <c r="J292" s="1">
        <f t="shared" si="4"/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843</v>
      </c>
      <c r="C293" s="2">
        <f>IF(_xll.BDP(B293,"PX_LAST")="#N/A N/A",100,_xll.BDP(B293,"PX_LAST"))</f>
        <v>102.47</v>
      </c>
      <c r="D293" s="1">
        <f>IF(A293="RU000A0JR5Z5",_xll.BDP("486 HK Equity","BEST_ANALYST_RATING"),IF(OR(_xll.BDP(B293,"BEST_ANALYST_RATING")="#N/A N/A",_xll.BDP(B293,"BEST_ANALYST_RATING")="#N/A Field Not Applicable"),0,_xll.BDP(B293,"BEST_ANALYST_RATING")))</f>
        <v>0</v>
      </c>
      <c r="E293" s="1">
        <f>IF(A293="RU000A0JR5Z5",10*_xll.BDP("486 HK Equity","BEST_TARGET_PRICE")*_xll.BDP("USDRUB Curncy","PX_LAST")/_xll.BDP("USDHKD Curncy","PX_LAST"),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
)</f>
        <v>0.189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8.91</v>
      </c>
      <c r="G293" s="1" t="str">
        <f>IF(  ISERR(FIND("Equity",B293)) = FALSE,  IF(  OR(   _xll.BDP($B293,"DVD_EX_DT")="#N/A N/A", _xll.BDP($B293,"DVD_EX_DT")="#N/A Field Not Applicable"),"",_xll.BDP($B293,"DVD_EX_DT")), IF(  OR(   _xll.BDP($B293,"NXT_CPN_DT")="#N/A N/A", _xll.BDP($B293,"NXT_CPN_DT")="#N/A Field Not Applicable"),"",_xll.BDP($B293,"NXT_CPN_DT")))</f>
        <v>11/21/2017</v>
      </c>
      <c r="H293" s="1">
        <f>IF(ISERR(FIND("Equity",B293))=FALSE,0,IF(_xll.BDP($B293,"DUR_MID")="#N/A N/A",0,_xll.BDP($B293,"DUR_MID")))</f>
        <v>0.95411632784746536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5/22/2018</v>
      </c>
      <c r="J293" s="1">
        <f t="shared" si="4"/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844</v>
      </c>
      <c r="C294" s="2">
        <f>IF(_xll.BDP(B294,"PX_LAST")="#N/A N/A",100,_xll.BDP(B294,"PX_LAST"))</f>
        <v>110</v>
      </c>
      <c r="D294" s="1">
        <f>IF(A294="RU000A0JR5Z5",_xll.BDP("486 HK Equity","BEST_ANALYST_RATING"),IF(OR(_xll.BDP(B294,"BEST_ANALYST_RATING")="#N/A N/A",_xll.BDP(B294,"BEST_ANALYST_RATING")="#N/A Field Not Applicable"),0,_xll.BDP(B294,"BEST_ANALYST_RATING")))</f>
        <v>0</v>
      </c>
      <c r="E294" s="1">
        <f>IF(A294="RU000A0JR5Z5",10*_xll.BDP("486 HK Equity","BEST_TARGET_PRICE")*_xll.BDP("USDRUB Curncy","PX_LAST")/_xll.BDP("USDHKD Curncy","PX_LAST"),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
)</f>
        <v>5.0359999999999996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Applicable"),"",_xll.BDP($B294,"DVD_EX_DT")), IF(  OR(   _xll.BDP($B294,"NXT_CPN_DT")="#N/A N/A", _xll.BDP($B294,"NXT_CPN_DT")="#N/A Field Not Applicable"),"",_xll.BDP($B294,"NXT_CPN_DT")))</f>
        <v>6/9/2017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845</v>
      </c>
      <c r="C295" s="2">
        <f>IF(_xll.BDP(B295,"PX_LAST")="#N/A N/A",100,_xll.BDP(B295,"PX_LAST"))</f>
        <v>100</v>
      </c>
      <c r="D295" s="1">
        <f>IF(A295="RU000A0JR5Z5",_xll.BDP("486 HK Equity","BEST_ANALYST_RATING"),IF(OR(_xll.BDP(B295,"BEST_ANALYST_RATING")="#N/A N/A",_xll.BDP(B295,"BEST_ANALYST_RATING")="#N/A Field Not Applicable"),0,_xll.BDP(B295,"BEST_ANALYST_RATING")))</f>
        <v>0</v>
      </c>
      <c r="E295" s="1">
        <f>IF(A295="RU000A0JR5Z5",10*_xll.BDP("486 HK Equity","BEST_TARGET_PRICE")*_xll.BDP("USDRUB Curncy","PX_LAST")/_xll.BDP("USDHKD Curncy","PX_LAST"),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Applicable"),"",_xll.BDP($B295,"DVD_EX_DT")), IF(  OR(   _xll.BDP($B295,"NXT_CPN_DT")="#N/A N/A", _xll.BDP($B295,"NXT_CPN_DT")="#N/A Field Not Applicable"),"",_xll.BDP($B295,"NXT_CPN_DT")))</f>
        <v>6/18/2010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846</v>
      </c>
      <c r="C296" s="2">
        <f>IF(_xll.BDP(B296,"PX_LAST")="#N/A N/A",100,_xll.BDP(B296,"PX_LAST"))</f>
        <v>100</v>
      </c>
      <c r="D296" s="1">
        <f>IF(A296="RU000A0JR5Z5",_xll.BDP("486 HK Equity","BEST_ANALYST_RATING"),IF(OR(_xll.BDP(B296,"BEST_ANALYST_RATING")="#N/A N/A",_xll.BDP(B296,"BEST_ANALYST_RATING")="#N/A Field Not Applicable"),0,_xll.BDP(B296,"BEST_ANALYST_RATING")))</f>
        <v>0</v>
      </c>
      <c r="E296" s="1">
        <f>IF(A296="RU000A0JR5Z5",10*_xll.BDP("486 HK Equity","BEST_TARGET_PRICE")*_xll.BDP("USDRUB Curncy","PX_LAST")/_xll.BDP("USDHKD Curncy","PX_LAST"),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Applicable"),"",_xll.BDP($B296,"DVD_EX_DT")), IF(  OR(   _xll.BDP($B296,"NXT_CPN_DT")="#N/A N/A", _xll.BDP($B296,"NXT_CPN_DT")="#N/A Field Not Applicable"),"",_xll.BDP($B296,"NXT_CPN_DT")))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EURKOM 16 12/18/09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左勤</cp:lastModifiedBy>
  <dcterms:created xsi:type="dcterms:W3CDTF">2017-02-13T06:46:33Z</dcterms:created>
  <dcterms:modified xsi:type="dcterms:W3CDTF">2017-05-29T06:14:33Z</dcterms:modified>
</cp:coreProperties>
</file>