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H360" i="70" l="1"/>
  <c r="J360" i="70"/>
  <c r="F360" i="70"/>
  <c r="I360" i="70"/>
  <c r="G360" i="70"/>
  <c r="C360" i="70"/>
  <c r="L360" i="70"/>
  <c r="J352" i="70" l="1"/>
  <c r="J353" i="70"/>
  <c r="J354" i="70"/>
  <c r="J355" i="70"/>
  <c r="J356" i="70"/>
  <c r="J357" i="70"/>
  <c r="J358" i="70"/>
  <c r="J359" i="70"/>
  <c r="A360" i="70"/>
  <c r="G353" i="70"/>
  <c r="G355" i="70"/>
  <c r="L352" i="70"/>
  <c r="I352" i="70"/>
  <c r="F358" i="70"/>
  <c r="I358" i="70"/>
  <c r="H359" i="70"/>
  <c r="I359" i="70"/>
  <c r="I356" i="70"/>
  <c r="C355" i="70"/>
  <c r="I357" i="70"/>
  <c r="L357" i="70"/>
  <c r="I353" i="70"/>
  <c r="C356" i="70"/>
  <c r="F354" i="70"/>
  <c r="H355" i="70"/>
  <c r="L356" i="70"/>
  <c r="L359" i="70"/>
  <c r="L358" i="70"/>
  <c r="F356" i="70"/>
  <c r="G354" i="70"/>
  <c r="H353" i="70"/>
  <c r="C358" i="70"/>
  <c r="G359" i="70"/>
  <c r="L355" i="70"/>
  <c r="G356" i="70"/>
  <c r="C354" i="70"/>
  <c r="H358" i="70"/>
  <c r="F355" i="70"/>
  <c r="L353" i="70"/>
  <c r="I354" i="70"/>
  <c r="F359" i="70"/>
  <c r="I355" i="70"/>
  <c r="H354" i="70"/>
  <c r="H352" i="70"/>
  <c r="L354" i="70"/>
  <c r="H357" i="70"/>
  <c r="C357" i="70"/>
  <c r="G357" i="70"/>
  <c r="G352" i="70"/>
  <c r="C353" i="70"/>
  <c r="F353" i="70"/>
  <c r="H356" i="70"/>
  <c r="C359" i="70"/>
  <c r="F357" i="70"/>
  <c r="G358" i="70"/>
  <c r="F352" i="70"/>
  <c r="J348" i="70" l="1"/>
  <c r="J349" i="70"/>
  <c r="J350" i="70"/>
  <c r="J351" i="70"/>
  <c r="D360" i="70"/>
  <c r="G349" i="70"/>
  <c r="E360" i="70"/>
  <c r="L351" i="70"/>
  <c r="C350" i="70"/>
  <c r="G351" i="70"/>
  <c r="A358" i="70"/>
  <c r="G350" i="70"/>
  <c r="A352" i="70"/>
  <c r="A359" i="70"/>
  <c r="A356" i="70"/>
  <c r="L349" i="70"/>
  <c r="G348" i="70"/>
  <c r="A355" i="70"/>
  <c r="A357" i="70"/>
  <c r="L348" i="70"/>
  <c r="F350" i="70"/>
  <c r="C351" i="70"/>
  <c r="H348" i="70"/>
  <c r="A353" i="70"/>
  <c r="I351" i="70"/>
  <c r="F351" i="70"/>
  <c r="I350" i="70"/>
  <c r="A354" i="70"/>
  <c r="H351" i="70"/>
  <c r="H349" i="70"/>
  <c r="C349" i="70"/>
  <c r="C348" i="70"/>
  <c r="F349" i="70"/>
  <c r="I348" i="70"/>
  <c r="L350" i="70"/>
  <c r="H350" i="70"/>
  <c r="I349" i="70"/>
  <c r="F348" i="70"/>
  <c r="J347" i="70" l="1"/>
  <c r="C352" i="70"/>
  <c r="A349" i="70"/>
  <c r="E353" i="70"/>
  <c r="A350" i="70"/>
  <c r="D358" i="70"/>
  <c r="D354" i="70"/>
  <c r="D357" i="70"/>
  <c r="D352" i="70"/>
  <c r="C347" i="70"/>
  <c r="L347" i="70"/>
  <c r="D353" i="70"/>
  <c r="E357" i="70"/>
  <c r="E356" i="70"/>
  <c r="D356" i="70"/>
  <c r="E358" i="70"/>
  <c r="E352" i="70"/>
  <c r="E359" i="70"/>
  <c r="A348" i="70"/>
  <c r="D355" i="70"/>
  <c r="G347" i="70"/>
  <c r="E354" i="70"/>
  <c r="I347" i="70"/>
  <c r="D359" i="70"/>
  <c r="H347" i="70"/>
  <c r="A351" i="70"/>
  <c r="E355" i="70"/>
  <c r="F347" i="70"/>
  <c r="J346" i="70" l="1"/>
  <c r="J345" i="70"/>
  <c r="G345" i="70"/>
  <c r="C346" i="70"/>
  <c r="E351" i="70"/>
  <c r="I346" i="70"/>
  <c r="E348" i="70"/>
  <c r="F345" i="70"/>
  <c r="A347" i="70"/>
  <c r="L346" i="70"/>
  <c r="F346" i="70"/>
  <c r="D348" i="70"/>
  <c r="E345" i="70"/>
  <c r="A346" i="70"/>
  <c r="D351" i="70"/>
  <c r="E350" i="70"/>
  <c r="C345" i="70"/>
  <c r="H345" i="70"/>
  <c r="G346" i="70"/>
  <c r="D349" i="70"/>
  <c r="E349" i="70"/>
  <c r="H346" i="70"/>
  <c r="D350" i="70"/>
  <c r="D345" i="70"/>
  <c r="H342" i="70" l="1"/>
  <c r="H319" i="70"/>
  <c r="H315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127" i="70"/>
  <c r="H157" i="70"/>
  <c r="H322" i="70"/>
  <c r="H139" i="70"/>
  <c r="H178" i="70"/>
  <c r="E346" i="70"/>
  <c r="H309" i="70"/>
  <c r="H174" i="70"/>
  <c r="H193" i="70"/>
  <c r="H161" i="70"/>
  <c r="H99" i="70"/>
  <c r="D346" i="70"/>
  <c r="H113" i="70"/>
  <c r="H340" i="70"/>
  <c r="H192" i="70"/>
  <c r="H207" i="70"/>
  <c r="H121" i="70"/>
  <c r="H177" i="70"/>
  <c r="H90" i="70"/>
  <c r="H313" i="70"/>
  <c r="H124" i="70"/>
  <c r="H285" i="70"/>
  <c r="H304" i="70"/>
  <c r="H323" i="70"/>
  <c r="H169" i="70"/>
  <c r="H205" i="70"/>
  <c r="H162" i="70"/>
  <c r="H70" i="70"/>
  <c r="H96" i="70"/>
  <c r="H312" i="70"/>
  <c r="H123" i="70"/>
  <c r="H329" i="70"/>
  <c r="H25" i="70"/>
  <c r="H328" i="70"/>
  <c r="H286" i="70"/>
  <c r="H156" i="70"/>
  <c r="H199" i="70"/>
  <c r="H71" i="70"/>
  <c r="H284" i="70"/>
  <c r="H294" i="70"/>
  <c r="H141" i="70"/>
  <c r="H100" i="70"/>
  <c r="H140" i="70"/>
  <c r="H8" i="70"/>
  <c r="H324" i="70"/>
  <c r="H101" i="70"/>
  <c r="H110" i="70"/>
  <c r="H135" i="70"/>
  <c r="H331" i="70"/>
  <c r="H126" i="70"/>
  <c r="H67" i="70"/>
  <c r="H334" i="70"/>
  <c r="H210" i="70"/>
  <c r="H333" i="70"/>
  <c r="H197" i="70"/>
  <c r="H76" i="70"/>
  <c r="H194" i="70"/>
  <c r="H118" i="70"/>
  <c r="H97" i="70"/>
  <c r="H293" i="70"/>
  <c r="H200" i="70"/>
  <c r="H73" i="70"/>
  <c r="H3" i="70"/>
  <c r="H180" i="70"/>
  <c r="H172" i="70"/>
  <c r="H321" i="70"/>
  <c r="H276" i="70"/>
  <c r="H218" i="70"/>
  <c r="H2" i="70"/>
  <c r="H249" i="70"/>
  <c r="H191" i="70"/>
  <c r="H64" i="70"/>
  <c r="H5" i="70"/>
  <c r="H117" i="70"/>
  <c r="H219" i="70"/>
  <c r="H316" i="70"/>
  <c r="H255" i="70"/>
  <c r="H281" i="70"/>
  <c r="H341" i="70"/>
  <c r="H264" i="70"/>
  <c r="H154" i="70"/>
  <c r="H278" i="70"/>
  <c r="H109" i="70"/>
  <c r="H62" i="70"/>
  <c r="H81" i="70"/>
  <c r="H326" i="70"/>
  <c r="D347" i="70"/>
  <c r="H176" i="70"/>
  <c r="H129" i="70"/>
  <c r="H78" i="70"/>
  <c r="H237" i="70"/>
  <c r="H188" i="70"/>
  <c r="H189" i="70"/>
  <c r="H212" i="70"/>
  <c r="H107" i="70"/>
  <c r="H283" i="70"/>
  <c r="H287" i="70"/>
  <c r="H112" i="70"/>
  <c r="H217" i="70"/>
  <c r="H94" i="70"/>
  <c r="H68" i="70"/>
  <c r="H179" i="70"/>
  <c r="H82" i="70"/>
  <c r="H69" i="70"/>
  <c r="H151" i="70"/>
  <c r="H277" i="70"/>
  <c r="H279" i="70"/>
  <c r="H230" i="70"/>
  <c r="H153" i="70"/>
  <c r="H310" i="70"/>
  <c r="H258" i="70"/>
  <c r="H23" i="70"/>
  <c r="H98" i="70"/>
  <c r="H63" i="70"/>
  <c r="H89" i="70"/>
  <c r="H116" i="70"/>
  <c r="H248" i="70"/>
  <c r="H201" i="70"/>
  <c r="H108" i="70"/>
  <c r="H213" i="70"/>
  <c r="H320" i="70"/>
  <c r="H168" i="70"/>
  <c r="H190" i="70"/>
  <c r="H220" i="70"/>
  <c r="H150" i="70"/>
  <c r="H84" i="70"/>
  <c r="H280" i="70"/>
  <c r="H270" i="70"/>
  <c r="H196" i="70"/>
  <c r="H247" i="70"/>
  <c r="H271" i="70"/>
  <c r="H268" i="70"/>
  <c r="H74" i="70"/>
  <c r="H115" i="70"/>
  <c r="H282" i="70"/>
  <c r="H158" i="70"/>
  <c r="H142" i="70"/>
  <c r="H292" i="70"/>
  <c r="H152" i="70"/>
  <c r="H136" i="70"/>
  <c r="E347" i="70"/>
  <c r="H160" i="70"/>
  <c r="H131" i="70"/>
  <c r="H265" i="70"/>
  <c r="H344" i="70"/>
  <c r="H65" i="70"/>
  <c r="H256" i="70"/>
  <c r="H257" i="70"/>
  <c r="H297" i="70"/>
  <c r="H266" i="70"/>
  <c r="H290" i="70"/>
  <c r="H299" i="70"/>
  <c r="H289" i="70"/>
  <c r="H300" i="70"/>
  <c r="H120" i="70"/>
  <c r="H187" i="70"/>
  <c r="H317" i="70"/>
  <c r="H119" i="70"/>
  <c r="H295" i="70"/>
  <c r="H206" i="70"/>
  <c r="H314" i="70"/>
  <c r="H325" i="70"/>
  <c r="H132" i="70"/>
  <c r="H83" i="70"/>
  <c r="H272" i="70"/>
  <c r="H336" i="70"/>
  <c r="H111" i="70"/>
  <c r="H80" i="70"/>
  <c r="H209" i="70"/>
  <c r="H259" i="70"/>
  <c r="H327" i="70"/>
  <c r="H216" i="70"/>
  <c r="H22" i="70"/>
  <c r="H269" i="70"/>
  <c r="H66" i="70"/>
  <c r="H175" i="70"/>
  <c r="H114" i="70"/>
  <c r="H195" i="70"/>
  <c r="H125" i="70"/>
  <c r="H95" i="70"/>
  <c r="H215" i="70"/>
  <c r="H79" i="70"/>
  <c r="H208" i="70"/>
  <c r="H338" i="70"/>
  <c r="H6" i="70"/>
  <c r="H251" i="70"/>
  <c r="H128" i="70"/>
  <c r="H85" i="70"/>
  <c r="H77" i="70"/>
  <c r="H75" i="70"/>
  <c r="H330" i="70"/>
  <c r="H214" i="70"/>
  <c r="H24" i="70"/>
  <c r="H241" i="70"/>
  <c r="H203" i="70"/>
  <c r="H134" i="70"/>
  <c r="H26" i="70"/>
  <c r="H305" i="70"/>
  <c r="H229" i="70"/>
  <c r="H337" i="70"/>
  <c r="H138" i="70"/>
  <c r="H155" i="70"/>
  <c r="H311" i="70"/>
  <c r="H339" i="70"/>
  <c r="H170" i="70"/>
  <c r="H343" i="70"/>
  <c r="H335" i="70"/>
  <c r="H250" i="70"/>
  <c r="H211" i="70"/>
  <c r="H204" i="70"/>
  <c r="H202" i="70"/>
  <c r="H72" i="70"/>
  <c r="H318" i="70"/>
  <c r="H27" i="70"/>
  <c r="H61" i="70"/>
  <c r="H106" i="70"/>
  <c r="H288" i="70"/>
  <c r="H302" i="70"/>
  <c r="H93" i="70"/>
  <c r="J344" i="70" l="1"/>
  <c r="J343" i="70" l="1"/>
  <c r="J341" i="70" l="1"/>
  <c r="J342" i="70"/>
  <c r="J340" i="70" l="1"/>
  <c r="J339" i="70"/>
  <c r="J338" i="70"/>
  <c r="J327" i="70"/>
  <c r="J328" i="70"/>
  <c r="J329" i="70"/>
  <c r="J330" i="70"/>
  <c r="J331" i="70"/>
  <c r="J332" i="70"/>
  <c r="J333" i="70"/>
  <c r="J334" i="70"/>
  <c r="J335" i="70"/>
  <c r="J336" i="70"/>
  <c r="J337" i="70"/>
  <c r="J326" i="70" l="1"/>
  <c r="J325" i="70"/>
  <c r="C22" i="70"/>
  <c r="G281" i="70"/>
  <c r="C88" i="70"/>
  <c r="G163" i="70"/>
  <c r="F64" i="70"/>
  <c r="G7" i="70"/>
  <c r="F284" i="70"/>
  <c r="G174" i="70"/>
  <c r="C335" i="70"/>
  <c r="C202" i="70"/>
  <c r="A343" i="70"/>
  <c r="G212" i="70"/>
  <c r="I330" i="70"/>
  <c r="L339" i="70"/>
  <c r="G264" i="70"/>
  <c r="C301" i="70"/>
  <c r="C343" i="70"/>
  <c r="L334" i="70"/>
  <c r="F210" i="70"/>
  <c r="G169" i="70"/>
  <c r="F333" i="70"/>
  <c r="G101" i="70"/>
  <c r="C126" i="70"/>
  <c r="C135" i="70"/>
  <c r="G152" i="70"/>
  <c r="C340" i="70"/>
  <c r="G331" i="70"/>
  <c r="I336" i="70"/>
  <c r="F155" i="70"/>
  <c r="C235" i="70"/>
  <c r="A338" i="70"/>
  <c r="C122" i="70"/>
  <c r="G314" i="70"/>
  <c r="F197" i="70"/>
  <c r="F233" i="70"/>
  <c r="F89" i="70"/>
  <c r="C227" i="70"/>
  <c r="F227" i="70"/>
  <c r="G322" i="70"/>
  <c r="G59" i="70"/>
  <c r="G317" i="70"/>
  <c r="G69" i="70"/>
  <c r="G187" i="70"/>
  <c r="F66" i="70"/>
  <c r="C142" i="70"/>
  <c r="G109" i="70"/>
  <c r="G223" i="70"/>
  <c r="F199" i="70"/>
  <c r="F129" i="70"/>
  <c r="F144" i="70"/>
  <c r="A335" i="70"/>
  <c r="F228" i="70"/>
  <c r="G232" i="70"/>
  <c r="G342" i="70"/>
  <c r="C248" i="70"/>
  <c r="G143" i="70"/>
  <c r="F105" i="70"/>
  <c r="F69" i="70"/>
  <c r="F78" i="70"/>
  <c r="C44" i="70"/>
  <c r="F329" i="70"/>
  <c r="G300" i="70"/>
  <c r="F9" i="70"/>
  <c r="G144" i="70"/>
  <c r="G70" i="70"/>
  <c r="F213" i="70"/>
  <c r="C341" i="70"/>
  <c r="C15" i="70"/>
  <c r="C337" i="70"/>
  <c r="L329" i="70"/>
  <c r="C93" i="70"/>
  <c r="C271" i="70"/>
  <c r="G191" i="70"/>
  <c r="C140" i="70"/>
  <c r="F255" i="70"/>
  <c r="G313" i="70"/>
  <c r="C36" i="70"/>
  <c r="F240" i="70"/>
  <c r="F324" i="70"/>
  <c r="G168" i="70"/>
  <c r="G129" i="70"/>
  <c r="C84" i="70"/>
  <c r="F195" i="70"/>
  <c r="G299" i="70"/>
  <c r="C63" i="70"/>
  <c r="F172" i="70"/>
  <c r="C119" i="70"/>
  <c r="G304" i="70"/>
  <c r="C276" i="70"/>
  <c r="F101" i="70"/>
  <c r="G67" i="70"/>
  <c r="C8" i="70"/>
  <c r="C230" i="70"/>
  <c r="F145" i="70"/>
  <c r="G206" i="70"/>
  <c r="F318" i="70"/>
  <c r="F44" i="70"/>
  <c r="F278" i="70"/>
  <c r="G249" i="70"/>
  <c r="C104" i="70"/>
  <c r="F131" i="70"/>
  <c r="F209" i="70"/>
  <c r="C306" i="70"/>
  <c r="F3" i="70"/>
  <c r="G236" i="70"/>
  <c r="C242" i="70"/>
  <c r="G107" i="70"/>
  <c r="G189" i="70"/>
  <c r="C87" i="70"/>
  <c r="G71" i="70"/>
  <c r="F13" i="70"/>
  <c r="G57" i="70"/>
  <c r="C241" i="70"/>
  <c r="C311" i="70"/>
  <c r="G261" i="70"/>
  <c r="F88" i="70"/>
  <c r="C258" i="70"/>
  <c r="C233" i="70"/>
  <c r="F176" i="70"/>
  <c r="F55" i="70"/>
  <c r="C39" i="70"/>
  <c r="F102" i="70"/>
  <c r="F181" i="70"/>
  <c r="C106" i="70"/>
  <c r="F110" i="70"/>
  <c r="F201" i="70"/>
  <c r="C29" i="70"/>
  <c r="C185" i="70"/>
  <c r="G95" i="70"/>
  <c r="G329" i="70"/>
  <c r="C186" i="70"/>
  <c r="F12" i="70"/>
  <c r="G131" i="70"/>
  <c r="G251" i="70"/>
  <c r="L342" i="70"/>
  <c r="F84" i="70"/>
  <c r="F162" i="70"/>
  <c r="G252" i="70"/>
  <c r="G277" i="70"/>
  <c r="G91" i="70"/>
  <c r="F321" i="70"/>
  <c r="C279" i="70"/>
  <c r="C249" i="70"/>
  <c r="F295" i="70"/>
  <c r="C86" i="70"/>
  <c r="G49" i="70"/>
  <c r="C192" i="70"/>
  <c r="G214" i="70"/>
  <c r="F230" i="70"/>
  <c r="H332" i="70"/>
  <c r="C6" i="70"/>
  <c r="G62" i="70"/>
  <c r="F178" i="70"/>
  <c r="F99" i="70"/>
  <c r="G237" i="70"/>
  <c r="C35" i="70"/>
  <c r="F109" i="70"/>
  <c r="F39" i="70"/>
  <c r="F45" i="70"/>
  <c r="G332" i="70"/>
  <c r="C61" i="70"/>
  <c r="F170" i="70"/>
  <c r="F302" i="70"/>
  <c r="C28" i="70"/>
  <c r="C42" i="70"/>
  <c r="F134" i="70"/>
  <c r="C203" i="70"/>
  <c r="F6" i="70"/>
  <c r="G117" i="70"/>
  <c r="G201" i="70"/>
  <c r="F336" i="70"/>
  <c r="L333" i="70"/>
  <c r="F4" i="70"/>
  <c r="C240" i="70"/>
  <c r="G64" i="70"/>
  <c r="C292" i="70"/>
  <c r="F238" i="70"/>
  <c r="C90" i="70"/>
  <c r="F234" i="70"/>
  <c r="F11" i="70"/>
  <c r="F59" i="70"/>
  <c r="F94" i="70"/>
  <c r="F19" i="70"/>
  <c r="G238" i="70"/>
  <c r="C220" i="70"/>
  <c r="C4" i="70"/>
  <c r="C165" i="70"/>
  <c r="F245" i="70"/>
  <c r="C55" i="70"/>
  <c r="G139" i="70"/>
  <c r="C46" i="70"/>
  <c r="F266" i="70"/>
  <c r="F136" i="70"/>
  <c r="I333" i="70"/>
  <c r="F200" i="70"/>
  <c r="F23" i="70"/>
  <c r="C285" i="70"/>
  <c r="C125" i="70"/>
  <c r="F335" i="70"/>
  <c r="G136" i="70"/>
  <c r="I331" i="70"/>
  <c r="F123" i="70"/>
  <c r="F316" i="70"/>
  <c r="C277" i="70"/>
  <c r="G193" i="70"/>
  <c r="C231" i="70"/>
  <c r="F52" i="70"/>
  <c r="C193" i="70"/>
  <c r="F157" i="70"/>
  <c r="C53" i="70"/>
  <c r="G31" i="70"/>
  <c r="G330" i="70"/>
  <c r="G242" i="70"/>
  <c r="C127" i="70"/>
  <c r="C213" i="70"/>
  <c r="F30" i="70"/>
  <c r="F76" i="70"/>
  <c r="F259" i="70"/>
  <c r="G222" i="70"/>
  <c r="F47" i="70"/>
  <c r="G320" i="70"/>
  <c r="C187" i="70"/>
  <c r="F247" i="70"/>
  <c r="F315" i="70"/>
  <c r="C300" i="70"/>
  <c r="C1" i="70"/>
  <c r="G32" i="70"/>
  <c r="F159" i="70"/>
  <c r="C195" i="70"/>
  <c r="G312" i="70"/>
  <c r="C80" i="70"/>
  <c r="G271" i="70"/>
  <c r="L328" i="70"/>
  <c r="I328" i="70"/>
  <c r="C132" i="70"/>
  <c r="G269" i="70"/>
  <c r="L335" i="70"/>
  <c r="C130" i="70"/>
  <c r="C144" i="70"/>
  <c r="F265" i="70"/>
  <c r="F341" i="70"/>
  <c r="G195" i="70"/>
  <c r="G274" i="70"/>
  <c r="I329" i="70"/>
  <c r="F175" i="70"/>
  <c r="C47" i="70"/>
  <c r="F61" i="70"/>
  <c r="C58" i="70"/>
  <c r="G104" i="70"/>
  <c r="F93" i="70"/>
  <c r="F22" i="70"/>
  <c r="I344" i="70"/>
  <c r="F339" i="70"/>
  <c r="C344" i="70"/>
  <c r="F299" i="70"/>
  <c r="F118" i="70"/>
  <c r="F104" i="70"/>
  <c r="F235" i="70"/>
  <c r="G323" i="70"/>
  <c r="F137" i="70"/>
  <c r="C226" i="70"/>
  <c r="F304" i="70"/>
  <c r="G98" i="70"/>
  <c r="G40" i="70"/>
  <c r="F300" i="70"/>
  <c r="G226" i="70"/>
  <c r="C164" i="70"/>
  <c r="G65" i="70"/>
  <c r="C170" i="70"/>
  <c r="F68" i="70"/>
  <c r="F190" i="70"/>
  <c r="C336" i="70"/>
  <c r="F8" i="70"/>
  <c r="G158" i="70"/>
  <c r="C223" i="70"/>
  <c r="G228" i="70"/>
  <c r="G78" i="70"/>
  <c r="C105" i="70"/>
  <c r="F191" i="70"/>
  <c r="F86" i="70"/>
  <c r="F35" i="70"/>
  <c r="F14" i="70"/>
  <c r="F204" i="70"/>
  <c r="C78" i="70"/>
  <c r="C11" i="70"/>
  <c r="G295" i="70"/>
  <c r="G285" i="70"/>
  <c r="G321" i="70"/>
  <c r="G319" i="70"/>
  <c r="F90" i="70"/>
  <c r="G211" i="70"/>
  <c r="E332" i="70"/>
  <c r="F177" i="70"/>
  <c r="C296" i="70"/>
  <c r="G102" i="70"/>
  <c r="C293" i="70"/>
  <c r="I334" i="70"/>
  <c r="C97" i="70"/>
  <c r="C260" i="70"/>
  <c r="G66" i="70"/>
  <c r="F301" i="70"/>
  <c r="F320" i="70"/>
  <c r="G181" i="70"/>
  <c r="C133" i="70"/>
  <c r="C247" i="70"/>
  <c r="G130" i="70"/>
  <c r="C320" i="70"/>
  <c r="C65" i="70"/>
  <c r="C236" i="70"/>
  <c r="G283" i="70"/>
  <c r="F246" i="70"/>
  <c r="I342" i="70"/>
  <c r="F220" i="70"/>
  <c r="F32" i="70"/>
  <c r="F25" i="70"/>
  <c r="F65" i="70"/>
  <c r="G289" i="70"/>
  <c r="G275" i="70"/>
  <c r="F149" i="70"/>
  <c r="C18" i="70"/>
  <c r="G159" i="70"/>
  <c r="C273" i="70"/>
  <c r="F206" i="70"/>
  <c r="C179" i="70"/>
  <c r="F279" i="70"/>
  <c r="C79" i="70"/>
  <c r="C295" i="70"/>
  <c r="G240" i="70"/>
  <c r="C268" i="70"/>
  <c r="C146" i="70"/>
  <c r="C85" i="70"/>
  <c r="G23" i="70"/>
  <c r="G27" i="70"/>
  <c r="G258" i="70"/>
  <c r="F184" i="70"/>
  <c r="F140" i="70"/>
  <c r="G46" i="70"/>
  <c r="C303" i="70"/>
  <c r="F274" i="70"/>
  <c r="C319" i="70"/>
  <c r="C118" i="70"/>
  <c r="G205" i="70"/>
  <c r="C73" i="70"/>
  <c r="G272" i="70"/>
  <c r="F5" i="70"/>
  <c r="C128" i="70"/>
  <c r="F10" i="70"/>
  <c r="C75" i="70"/>
  <c r="L331" i="70"/>
  <c r="C280" i="70"/>
  <c r="G197" i="70"/>
  <c r="C70" i="70"/>
  <c r="F96" i="70"/>
  <c r="F277" i="70"/>
  <c r="G327" i="70"/>
  <c r="C200" i="70"/>
  <c r="G52" i="70"/>
  <c r="G99" i="70"/>
  <c r="F241" i="70"/>
  <c r="G150" i="70"/>
  <c r="G335" i="70"/>
  <c r="L340" i="70"/>
  <c r="F270" i="70"/>
  <c r="C229" i="70"/>
  <c r="G88" i="70"/>
  <c r="F186" i="70"/>
  <c r="F87" i="70"/>
  <c r="C310" i="70"/>
  <c r="L341" i="70"/>
  <c r="A340" i="70"/>
  <c r="C52" i="70"/>
  <c r="G4" i="70"/>
  <c r="G83" i="70"/>
  <c r="F340" i="70"/>
  <c r="G97" i="70"/>
  <c r="C324" i="70"/>
  <c r="F281" i="70"/>
  <c r="F343" i="70"/>
  <c r="G247" i="70"/>
  <c r="G200" i="70"/>
  <c r="C141" i="70"/>
  <c r="G265" i="70"/>
  <c r="C327" i="70"/>
  <c r="G53" i="70"/>
  <c r="G74" i="70"/>
  <c r="G326" i="70"/>
  <c r="F71" i="70"/>
  <c r="G6" i="70"/>
  <c r="F29" i="70"/>
  <c r="F16" i="70"/>
  <c r="F288" i="70"/>
  <c r="C325" i="70"/>
  <c r="G28" i="70"/>
  <c r="G58" i="70"/>
  <c r="F152" i="70"/>
  <c r="G138" i="70"/>
  <c r="G210" i="70"/>
  <c r="C115" i="70"/>
  <c r="G125" i="70"/>
  <c r="F327" i="70"/>
  <c r="G153" i="70"/>
  <c r="C208" i="70"/>
  <c r="C278" i="70"/>
  <c r="F2" i="70"/>
  <c r="A328" i="70"/>
  <c r="F128" i="70"/>
  <c r="F309" i="70"/>
  <c r="G135" i="70"/>
  <c r="F312" i="70"/>
  <c r="G84" i="70"/>
  <c r="G234" i="70"/>
  <c r="F160" i="70"/>
  <c r="F82" i="70"/>
  <c r="F127" i="70"/>
  <c r="G185" i="70"/>
  <c r="C254" i="70"/>
  <c r="C225" i="70"/>
  <c r="G276" i="70"/>
  <c r="F183" i="70"/>
  <c r="A333" i="70"/>
  <c r="F122" i="70"/>
  <c r="C166" i="70"/>
  <c r="G30" i="70"/>
  <c r="G120" i="70"/>
  <c r="G308" i="70"/>
  <c r="G225" i="70"/>
  <c r="F334" i="70"/>
  <c r="C20" i="70"/>
  <c r="G172" i="70"/>
  <c r="C81" i="70"/>
  <c r="F43" i="70"/>
  <c r="G253" i="70"/>
  <c r="G290" i="70"/>
  <c r="F298" i="70"/>
  <c r="L337" i="70"/>
  <c r="F36" i="70"/>
  <c r="G72" i="70"/>
  <c r="F57" i="70"/>
  <c r="F37" i="70"/>
  <c r="F112" i="70"/>
  <c r="C304" i="70"/>
  <c r="F51" i="70"/>
  <c r="C283" i="70"/>
  <c r="F156" i="70"/>
  <c r="C207" i="70"/>
  <c r="G1" i="70"/>
  <c r="C32" i="70"/>
  <c r="F124" i="70"/>
  <c r="G256" i="70"/>
  <c r="G51" i="70"/>
  <c r="F264" i="70"/>
  <c r="F208" i="70"/>
  <c r="G338" i="70"/>
  <c r="G229" i="70"/>
  <c r="F117" i="70"/>
  <c r="F198" i="70"/>
  <c r="G126" i="70"/>
  <c r="G259" i="70"/>
  <c r="G48" i="70"/>
  <c r="C100" i="70"/>
  <c r="F342" i="70"/>
  <c r="A341" i="70"/>
  <c r="G61" i="70"/>
  <c r="G301" i="70"/>
  <c r="G279" i="70"/>
  <c r="F262" i="70"/>
  <c r="F164" i="70"/>
  <c r="G202" i="70"/>
  <c r="G114" i="70"/>
  <c r="F328" i="70"/>
  <c r="G182" i="70"/>
  <c r="F296" i="70"/>
  <c r="C284" i="70"/>
  <c r="G134" i="70"/>
  <c r="F223" i="70"/>
  <c r="I339" i="70"/>
  <c r="F114" i="70"/>
  <c r="F332" i="70"/>
  <c r="G54" i="70"/>
  <c r="F258" i="70"/>
  <c r="F249" i="70"/>
  <c r="F330" i="70"/>
  <c r="F80" i="70"/>
  <c r="C189" i="70"/>
  <c r="F215" i="70"/>
  <c r="L327" i="70"/>
  <c r="F224" i="70"/>
  <c r="G50" i="70"/>
  <c r="C145" i="70"/>
  <c r="C74" i="70"/>
  <c r="F193" i="70"/>
  <c r="C253" i="70"/>
  <c r="F77" i="70"/>
  <c r="F100" i="70"/>
  <c r="F338" i="70"/>
  <c r="G96" i="70"/>
  <c r="F79" i="70"/>
  <c r="F161" i="70"/>
  <c r="F38" i="70"/>
  <c r="F323" i="70"/>
  <c r="F196" i="70"/>
  <c r="G90" i="70"/>
  <c r="C5" i="70"/>
  <c r="G239" i="70"/>
  <c r="F151" i="70"/>
  <c r="F308" i="70"/>
  <c r="G244" i="70"/>
  <c r="F314" i="70"/>
  <c r="F42" i="70"/>
  <c r="G156" i="70"/>
  <c r="G230" i="70"/>
  <c r="G21" i="70"/>
  <c r="G273" i="70"/>
  <c r="C2" i="70"/>
  <c r="F15" i="70"/>
  <c r="F62" i="70"/>
  <c r="F83" i="70"/>
  <c r="A336" i="70"/>
  <c r="F273" i="70"/>
  <c r="C17" i="70"/>
  <c r="F139" i="70"/>
  <c r="G190" i="70"/>
  <c r="G302" i="70"/>
  <c r="C270" i="70"/>
  <c r="G147" i="70"/>
  <c r="A344" i="70"/>
  <c r="F153" i="70"/>
  <c r="G45" i="70"/>
  <c r="C21" i="70"/>
  <c r="F276" i="70"/>
  <c r="C333" i="70"/>
  <c r="G215" i="70"/>
  <c r="F46" i="70"/>
  <c r="F310" i="70"/>
  <c r="A339" i="70"/>
  <c r="G194" i="70"/>
  <c r="C10" i="70"/>
  <c r="C54" i="70"/>
  <c r="C291" i="70"/>
  <c r="G198" i="70"/>
  <c r="I341" i="70"/>
  <c r="C232" i="70"/>
  <c r="I340" i="70"/>
  <c r="C299" i="70"/>
  <c r="G248" i="70"/>
  <c r="C77" i="70"/>
  <c r="G291" i="70"/>
  <c r="G245" i="70"/>
  <c r="G68" i="70"/>
  <c r="F146" i="70"/>
  <c r="F252" i="70"/>
  <c r="F171" i="70"/>
  <c r="C12" i="70"/>
  <c r="I343" i="70"/>
  <c r="C297" i="70"/>
  <c r="C209" i="70"/>
  <c r="F221" i="70"/>
  <c r="G18" i="70"/>
  <c r="C155" i="70"/>
  <c r="G260" i="70"/>
  <c r="C62" i="70"/>
  <c r="G241" i="70"/>
  <c r="C139" i="70"/>
  <c r="F236" i="70"/>
  <c r="G89" i="70"/>
  <c r="F263" i="70"/>
  <c r="G34" i="70"/>
  <c r="F72" i="70"/>
  <c r="C263" i="70"/>
  <c r="F33" i="70"/>
  <c r="G315" i="70"/>
  <c r="G216" i="70"/>
  <c r="G10" i="70"/>
  <c r="C38" i="70"/>
  <c r="C162" i="70"/>
  <c r="G118" i="70"/>
  <c r="G9" i="70"/>
  <c r="G267" i="70"/>
  <c r="F97" i="70"/>
  <c r="C243" i="70"/>
  <c r="C316" i="70"/>
  <c r="C136" i="70"/>
  <c r="G255" i="70"/>
  <c r="C204" i="70"/>
  <c r="C262" i="70"/>
  <c r="C199" i="70"/>
  <c r="G282" i="70"/>
  <c r="C41" i="70"/>
  <c r="C56" i="70"/>
  <c r="G164" i="70"/>
  <c r="F1" i="70"/>
  <c r="F217" i="70"/>
  <c r="C239" i="70"/>
  <c r="G108" i="70"/>
  <c r="G278" i="70"/>
  <c r="L343" i="70"/>
  <c r="F49" i="70"/>
  <c r="F119" i="70"/>
  <c r="C33" i="70"/>
  <c r="G257" i="70"/>
  <c r="L336" i="70"/>
  <c r="F260" i="70"/>
  <c r="F293" i="70"/>
  <c r="C71" i="70"/>
  <c r="G142" i="70"/>
  <c r="F107" i="70"/>
  <c r="C323" i="70"/>
  <c r="C269" i="70"/>
  <c r="G79" i="70"/>
  <c r="F103" i="70"/>
  <c r="C216" i="70"/>
  <c r="C101" i="70"/>
  <c r="G41" i="70"/>
  <c r="G221" i="70"/>
  <c r="F67" i="70"/>
  <c r="C217" i="70"/>
  <c r="G207" i="70"/>
  <c r="G325" i="70"/>
  <c r="G25" i="70"/>
  <c r="F179" i="70"/>
  <c r="C196" i="70"/>
  <c r="G140" i="70"/>
  <c r="G15" i="70"/>
  <c r="G184" i="70"/>
  <c r="G111" i="70"/>
  <c r="C234" i="70"/>
  <c r="G162" i="70"/>
  <c r="G155" i="70"/>
  <c r="F132" i="70"/>
  <c r="G167" i="70"/>
  <c r="C114" i="70"/>
  <c r="G8" i="70"/>
  <c r="F168" i="70"/>
  <c r="G82" i="70"/>
  <c r="G43" i="70"/>
  <c r="G124" i="70"/>
  <c r="C13" i="70"/>
  <c r="G37" i="70"/>
  <c r="C171" i="70"/>
  <c r="C25" i="70"/>
  <c r="C315" i="70"/>
  <c r="F75" i="70"/>
  <c r="F286" i="70"/>
  <c r="G209" i="70"/>
  <c r="C191" i="70"/>
  <c r="G344" i="70"/>
  <c r="F275" i="70"/>
  <c r="C134" i="70"/>
  <c r="G177" i="70"/>
  <c r="F216" i="70"/>
  <c r="C206" i="70"/>
  <c r="C313" i="70"/>
  <c r="F311" i="70"/>
  <c r="G179" i="70"/>
  <c r="F130" i="70"/>
  <c r="C148" i="70"/>
  <c r="A331" i="70"/>
  <c r="G311" i="70"/>
  <c r="C182" i="70"/>
  <c r="C27" i="70"/>
  <c r="F243" i="70"/>
  <c r="G328" i="70"/>
  <c r="F58" i="70"/>
  <c r="F141" i="70"/>
  <c r="G268" i="70"/>
  <c r="F237" i="70"/>
  <c r="F218" i="70"/>
  <c r="C57" i="70"/>
  <c r="C163" i="70"/>
  <c r="F185" i="70"/>
  <c r="F18" i="70"/>
  <c r="C264" i="70"/>
  <c r="F331" i="70"/>
  <c r="G227" i="70"/>
  <c r="G192" i="70"/>
  <c r="G24" i="70"/>
  <c r="F70" i="70"/>
  <c r="G100" i="70"/>
  <c r="C94" i="70"/>
  <c r="G22" i="70"/>
  <c r="F148" i="70"/>
  <c r="G11" i="70"/>
  <c r="F282" i="70"/>
  <c r="G196" i="70"/>
  <c r="C252" i="70"/>
  <c r="F188" i="70"/>
  <c r="G115" i="70"/>
  <c r="F98" i="70"/>
  <c r="F163" i="70"/>
  <c r="G280" i="70"/>
  <c r="C228" i="70"/>
  <c r="F50" i="70"/>
  <c r="C338" i="70"/>
  <c r="F41" i="70"/>
  <c r="C307" i="70"/>
  <c r="G160" i="70"/>
  <c r="C153" i="70"/>
  <c r="G208" i="70"/>
  <c r="C267" i="70"/>
  <c r="F180" i="70"/>
  <c r="F319" i="70"/>
  <c r="F73" i="70"/>
  <c r="G176" i="70"/>
  <c r="C275" i="70"/>
  <c r="C150" i="70"/>
  <c r="C331" i="70"/>
  <c r="G14" i="70"/>
  <c r="F108" i="70"/>
  <c r="C172" i="70"/>
  <c r="F111" i="70"/>
  <c r="G42" i="70"/>
  <c r="F192" i="70"/>
  <c r="C272" i="70"/>
  <c r="G141" i="70"/>
  <c r="G81" i="70"/>
  <c r="F81" i="70"/>
  <c r="G220" i="70"/>
  <c r="G137" i="70"/>
  <c r="A334" i="70"/>
  <c r="F251" i="70"/>
  <c r="C117" i="70"/>
  <c r="C317" i="70"/>
  <c r="C95" i="70"/>
  <c r="G133" i="70"/>
  <c r="F135" i="70"/>
  <c r="F143" i="70"/>
  <c r="G286" i="70"/>
  <c r="C40" i="70"/>
  <c r="C31" i="70"/>
  <c r="F322" i="70"/>
  <c r="G224" i="70"/>
  <c r="G20" i="70"/>
  <c r="G339" i="70"/>
  <c r="G119" i="70"/>
  <c r="G199" i="70"/>
  <c r="G254" i="70"/>
  <c r="F40" i="70"/>
  <c r="G287" i="70"/>
  <c r="C123" i="70"/>
  <c r="C218" i="70"/>
  <c r="G305" i="70"/>
  <c r="G86" i="70"/>
  <c r="F231" i="70"/>
  <c r="C177" i="70"/>
  <c r="F142" i="70"/>
  <c r="F254" i="70"/>
  <c r="C169" i="70"/>
  <c r="F202" i="70"/>
  <c r="F173" i="70"/>
  <c r="F56" i="70"/>
  <c r="G157" i="70"/>
  <c r="L338" i="70"/>
  <c r="C91" i="70"/>
  <c r="F267" i="70"/>
  <c r="C99" i="70"/>
  <c r="G336" i="70"/>
  <c r="G80" i="70"/>
  <c r="L344" i="70"/>
  <c r="G44" i="70"/>
  <c r="F31" i="70"/>
  <c r="G47" i="70"/>
  <c r="G341" i="70"/>
  <c r="G171" i="70"/>
  <c r="C184" i="70"/>
  <c r="G213" i="70"/>
  <c r="I337" i="70"/>
  <c r="G233" i="70"/>
  <c r="F95" i="70"/>
  <c r="C138" i="70"/>
  <c r="C212" i="70"/>
  <c r="F133" i="70"/>
  <c r="C109" i="70"/>
  <c r="F256" i="70"/>
  <c r="C19" i="70"/>
  <c r="F63" i="70"/>
  <c r="F150" i="70"/>
  <c r="C190" i="70"/>
  <c r="C111" i="70"/>
  <c r="F125" i="70"/>
  <c r="G309" i="70"/>
  <c r="F307" i="70"/>
  <c r="G218" i="70"/>
  <c r="G92" i="70"/>
  <c r="G77" i="70"/>
  <c r="G148" i="70"/>
  <c r="C116" i="70"/>
  <c r="G306" i="70"/>
  <c r="C318" i="70"/>
  <c r="C110" i="70"/>
  <c r="G122" i="70"/>
  <c r="G85" i="70"/>
  <c r="F291" i="70"/>
  <c r="C274" i="70"/>
  <c r="G103" i="70"/>
  <c r="G17" i="70"/>
  <c r="C30" i="70"/>
  <c r="F268" i="70"/>
  <c r="G145" i="70"/>
  <c r="C83" i="70"/>
  <c r="G303" i="70"/>
  <c r="G288" i="70"/>
  <c r="G186" i="70"/>
  <c r="G175" i="70"/>
  <c r="G63" i="70"/>
  <c r="F138" i="70"/>
  <c r="C255" i="70"/>
  <c r="C282" i="70"/>
  <c r="C112" i="70"/>
  <c r="G60" i="70"/>
  <c r="C60" i="70"/>
  <c r="C326" i="70"/>
  <c r="G334" i="70"/>
  <c r="G324" i="70"/>
  <c r="F222" i="70"/>
  <c r="C287" i="70"/>
  <c r="G294" i="70"/>
  <c r="C102" i="70"/>
  <c r="C224" i="70"/>
  <c r="G55" i="70"/>
  <c r="C168" i="70"/>
  <c r="F280" i="70"/>
  <c r="G262" i="70"/>
  <c r="C309" i="70"/>
  <c r="F48" i="70"/>
  <c r="G13" i="70"/>
  <c r="C96" i="70"/>
  <c r="C160" i="70"/>
  <c r="G38" i="70"/>
  <c r="F85" i="70"/>
  <c r="F169" i="70"/>
  <c r="C322" i="70"/>
  <c r="G35" i="70"/>
  <c r="G39" i="70"/>
  <c r="F121" i="70"/>
  <c r="C59" i="70"/>
  <c r="F182" i="70"/>
  <c r="F250" i="70"/>
  <c r="C314" i="70"/>
  <c r="F113" i="70"/>
  <c r="C266" i="70"/>
  <c r="C24" i="70"/>
  <c r="F294" i="70"/>
  <c r="F174" i="70"/>
  <c r="F253" i="70"/>
  <c r="G151" i="70"/>
  <c r="G270" i="70"/>
  <c r="F285" i="70"/>
  <c r="G19" i="70"/>
  <c r="D332" i="70"/>
  <c r="F306" i="70"/>
  <c r="C131" i="70"/>
  <c r="F54" i="70"/>
  <c r="G188" i="70"/>
  <c r="G296" i="70"/>
  <c r="G121" i="70"/>
  <c r="G266" i="70"/>
  <c r="G307" i="70"/>
  <c r="C89" i="70"/>
  <c r="C23" i="70"/>
  <c r="C124" i="70"/>
  <c r="F17" i="70"/>
  <c r="C237" i="70"/>
  <c r="F60" i="70"/>
  <c r="I335" i="70"/>
  <c r="G154" i="70"/>
  <c r="F271" i="70"/>
  <c r="G113" i="70"/>
  <c r="F287" i="70"/>
  <c r="C98" i="70"/>
  <c r="C245" i="70"/>
  <c r="G178" i="70"/>
  <c r="C332" i="70"/>
  <c r="C329" i="70"/>
  <c r="C9" i="70"/>
  <c r="F91" i="70"/>
  <c r="C34" i="70"/>
  <c r="F147" i="70"/>
  <c r="C48" i="70"/>
  <c r="C298" i="70"/>
  <c r="G36" i="70"/>
  <c r="F27" i="70"/>
  <c r="C66" i="70"/>
  <c r="F226" i="70"/>
  <c r="G170" i="70"/>
  <c r="C294" i="70"/>
  <c r="F20" i="70"/>
  <c r="F126" i="70"/>
  <c r="A327" i="70"/>
  <c r="C51" i="70"/>
  <c r="G116" i="70"/>
  <c r="F283" i="70"/>
  <c r="G235" i="70"/>
  <c r="C103" i="70"/>
  <c r="C72" i="70"/>
  <c r="F337" i="70"/>
  <c r="G149" i="70"/>
  <c r="G337" i="70"/>
  <c r="C64" i="70"/>
  <c r="F212" i="70"/>
  <c r="C149" i="70"/>
  <c r="F317" i="70"/>
  <c r="F257" i="70"/>
  <c r="F203" i="70"/>
  <c r="F207" i="70"/>
  <c r="F229" i="70"/>
  <c r="G318" i="70"/>
  <c r="C108" i="70"/>
  <c r="F269" i="70"/>
  <c r="C238" i="70"/>
  <c r="F289" i="70"/>
  <c r="G343" i="70"/>
  <c r="C214" i="70"/>
  <c r="G16" i="70"/>
  <c r="F116" i="70"/>
  <c r="C219" i="70"/>
  <c r="I327" i="70"/>
  <c r="G183" i="70"/>
  <c r="F272" i="70"/>
  <c r="G110" i="70"/>
  <c r="C261" i="70"/>
  <c r="G29" i="70"/>
  <c r="C92" i="70"/>
  <c r="C16" i="70"/>
  <c r="F28" i="70"/>
  <c r="F305" i="70"/>
  <c r="F248" i="70"/>
  <c r="G250" i="70"/>
  <c r="F232" i="70"/>
  <c r="C120" i="70"/>
  <c r="G293" i="70"/>
  <c r="C26" i="70"/>
  <c r="C67" i="70"/>
  <c r="C328" i="70"/>
  <c r="F303" i="70"/>
  <c r="G12" i="70"/>
  <c r="F154" i="70"/>
  <c r="F74" i="70"/>
  <c r="F219" i="70"/>
  <c r="F313" i="70"/>
  <c r="G298" i="70"/>
  <c r="G161" i="70"/>
  <c r="G316" i="70"/>
  <c r="A329" i="70"/>
  <c r="C181" i="70"/>
  <c r="G132" i="70"/>
  <c r="C69" i="70"/>
  <c r="F187" i="70"/>
  <c r="F21" i="70"/>
  <c r="C321" i="70"/>
  <c r="G203" i="70"/>
  <c r="C205" i="70"/>
  <c r="G93" i="70"/>
  <c r="C76" i="70"/>
  <c r="G112" i="70"/>
  <c r="C246" i="70"/>
  <c r="G333" i="70"/>
  <c r="F26" i="70"/>
  <c r="I338" i="70"/>
  <c r="F189" i="70"/>
  <c r="F115" i="70"/>
  <c r="C49" i="70"/>
  <c r="G56" i="70"/>
  <c r="C222" i="70"/>
  <c r="G105" i="70"/>
  <c r="C342" i="70"/>
  <c r="G75" i="70"/>
  <c r="G180" i="70"/>
  <c r="G2" i="70"/>
  <c r="C215" i="70"/>
  <c r="F53" i="70"/>
  <c r="A330" i="70"/>
  <c r="G94" i="70"/>
  <c r="C158" i="70"/>
  <c r="G87" i="70"/>
  <c r="G146" i="70"/>
  <c r="C265" i="70"/>
  <c r="F92" i="70"/>
  <c r="G217" i="70"/>
  <c r="F106" i="70"/>
  <c r="C178" i="70"/>
  <c r="A342" i="70"/>
  <c r="F344" i="70"/>
  <c r="C82" i="70"/>
  <c r="F290" i="70"/>
  <c r="C210" i="70"/>
  <c r="G219" i="70"/>
  <c r="G246" i="70"/>
  <c r="C37" i="70"/>
  <c r="F167" i="70"/>
  <c r="F34" i="70"/>
  <c r="C330" i="70"/>
  <c r="G340" i="70"/>
  <c r="G165" i="70"/>
  <c r="F297" i="70"/>
  <c r="G243" i="70"/>
  <c r="G204" i="70"/>
  <c r="L330" i="70"/>
  <c r="C197" i="70"/>
  <c r="C107" i="70"/>
  <c r="C161" i="70"/>
  <c r="G310" i="70"/>
  <c r="C50" i="70"/>
  <c r="G33" i="70"/>
  <c r="G123" i="70"/>
  <c r="C121" i="70"/>
  <c r="F205" i="70"/>
  <c r="F225" i="70"/>
  <c r="G173" i="70"/>
  <c r="G26" i="70"/>
  <c r="C45" i="70"/>
  <c r="G127" i="70"/>
  <c r="C43" i="70"/>
  <c r="G292" i="70"/>
  <c r="C113" i="70"/>
  <c r="G5" i="70"/>
  <c r="F24" i="70"/>
  <c r="C3" i="70"/>
  <c r="F165" i="70"/>
  <c r="C183" i="70"/>
  <c r="F239" i="70"/>
  <c r="C68" i="70"/>
  <c r="F166" i="70"/>
  <c r="F242" i="70"/>
  <c r="G3" i="70"/>
  <c r="C290" i="70"/>
  <c r="F158" i="70"/>
  <c r="C173" i="70"/>
  <c r="C143" i="70"/>
  <c r="F211" i="70"/>
  <c r="F120" i="70"/>
  <c r="C180" i="70"/>
  <c r="G106" i="70"/>
  <c r="F261" i="70"/>
  <c r="G231" i="70"/>
  <c r="G76" i="70"/>
  <c r="G297" i="70"/>
  <c r="C147" i="70"/>
  <c r="G128" i="70"/>
  <c r="G284" i="70"/>
  <c r="F244" i="70"/>
  <c r="F7" i="70"/>
  <c r="G73" i="70"/>
  <c r="C167" i="70"/>
  <c r="C221" i="70"/>
  <c r="C334" i="70"/>
  <c r="C194" i="70"/>
  <c r="C339" i="70"/>
  <c r="G166" i="70"/>
  <c r="C151" i="70"/>
  <c r="G263" i="70"/>
  <c r="F214" i="70"/>
  <c r="C129" i="70"/>
  <c r="C7" i="70"/>
  <c r="C312" i="70"/>
  <c r="C244" i="70"/>
  <c r="A337" i="70"/>
  <c r="C159" i="70"/>
  <c r="C188" i="70"/>
  <c r="C198" i="70"/>
  <c r="C137" i="70"/>
  <c r="F194" i="70"/>
  <c r="F326" i="70"/>
  <c r="C201" i="70"/>
  <c r="C14" i="70"/>
  <c r="F292" i="70"/>
  <c r="C211" i="70"/>
  <c r="F325" i="70"/>
  <c r="C308" i="70"/>
  <c r="C286" i="70"/>
  <c r="C152" i="70"/>
  <c r="A326" i="70"/>
  <c r="I326" i="70"/>
  <c r="I325" i="70"/>
  <c r="L326" i="70"/>
  <c r="L325" i="70"/>
  <c r="J320" i="70" l="1"/>
  <c r="J321" i="70"/>
  <c r="J322" i="70"/>
  <c r="J323" i="70"/>
  <c r="J324" i="70"/>
  <c r="E337" i="70"/>
  <c r="D327" i="70"/>
  <c r="E344" i="70"/>
  <c r="D328" i="70"/>
  <c r="E343" i="70"/>
  <c r="A321" i="70"/>
  <c r="I321" i="70"/>
  <c r="E328" i="70"/>
  <c r="D326" i="70"/>
  <c r="E340" i="70"/>
  <c r="E336" i="70"/>
  <c r="D331" i="70"/>
  <c r="D330" i="70"/>
  <c r="I324" i="70"/>
  <c r="D337" i="70"/>
  <c r="L321" i="70"/>
  <c r="A325" i="70"/>
  <c r="D340" i="70"/>
  <c r="D341" i="70"/>
  <c r="A324" i="70"/>
  <c r="D335" i="70"/>
  <c r="E342" i="70"/>
  <c r="E334" i="70"/>
  <c r="D334" i="70"/>
  <c r="E330" i="70"/>
  <c r="L322" i="70"/>
  <c r="E331" i="70"/>
  <c r="A323" i="70"/>
  <c r="E329" i="70"/>
  <c r="E339" i="70"/>
  <c r="D333" i="70"/>
  <c r="D338" i="70"/>
  <c r="L324" i="70"/>
  <c r="I320" i="70"/>
  <c r="D329" i="70"/>
  <c r="D339" i="70"/>
  <c r="E333" i="70"/>
  <c r="E338" i="70"/>
  <c r="A322" i="70"/>
  <c r="L320" i="70"/>
  <c r="I323" i="70"/>
  <c r="E326" i="70"/>
  <c r="E327" i="70"/>
  <c r="D344" i="70"/>
  <c r="D343" i="70"/>
  <c r="A320" i="70"/>
  <c r="D336" i="70"/>
  <c r="D342" i="70"/>
  <c r="L323" i="70"/>
  <c r="I322" i="70"/>
  <c r="E335" i="70"/>
  <c r="E341" i="70"/>
  <c r="J318" i="70" l="1"/>
  <c r="J319" i="70"/>
  <c r="D325" i="70"/>
  <c r="E321" i="70"/>
  <c r="I318" i="70"/>
  <c r="D324" i="70"/>
  <c r="E325" i="70"/>
  <c r="L318" i="70"/>
  <c r="L319" i="70"/>
  <c r="E323" i="70"/>
  <c r="D323" i="70"/>
  <c r="I319" i="70"/>
  <c r="D320" i="70"/>
  <c r="D322" i="70"/>
  <c r="A231" i="70"/>
  <c r="E322" i="70"/>
  <c r="E324" i="70"/>
  <c r="E320" i="70"/>
  <c r="D321" i="70"/>
  <c r="J317" i="70" l="1"/>
  <c r="A317" i="70"/>
  <c r="L317" i="70"/>
  <c r="D231" i="70"/>
  <c r="A319" i="70"/>
  <c r="A318" i="70"/>
  <c r="E231" i="70"/>
  <c r="I317" i="70"/>
  <c r="J316" i="70" l="1"/>
  <c r="E318" i="70"/>
  <c r="D317" i="70"/>
  <c r="D319" i="70"/>
  <c r="L316" i="70"/>
  <c r="E319" i="70"/>
  <c r="D318" i="70"/>
  <c r="E317" i="70"/>
  <c r="I316" i="70"/>
  <c r="J315" i="70" l="1"/>
  <c r="L315" i="70"/>
  <c r="I315" i="70"/>
  <c r="A316" i="70"/>
  <c r="J314" i="70" l="1"/>
  <c r="A315" i="70"/>
  <c r="E316" i="70"/>
  <c r="L314" i="70"/>
  <c r="D316" i="70"/>
  <c r="I314" i="70"/>
  <c r="J312" i="70" l="1"/>
  <c r="J313" i="70"/>
  <c r="L313" i="70"/>
  <c r="A314" i="70"/>
  <c r="L312" i="70"/>
  <c r="I312" i="70"/>
  <c r="E315" i="70"/>
  <c r="I313" i="70"/>
  <c r="D315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J311" i="70"/>
  <c r="A47" i="70" l="1"/>
  <c r="I159" i="70"/>
  <c r="L176" i="70"/>
  <c r="L152" i="70"/>
  <c r="I246" i="70"/>
  <c r="A159" i="70"/>
  <c r="D314" i="70"/>
  <c r="L275" i="70"/>
  <c r="I288" i="70"/>
  <c r="I230" i="70"/>
  <c r="L148" i="70"/>
  <c r="I93" i="70"/>
  <c r="A233" i="70"/>
  <c r="L274" i="70"/>
  <c r="A141" i="70"/>
  <c r="I42" i="70"/>
  <c r="A69" i="70"/>
  <c r="L57" i="70"/>
  <c r="A52" i="70"/>
  <c r="I170" i="70"/>
  <c r="A173" i="70"/>
  <c r="L83" i="70"/>
  <c r="A303" i="70"/>
  <c r="L254" i="70"/>
  <c r="A97" i="70"/>
  <c r="A275" i="70"/>
  <c r="A3" i="70"/>
  <c r="A146" i="70"/>
  <c r="L62" i="70"/>
  <c r="A271" i="70"/>
  <c r="A14" i="70"/>
  <c r="L279" i="70"/>
  <c r="L59" i="70"/>
  <c r="L256" i="70"/>
  <c r="A71" i="70"/>
  <c r="A113" i="70"/>
  <c r="A145" i="70"/>
  <c r="A209" i="70"/>
  <c r="A48" i="70"/>
  <c r="A185" i="70"/>
  <c r="I193" i="70"/>
  <c r="A135" i="70"/>
  <c r="L276" i="70"/>
  <c r="L39" i="70"/>
  <c r="L240" i="70"/>
  <c r="L299" i="70"/>
  <c r="I27" i="70"/>
  <c r="L51" i="70"/>
  <c r="L112" i="70"/>
  <c r="I214" i="70"/>
  <c r="L268" i="70"/>
  <c r="L264" i="70"/>
  <c r="A181" i="70"/>
  <c r="I35" i="70"/>
  <c r="A93" i="70"/>
  <c r="A195" i="70"/>
  <c r="I167" i="70"/>
  <c r="A243" i="70"/>
  <c r="A151" i="70"/>
  <c r="L24" i="70"/>
  <c r="A309" i="70"/>
  <c r="I122" i="70"/>
  <c r="I80" i="70"/>
  <c r="I145" i="70"/>
  <c r="L101" i="70"/>
  <c r="L53" i="70"/>
  <c r="L296" i="70"/>
  <c r="A64" i="70"/>
  <c r="L120" i="70"/>
  <c r="L128" i="70"/>
  <c r="A67" i="70"/>
  <c r="L266" i="70"/>
  <c r="I75" i="70"/>
  <c r="I58" i="70"/>
  <c r="I287" i="70"/>
  <c r="I194" i="70"/>
  <c r="A140" i="70"/>
  <c r="L121" i="70"/>
  <c r="L130" i="70"/>
  <c r="L73" i="70"/>
  <c r="L74" i="70"/>
  <c r="L86" i="70"/>
  <c r="A186" i="70"/>
  <c r="I53" i="70"/>
  <c r="A62" i="70"/>
  <c r="L88" i="70"/>
  <c r="A211" i="70"/>
  <c r="L166" i="70"/>
  <c r="A102" i="70"/>
  <c r="L84" i="70"/>
  <c r="I244" i="70"/>
  <c r="A198" i="70"/>
  <c r="L118" i="70"/>
  <c r="I153" i="70"/>
  <c r="A91" i="70"/>
  <c r="L111" i="70"/>
  <c r="A248" i="70"/>
  <c r="A137" i="70"/>
  <c r="L131" i="70"/>
  <c r="I173" i="70"/>
  <c r="I117" i="70"/>
  <c r="L34" i="70"/>
  <c r="L72" i="70"/>
  <c r="A107" i="70"/>
  <c r="I3" i="70"/>
  <c r="L293" i="70"/>
  <c r="L229" i="70"/>
  <c r="A191" i="70"/>
  <c r="L192" i="70"/>
  <c r="I278" i="70"/>
  <c r="A205" i="70"/>
  <c r="I252" i="70"/>
  <c r="I95" i="70"/>
  <c r="I5" i="70"/>
  <c r="I206" i="70"/>
  <c r="A261" i="70"/>
  <c r="L153" i="70"/>
  <c r="A221" i="70"/>
  <c r="I267" i="70"/>
  <c r="A234" i="70"/>
  <c r="A75" i="70"/>
  <c r="A24" i="70"/>
  <c r="I283" i="70"/>
  <c r="A115" i="70"/>
  <c r="L196" i="70"/>
  <c r="L76" i="70"/>
  <c r="L27" i="70"/>
  <c r="I89" i="70"/>
  <c r="L291" i="70"/>
  <c r="A291" i="70"/>
  <c r="I266" i="70"/>
  <c r="L188" i="70"/>
  <c r="I74" i="70"/>
  <c r="A194" i="70"/>
  <c r="I279" i="70"/>
  <c r="L69" i="70"/>
  <c r="L20" i="70"/>
  <c r="I225" i="70"/>
  <c r="L193" i="70"/>
  <c r="A33" i="70"/>
  <c r="L183" i="70"/>
  <c r="L154" i="70"/>
  <c r="I104" i="70"/>
  <c r="I40" i="70"/>
  <c r="I271" i="70"/>
  <c r="A73" i="70"/>
  <c r="I197" i="70"/>
  <c r="I178" i="70"/>
  <c r="L230" i="70"/>
  <c r="I68" i="70"/>
  <c r="L306" i="70"/>
  <c r="A256" i="70"/>
  <c r="C256" i="70" s="1"/>
  <c r="L23" i="70"/>
  <c r="I63" i="70"/>
  <c r="A131" i="70"/>
  <c r="L66" i="70"/>
  <c r="L177" i="70"/>
  <c r="I233" i="70"/>
  <c r="I260" i="70"/>
  <c r="A34" i="70"/>
  <c r="A264" i="70"/>
  <c r="I92" i="70"/>
  <c r="A311" i="70"/>
  <c r="L189" i="70"/>
  <c r="A225" i="70"/>
  <c r="A109" i="70"/>
  <c r="L12" i="70"/>
  <c r="A6" i="70"/>
  <c r="I43" i="70"/>
  <c r="I36" i="70"/>
  <c r="A130" i="70"/>
  <c r="L96" i="70"/>
  <c r="A220" i="70"/>
  <c r="I241" i="70"/>
  <c r="I125" i="70"/>
  <c r="I91" i="70"/>
  <c r="A236" i="70"/>
  <c r="I172" i="70"/>
  <c r="A60" i="70"/>
  <c r="L75" i="70"/>
  <c r="A307" i="70"/>
  <c r="L61" i="70"/>
  <c r="I163" i="70"/>
  <c r="I269" i="70"/>
  <c r="L144" i="70"/>
  <c r="I203" i="70"/>
  <c r="L36" i="70"/>
  <c r="L63" i="70"/>
  <c r="L288" i="70"/>
  <c r="A310" i="70"/>
  <c r="I78" i="70"/>
  <c r="I277" i="70"/>
  <c r="I204" i="70"/>
  <c r="A158" i="70"/>
  <c r="A143" i="70"/>
  <c r="I270" i="70"/>
  <c r="L11" i="70"/>
  <c r="I155" i="70"/>
  <c r="L155" i="70"/>
  <c r="L298" i="70"/>
  <c r="L13" i="70"/>
  <c r="I60" i="70"/>
  <c r="A104" i="70"/>
  <c r="I77" i="70"/>
  <c r="I150" i="70"/>
  <c r="A253" i="70"/>
  <c r="L184" i="70"/>
  <c r="I21" i="70"/>
  <c r="L287" i="70"/>
  <c r="L216" i="70"/>
  <c r="A5" i="70"/>
  <c r="L110" i="70"/>
  <c r="L29" i="70"/>
  <c r="A238" i="70"/>
  <c r="I134" i="70"/>
  <c r="L220" i="70"/>
  <c r="I22" i="70"/>
  <c r="A285" i="70"/>
  <c r="I187" i="70"/>
  <c r="L175" i="70"/>
  <c r="L300" i="70"/>
  <c r="I148" i="70"/>
  <c r="I268" i="70"/>
  <c r="L308" i="70"/>
  <c r="E314" i="70"/>
  <c r="I227" i="70"/>
  <c r="A235" i="70"/>
  <c r="L302" i="70"/>
  <c r="I106" i="70"/>
  <c r="A207" i="70"/>
  <c r="I250" i="70"/>
  <c r="I224" i="70"/>
  <c r="L210" i="70"/>
  <c r="A121" i="70"/>
  <c r="L236" i="70"/>
  <c r="L133" i="70"/>
  <c r="I208" i="70"/>
  <c r="I239" i="70"/>
  <c r="L169" i="70"/>
  <c r="I177" i="70"/>
  <c r="A214" i="70"/>
  <c r="A306" i="70"/>
  <c r="I45" i="70"/>
  <c r="I158" i="70"/>
  <c r="L198" i="70"/>
  <c r="A229" i="70"/>
  <c r="A270" i="70"/>
  <c r="L81" i="70"/>
  <c r="A94" i="70"/>
  <c r="L201" i="70"/>
  <c r="A110" i="70"/>
  <c r="I59" i="70"/>
  <c r="A32" i="70"/>
  <c r="A179" i="70"/>
  <c r="A174" i="70"/>
  <c r="A128" i="70"/>
  <c r="A289" i="70"/>
  <c r="C289" i="70" s="1"/>
  <c r="L147" i="70"/>
  <c r="L80" i="70"/>
  <c r="I205" i="70"/>
  <c r="L47" i="70"/>
  <c r="A193" i="70"/>
  <c r="I247" i="70"/>
  <c r="L58" i="70"/>
  <c r="L78" i="70"/>
  <c r="A112" i="70"/>
  <c r="L164" i="70"/>
  <c r="L267" i="70"/>
  <c r="L4" i="70"/>
  <c r="L41" i="70"/>
  <c r="L272" i="70"/>
  <c r="A200" i="70"/>
  <c r="L141" i="70"/>
  <c r="A201" i="70"/>
  <c r="A294" i="70"/>
  <c r="I291" i="70"/>
  <c r="I218" i="70"/>
  <c r="A180" i="70"/>
  <c r="L65" i="70"/>
  <c r="I105" i="70"/>
  <c r="I273" i="70"/>
  <c r="A250" i="70"/>
  <c r="L38" i="70"/>
  <c r="A99" i="70"/>
  <c r="L307" i="70"/>
  <c r="I228" i="70"/>
  <c r="A176" i="70"/>
  <c r="A100" i="70"/>
  <c r="A13" i="70"/>
  <c r="L68" i="70"/>
  <c r="I245" i="70"/>
  <c r="I276" i="70"/>
  <c r="A287" i="70"/>
  <c r="I207" i="70"/>
  <c r="I19" i="70"/>
  <c r="L203" i="70"/>
  <c r="L270" i="70"/>
  <c r="I12" i="70"/>
  <c r="A136" i="70"/>
  <c r="I10" i="70"/>
  <c r="A251" i="70"/>
  <c r="C251" i="70" s="1"/>
  <c r="I101" i="70"/>
  <c r="I181" i="70"/>
  <c r="I249" i="70"/>
  <c r="I15" i="70"/>
  <c r="A54" i="70"/>
  <c r="A101" i="70"/>
  <c r="A106" i="70"/>
  <c r="I195" i="70"/>
  <c r="I28" i="70"/>
  <c r="L146" i="70"/>
  <c r="L271" i="70"/>
  <c r="I142" i="70"/>
  <c r="L19" i="70"/>
  <c r="A259" i="70"/>
  <c r="A38" i="70"/>
  <c r="L159" i="70"/>
  <c r="A81" i="70"/>
  <c r="L211" i="70"/>
  <c r="L7" i="70"/>
  <c r="I13" i="70"/>
  <c r="L99" i="70"/>
  <c r="A199" i="70"/>
  <c r="A37" i="70"/>
  <c r="I83" i="70"/>
  <c r="L186" i="70"/>
  <c r="A188" i="70"/>
  <c r="L219" i="70"/>
  <c r="I34" i="70"/>
  <c r="A219" i="70"/>
  <c r="L231" i="70"/>
  <c r="L204" i="70"/>
  <c r="A43" i="70"/>
  <c r="L94" i="70"/>
  <c r="I285" i="70"/>
  <c r="I81" i="70"/>
  <c r="L250" i="70"/>
  <c r="I182" i="70"/>
  <c r="L116" i="70"/>
  <c r="L143" i="70"/>
  <c r="A277" i="70"/>
  <c r="L178" i="70"/>
  <c r="I296" i="70"/>
  <c r="L28" i="70"/>
  <c r="A96" i="70"/>
  <c r="I198" i="70"/>
  <c r="I152" i="70"/>
  <c r="L95" i="70"/>
  <c r="A281" i="70"/>
  <c r="C281" i="70" s="1"/>
  <c r="A156" i="70"/>
  <c r="L301" i="70"/>
  <c r="I86" i="70"/>
  <c r="A87" i="70"/>
  <c r="L194" i="70"/>
  <c r="L241" i="70"/>
  <c r="A39" i="70"/>
  <c r="I256" i="70"/>
  <c r="L92" i="70"/>
  <c r="I82" i="70"/>
  <c r="I253" i="70"/>
  <c r="I146" i="70"/>
  <c r="L30" i="70"/>
  <c r="A218" i="70"/>
  <c r="L55" i="70"/>
  <c r="I216" i="70"/>
  <c r="L297" i="70"/>
  <c r="A84" i="70"/>
  <c r="A83" i="70"/>
  <c r="A82" i="70"/>
  <c r="I11" i="70"/>
  <c r="A312" i="70"/>
  <c r="A298" i="70"/>
  <c r="A178" i="70"/>
  <c r="L156" i="70"/>
  <c r="I14" i="70"/>
  <c r="L283" i="70"/>
  <c r="A212" i="70"/>
  <c r="L242" i="70"/>
  <c r="A35" i="70"/>
  <c r="L225" i="70"/>
  <c r="I265" i="70"/>
  <c r="I154" i="70"/>
  <c r="A92" i="70"/>
  <c r="A40" i="70"/>
  <c r="A118" i="70"/>
  <c r="L127" i="70"/>
  <c r="I263" i="70"/>
  <c r="A276" i="70"/>
  <c r="I41" i="70"/>
  <c r="I261" i="70"/>
  <c r="I121" i="70"/>
  <c r="L257" i="70"/>
  <c r="L248" i="70"/>
  <c r="L286" i="70"/>
  <c r="A95" i="70"/>
  <c r="L97" i="70"/>
  <c r="A30" i="70"/>
  <c r="A183" i="70"/>
  <c r="I191" i="70"/>
  <c r="L18" i="70"/>
  <c r="A22" i="70"/>
  <c r="A262" i="70"/>
  <c r="L48" i="70"/>
  <c r="I275" i="70"/>
  <c r="I301" i="70"/>
  <c r="A313" i="70"/>
  <c r="L16" i="70"/>
  <c r="I44" i="70"/>
  <c r="I143" i="70"/>
  <c r="A167" i="70"/>
  <c r="L60" i="70"/>
  <c r="A4" i="70"/>
  <c r="A301" i="70"/>
  <c r="I176" i="70"/>
  <c r="A164" i="70"/>
  <c r="A226" i="70"/>
  <c r="L21" i="70"/>
  <c r="L247" i="70"/>
  <c r="I305" i="70"/>
  <c r="I29" i="70"/>
  <c r="I196" i="70"/>
  <c r="I229" i="70"/>
  <c r="L54" i="70"/>
  <c r="L32" i="70"/>
  <c r="A90" i="70"/>
  <c r="I289" i="70"/>
  <c r="L294" i="70"/>
  <c r="I100" i="70"/>
  <c r="I6" i="70"/>
  <c r="L33" i="70"/>
  <c r="L234" i="70"/>
  <c r="L174" i="70"/>
  <c r="A245" i="70"/>
  <c r="L223" i="70"/>
  <c r="L265" i="70"/>
  <c r="A148" i="70"/>
  <c r="A42" i="70"/>
  <c r="A123" i="70"/>
  <c r="L190" i="70"/>
  <c r="L285" i="70"/>
  <c r="A222" i="70"/>
  <c r="I87" i="70"/>
  <c r="I18" i="70"/>
  <c r="L191" i="70"/>
  <c r="I132" i="70"/>
  <c r="I311" i="70"/>
  <c r="L255" i="70"/>
  <c r="I184" i="70"/>
  <c r="A46" i="70"/>
  <c r="I220" i="70"/>
  <c r="L109" i="70"/>
  <c r="L277" i="70"/>
  <c r="I130" i="70"/>
  <c r="I30" i="70"/>
  <c r="A215" i="70"/>
  <c r="L161" i="70"/>
  <c r="I126" i="70"/>
  <c r="I217" i="70"/>
  <c r="I109" i="70"/>
  <c r="I73" i="70"/>
  <c r="A224" i="70"/>
  <c r="I76" i="70"/>
  <c r="L25" i="70"/>
  <c r="I226" i="70"/>
  <c r="L310" i="70"/>
  <c r="A111" i="70"/>
  <c r="L163" i="70"/>
  <c r="I56" i="70"/>
  <c r="L85" i="70"/>
  <c r="A153" i="70"/>
  <c r="I164" i="70"/>
  <c r="A55" i="70"/>
  <c r="L1" i="70"/>
  <c r="I26" i="70"/>
  <c r="A244" i="70"/>
  <c r="I264" i="70"/>
  <c r="L295" i="70"/>
  <c r="L123" i="70"/>
  <c r="A125" i="70"/>
  <c r="L217" i="70"/>
  <c r="L273" i="70"/>
  <c r="A26" i="70"/>
  <c r="I235" i="70"/>
  <c r="I133" i="70"/>
  <c r="I286" i="70"/>
  <c r="I144" i="70"/>
  <c r="A175" i="70"/>
  <c r="L289" i="70"/>
  <c r="L259" i="70"/>
  <c r="I128" i="70"/>
  <c r="C176" i="70"/>
  <c r="I222" i="70"/>
  <c r="I171" i="70"/>
  <c r="L207" i="70"/>
  <c r="A273" i="70"/>
  <c r="I108" i="70"/>
  <c r="L262" i="70"/>
  <c r="L170" i="70"/>
  <c r="I90" i="70"/>
  <c r="I215" i="70"/>
  <c r="L43" i="70"/>
  <c r="L181" i="70"/>
  <c r="L309" i="70"/>
  <c r="A66" i="70"/>
  <c r="L260" i="70"/>
  <c r="I70" i="70"/>
  <c r="I50" i="70"/>
  <c r="A272" i="70"/>
  <c r="I32" i="70"/>
  <c r="L122" i="70"/>
  <c r="I223" i="70"/>
  <c r="L261" i="70"/>
  <c r="I258" i="70"/>
  <c r="L304" i="70"/>
  <c r="I38" i="70"/>
  <c r="I124" i="70"/>
  <c r="A192" i="70"/>
  <c r="A216" i="70"/>
  <c r="A292" i="70"/>
  <c r="L199" i="70"/>
  <c r="L45" i="70"/>
  <c r="A203" i="70"/>
  <c r="A134" i="70"/>
  <c r="L232" i="70"/>
  <c r="I2" i="70"/>
  <c r="I297" i="70"/>
  <c r="A165" i="70"/>
  <c r="I85" i="70"/>
  <c r="A249" i="70"/>
  <c r="I160" i="70"/>
  <c r="L15" i="70"/>
  <c r="L208" i="70"/>
  <c r="A267" i="70"/>
  <c r="I123" i="70"/>
  <c r="L218" i="70"/>
  <c r="C250" i="70"/>
  <c r="L117" i="70"/>
  <c r="I8" i="70"/>
  <c r="L209" i="70"/>
  <c r="I127" i="70"/>
  <c r="A263" i="70"/>
  <c r="A139" i="70"/>
  <c r="L114" i="70"/>
  <c r="I69" i="70"/>
  <c r="I298" i="70"/>
  <c r="L281" i="70"/>
  <c r="A304" i="70"/>
  <c r="I1" i="70"/>
  <c r="L282" i="70"/>
  <c r="L303" i="70"/>
  <c r="L40" i="70"/>
  <c r="L244" i="70"/>
  <c r="A265" i="70"/>
  <c r="L246" i="70"/>
  <c r="A57" i="70"/>
  <c r="I274" i="70"/>
  <c r="A138" i="70"/>
  <c r="A171" i="70"/>
  <c r="L149" i="70"/>
  <c r="L214" i="70"/>
  <c r="A41" i="70"/>
  <c r="L49" i="70"/>
  <c r="I293" i="70"/>
  <c r="C259" i="70"/>
  <c r="A19" i="70"/>
  <c r="L139" i="70"/>
  <c r="L160" i="70"/>
  <c r="I210" i="70"/>
  <c r="I99" i="70"/>
  <c r="I25" i="70"/>
  <c r="A305" i="70"/>
  <c r="A241" i="70"/>
  <c r="A196" i="70"/>
  <c r="A266" i="70"/>
  <c r="A68" i="70"/>
  <c r="A2" i="70"/>
  <c r="A299" i="70"/>
  <c r="L2" i="70"/>
  <c r="A190" i="70"/>
  <c r="A124" i="70"/>
  <c r="A202" i="70"/>
  <c r="L258" i="70"/>
  <c r="I161" i="70"/>
  <c r="A155" i="70"/>
  <c r="I282" i="70"/>
  <c r="I243" i="70"/>
  <c r="A288" i="70"/>
  <c r="C288" i="70" s="1"/>
  <c r="L115" i="70"/>
  <c r="I165" i="70"/>
  <c r="A85" i="70"/>
  <c r="I136" i="70"/>
  <c r="A240" i="70"/>
  <c r="I67" i="70"/>
  <c r="A44" i="70"/>
  <c r="A122" i="70"/>
  <c r="I200" i="70"/>
  <c r="L17" i="70"/>
  <c r="I281" i="70"/>
  <c r="I290" i="70"/>
  <c r="L253" i="70"/>
  <c r="A45" i="70"/>
  <c r="I255" i="70"/>
  <c r="L44" i="70"/>
  <c r="I141" i="70"/>
  <c r="A116" i="70"/>
  <c r="A17" i="70"/>
  <c r="A169" i="70"/>
  <c r="I201" i="70"/>
  <c r="I257" i="70"/>
  <c r="A182" i="70"/>
  <c r="A127" i="70"/>
  <c r="A163" i="70"/>
  <c r="A280" i="70"/>
  <c r="L56" i="70"/>
  <c r="I306" i="70"/>
  <c r="A237" i="70"/>
  <c r="I175" i="70"/>
  <c r="I309" i="70"/>
  <c r="L138" i="70"/>
  <c r="A308" i="70"/>
  <c r="I16" i="70"/>
  <c r="L67" i="70"/>
  <c r="I202" i="70"/>
  <c r="A132" i="70"/>
  <c r="A16" i="70"/>
  <c r="I37" i="70"/>
  <c r="A232" i="70"/>
  <c r="L5" i="70"/>
  <c r="A168" i="70"/>
  <c r="I280" i="70"/>
  <c r="I129" i="70"/>
  <c r="I303" i="70"/>
  <c r="L215" i="70"/>
  <c r="A36" i="70"/>
  <c r="I102" i="70"/>
  <c r="A89" i="70"/>
  <c r="I66" i="70"/>
  <c r="L135" i="70"/>
  <c r="I51" i="70"/>
  <c r="I65" i="70"/>
  <c r="L172" i="70"/>
  <c r="I39" i="70"/>
  <c r="L119" i="70"/>
  <c r="I116" i="70"/>
  <c r="A286" i="70"/>
  <c r="A114" i="70"/>
  <c r="L100" i="70"/>
  <c r="I221" i="70"/>
  <c r="L202" i="70"/>
  <c r="L124" i="70"/>
  <c r="L222" i="70"/>
  <c r="L235" i="70"/>
  <c r="A63" i="70"/>
  <c r="I219" i="70"/>
  <c r="L91" i="70"/>
  <c r="L37" i="70"/>
  <c r="I131" i="70"/>
  <c r="A29" i="70"/>
  <c r="L167" i="70"/>
  <c r="A257" i="70"/>
  <c r="L35" i="70"/>
  <c r="I135" i="70"/>
  <c r="L168" i="70"/>
  <c r="A9" i="70"/>
  <c r="I118" i="70"/>
  <c r="I140" i="70"/>
  <c r="L245" i="70"/>
  <c r="A197" i="70"/>
  <c r="I94" i="70"/>
  <c r="A56" i="70"/>
  <c r="L8" i="70"/>
  <c r="I119" i="70"/>
  <c r="L145" i="70"/>
  <c r="L90" i="70"/>
  <c r="L173" i="70"/>
  <c r="I299" i="70"/>
  <c r="I23" i="70"/>
  <c r="A147" i="70"/>
  <c r="A25" i="70"/>
  <c r="A70" i="70"/>
  <c r="I284" i="70"/>
  <c r="A293" i="70"/>
  <c r="I64" i="70"/>
  <c r="A58" i="70"/>
  <c r="I139" i="70"/>
  <c r="I300" i="70"/>
  <c r="I180" i="70"/>
  <c r="A268" i="70"/>
  <c r="I186" i="70"/>
  <c r="A274" i="70"/>
  <c r="A302" i="70"/>
  <c r="C302" i="70" s="1"/>
  <c r="I240" i="70"/>
  <c r="I272" i="70"/>
  <c r="L105" i="70"/>
  <c r="I192" i="70"/>
  <c r="A187" i="70"/>
  <c r="A108" i="70"/>
  <c r="I55" i="70"/>
  <c r="I174" i="70"/>
  <c r="L185" i="70"/>
  <c r="L89" i="70"/>
  <c r="I294" i="70"/>
  <c r="I4" i="70"/>
  <c r="I259" i="70"/>
  <c r="A172" i="70"/>
  <c r="I304" i="70"/>
  <c r="L227" i="70"/>
  <c r="L238" i="70"/>
  <c r="L107" i="70"/>
  <c r="A161" i="70"/>
  <c r="I138" i="70"/>
  <c r="L132" i="70"/>
  <c r="A162" i="70"/>
  <c r="A279" i="70"/>
  <c r="A86" i="70"/>
  <c r="A31" i="70"/>
  <c r="L226" i="70"/>
  <c r="A230" i="70"/>
  <c r="I47" i="70"/>
  <c r="I115" i="70"/>
  <c r="I157" i="70"/>
  <c r="I237" i="70"/>
  <c r="I234" i="70"/>
  <c r="I209" i="70"/>
  <c r="A239" i="70"/>
  <c r="I236" i="70"/>
  <c r="I310" i="70"/>
  <c r="A242" i="70"/>
  <c r="L284" i="70"/>
  <c r="I302" i="70"/>
  <c r="A246" i="70"/>
  <c r="L126" i="70"/>
  <c r="A120" i="70"/>
  <c r="I120" i="70"/>
  <c r="I9" i="70"/>
  <c r="L102" i="70"/>
  <c r="I98" i="70"/>
  <c r="I7" i="70"/>
  <c r="I54" i="70"/>
  <c r="A252" i="70"/>
  <c r="A11" i="70"/>
  <c r="I166" i="70"/>
  <c r="A129" i="70"/>
  <c r="L52" i="70"/>
  <c r="L22" i="70"/>
  <c r="L290" i="70"/>
  <c r="A15" i="70"/>
  <c r="L151" i="70"/>
  <c r="A223" i="70"/>
  <c r="L162" i="70"/>
  <c r="I52" i="70"/>
  <c r="A213" i="70"/>
  <c r="A166" i="70"/>
  <c r="I213" i="70"/>
  <c r="A126" i="70"/>
  <c r="I292" i="70"/>
  <c r="L137" i="70"/>
  <c r="L42" i="70"/>
  <c r="A149" i="70"/>
  <c r="A295" i="70"/>
  <c r="I189" i="70"/>
  <c r="A88" i="70"/>
  <c r="L150" i="70"/>
  <c r="I295" i="70"/>
  <c r="A278" i="70"/>
  <c r="A119" i="70"/>
  <c r="A160" i="70"/>
  <c r="I211" i="70"/>
  <c r="L243" i="70"/>
  <c r="I113" i="70"/>
  <c r="I88" i="70"/>
  <c r="L263" i="70"/>
  <c r="L9" i="70"/>
  <c r="I24" i="70"/>
  <c r="A103" i="70"/>
  <c r="A290" i="70"/>
  <c r="I48" i="70"/>
  <c r="I107" i="70"/>
  <c r="L251" i="70"/>
  <c r="A51" i="70"/>
  <c r="A154" i="70"/>
  <c r="C154" i="70" s="1"/>
  <c r="A74" i="70"/>
  <c r="A78" i="70"/>
  <c r="L70" i="70"/>
  <c r="I308" i="70"/>
  <c r="A283" i="70"/>
  <c r="A7" i="70"/>
  <c r="A65" i="70"/>
  <c r="A76" i="70"/>
  <c r="L108" i="70"/>
  <c r="L158" i="70"/>
  <c r="L142" i="70"/>
  <c r="I20" i="70"/>
  <c r="I79" i="70"/>
  <c r="A177" i="70"/>
  <c r="I49" i="70"/>
  <c r="L106" i="70"/>
  <c r="A227" i="70"/>
  <c r="L79" i="70"/>
  <c r="A258" i="70"/>
  <c r="L87" i="70"/>
  <c r="I33" i="70"/>
  <c r="L305" i="70"/>
  <c r="A117" i="70"/>
  <c r="I188" i="70"/>
  <c r="A59" i="70"/>
  <c r="L140" i="70"/>
  <c r="L157" i="70"/>
  <c r="I114" i="70"/>
  <c r="I248" i="70"/>
  <c r="L6" i="70"/>
  <c r="L237" i="70"/>
  <c r="A282" i="70"/>
  <c r="L125" i="70"/>
  <c r="A204" i="70"/>
  <c r="L14" i="70"/>
  <c r="I110" i="70"/>
  <c r="A269" i="70"/>
  <c r="I103" i="70"/>
  <c r="A72" i="70"/>
  <c r="I31" i="70"/>
  <c r="A142" i="70"/>
  <c r="A144" i="70"/>
  <c r="I242" i="70"/>
  <c r="A61" i="70"/>
  <c r="A1" i="70"/>
  <c r="L134" i="70"/>
  <c r="I183" i="70"/>
  <c r="L269" i="70"/>
  <c r="L200" i="70"/>
  <c r="I72" i="70"/>
  <c r="A20" i="70"/>
  <c r="I147" i="70"/>
  <c r="I231" i="70"/>
  <c r="L252" i="70"/>
  <c r="I168" i="70"/>
  <c r="A23" i="70"/>
  <c r="A105" i="70"/>
  <c r="I212" i="70"/>
  <c r="A133" i="70"/>
  <c r="A77" i="70"/>
  <c r="A217" i="70"/>
  <c r="A208" i="70"/>
  <c r="A18" i="70"/>
  <c r="I112" i="70"/>
  <c r="L46" i="70"/>
  <c r="A8" i="70"/>
  <c r="L180" i="70"/>
  <c r="I137" i="70"/>
  <c r="L206" i="70"/>
  <c r="A284" i="70"/>
  <c r="L103" i="70"/>
  <c r="L182" i="70"/>
  <c r="I96" i="70"/>
  <c r="L205" i="70"/>
  <c r="I254" i="70"/>
  <c r="I190" i="70"/>
  <c r="I251" i="70"/>
  <c r="A79" i="70"/>
  <c r="A49" i="70"/>
  <c r="L171" i="70"/>
  <c r="A21" i="70"/>
  <c r="L26" i="70"/>
  <c r="L292" i="70"/>
  <c r="A10" i="70"/>
  <c r="L77" i="70"/>
  <c r="L280" i="70"/>
  <c r="I84" i="70"/>
  <c r="L31" i="70"/>
  <c r="I179" i="70"/>
  <c r="L249" i="70"/>
  <c r="L10" i="70"/>
  <c r="I61" i="70"/>
  <c r="A206" i="70"/>
  <c r="L278" i="70"/>
  <c r="A247" i="70"/>
  <c r="L187" i="70"/>
  <c r="I156" i="70"/>
  <c r="A210" i="70"/>
  <c r="A12" i="70"/>
  <c r="A53" i="70"/>
  <c r="L64" i="70"/>
  <c r="I262" i="70"/>
  <c r="A80" i="70"/>
  <c r="L165" i="70"/>
  <c r="L221" i="70"/>
  <c r="A28" i="70"/>
  <c r="A184" i="70"/>
  <c r="L104" i="70"/>
  <c r="I232" i="70"/>
  <c r="I57" i="70"/>
  <c r="A27" i="70"/>
  <c r="L3" i="70"/>
  <c r="L82" i="70"/>
  <c r="I151" i="70"/>
  <c r="A152" i="70"/>
  <c r="L71" i="70"/>
  <c r="I97" i="70"/>
  <c r="A98" i="70"/>
  <c r="I307" i="70"/>
  <c r="A260" i="70"/>
  <c r="A255" i="70"/>
  <c r="L179" i="70"/>
  <c r="A50" i="70"/>
  <c r="L93" i="70"/>
  <c r="L195" i="70"/>
  <c r="L213" i="70"/>
  <c r="I162" i="70"/>
  <c r="I149" i="70"/>
  <c r="I111" i="70"/>
  <c r="L50" i="70"/>
  <c r="A189" i="70"/>
  <c r="L311" i="70"/>
  <c r="L212" i="70"/>
  <c r="I169" i="70"/>
  <c r="I62" i="70"/>
  <c r="A157" i="70"/>
  <c r="C157" i="70" s="1"/>
  <c r="A228" i="70"/>
  <c r="L129" i="70"/>
  <c r="I185" i="70"/>
  <c r="A150" i="70"/>
  <c r="I71" i="70"/>
  <c r="L197" i="70"/>
  <c r="L239" i="70"/>
  <c r="L136" i="70"/>
  <c r="L233" i="70"/>
  <c r="A297" i="70"/>
  <c r="A300" i="70"/>
  <c r="A254" i="70"/>
  <c r="I17" i="70"/>
  <c r="A170" i="70"/>
  <c r="I199" i="70"/>
  <c r="I238" i="70"/>
  <c r="A296" i="70"/>
  <c r="L228" i="70"/>
  <c r="L98" i="70"/>
  <c r="L224" i="70"/>
  <c r="I46" i="70"/>
  <c r="L113" i="70"/>
  <c r="C257" i="70"/>
  <c r="C175" i="70"/>
  <c r="C156" i="70"/>
  <c r="C174" i="70"/>
  <c r="C305" i="70"/>
  <c r="E296" i="70"/>
  <c r="D297" i="70"/>
  <c r="D189" i="70"/>
  <c r="E98" i="70"/>
  <c r="D28" i="70"/>
  <c r="E210" i="70"/>
  <c r="E21" i="70"/>
  <c r="D8" i="70"/>
  <c r="E77" i="70"/>
  <c r="E20" i="70"/>
  <c r="D142" i="70"/>
  <c r="D282" i="70"/>
  <c r="D227" i="70"/>
  <c r="E7" i="70"/>
  <c r="E154" i="70"/>
  <c r="E160" i="70"/>
  <c r="E295" i="70"/>
  <c r="E213" i="70"/>
  <c r="D11" i="70"/>
  <c r="D242" i="70"/>
  <c r="D86" i="70"/>
  <c r="D172" i="70"/>
  <c r="E274" i="70"/>
  <c r="E70" i="70"/>
  <c r="D197" i="70"/>
  <c r="E63" i="70"/>
  <c r="D36" i="70"/>
  <c r="E132" i="70"/>
  <c r="E163" i="70"/>
  <c r="E17" i="70"/>
  <c r="D44" i="70"/>
  <c r="E155" i="70"/>
  <c r="E299" i="70"/>
  <c r="D196" i="70"/>
  <c r="D41" i="70"/>
  <c r="D265" i="70"/>
  <c r="D267" i="70"/>
  <c r="D203" i="70"/>
  <c r="D272" i="70"/>
  <c r="E26" i="70"/>
  <c r="E153" i="70"/>
  <c r="D46" i="70"/>
  <c r="D148" i="70"/>
  <c r="E164" i="70"/>
  <c r="E313" i="70"/>
  <c r="E30" i="70"/>
  <c r="E40" i="70"/>
  <c r="E178" i="70"/>
  <c r="D83" i="70"/>
  <c r="D87" i="70"/>
  <c r="D277" i="70"/>
  <c r="E37" i="70"/>
  <c r="E259" i="70"/>
  <c r="E251" i="70"/>
  <c r="D100" i="70"/>
  <c r="E180" i="70"/>
  <c r="D112" i="70"/>
  <c r="E174" i="70"/>
  <c r="D94" i="70"/>
  <c r="E214" i="70"/>
  <c r="D285" i="70"/>
  <c r="D104" i="70"/>
  <c r="E307" i="70"/>
  <c r="E130" i="70"/>
  <c r="E311" i="70"/>
  <c r="E256" i="70"/>
  <c r="E291" i="70"/>
  <c r="E234" i="70"/>
  <c r="D191" i="70"/>
  <c r="D91" i="70"/>
  <c r="E62" i="70"/>
  <c r="E64" i="70"/>
  <c r="D195" i="70"/>
  <c r="E185" i="70"/>
  <c r="D113" i="70"/>
  <c r="E146" i="70"/>
  <c r="D303" i="70"/>
  <c r="E141" i="70"/>
  <c r="E303" i="70"/>
  <c r="D233" i="70"/>
  <c r="D50" i="70"/>
  <c r="E247" i="70"/>
  <c r="D18" i="70"/>
  <c r="D72" i="70"/>
  <c r="D283" i="70"/>
  <c r="D149" i="70"/>
  <c r="D252" i="70"/>
  <c r="D108" i="70"/>
  <c r="E9" i="70"/>
  <c r="E308" i="70"/>
  <c r="D2" i="70"/>
  <c r="D304" i="70"/>
  <c r="D66" i="70"/>
  <c r="D111" i="70"/>
  <c r="E245" i="70"/>
  <c r="D95" i="70"/>
  <c r="D84" i="70"/>
  <c r="D199" i="70"/>
  <c r="D176" i="70"/>
  <c r="D294" i="70"/>
  <c r="D270" i="70"/>
  <c r="E143" i="70"/>
  <c r="E264" i="70"/>
  <c r="D221" i="70"/>
  <c r="D186" i="70"/>
  <c r="E48" i="70"/>
  <c r="D173" i="70"/>
  <c r="D228" i="70"/>
  <c r="D53" i="70"/>
  <c r="E79" i="70"/>
  <c r="D61" i="70"/>
  <c r="E76" i="70"/>
  <c r="D126" i="70"/>
  <c r="E230" i="70"/>
  <c r="D58" i="70"/>
  <c r="E286" i="70"/>
  <c r="E182" i="70"/>
  <c r="E124" i="70"/>
  <c r="E138" i="70"/>
  <c r="D216" i="70"/>
  <c r="D224" i="70"/>
  <c r="E4" i="70"/>
  <c r="E35" i="70"/>
  <c r="D281" i="70"/>
  <c r="E101" i="70"/>
  <c r="D289" i="70"/>
  <c r="E207" i="70"/>
  <c r="D109" i="70"/>
  <c r="D24" i="70"/>
  <c r="D102" i="70"/>
  <c r="D14" i="70"/>
  <c r="E254" i="70"/>
  <c r="D296" i="70"/>
  <c r="E297" i="70"/>
  <c r="E189" i="70"/>
  <c r="D98" i="70"/>
  <c r="E28" i="70"/>
  <c r="D210" i="70"/>
  <c r="D21" i="70"/>
  <c r="E8" i="70"/>
  <c r="D77" i="70"/>
  <c r="D20" i="70"/>
  <c r="E142" i="70"/>
  <c r="E282" i="70"/>
  <c r="E227" i="70"/>
  <c r="D7" i="70"/>
  <c r="D154" i="70"/>
  <c r="D160" i="70"/>
  <c r="D295" i="70"/>
  <c r="D213" i="70"/>
  <c r="E11" i="70"/>
  <c r="E242" i="70"/>
  <c r="E86" i="70"/>
  <c r="E172" i="70"/>
  <c r="D274" i="70"/>
  <c r="D70" i="70"/>
  <c r="E197" i="70"/>
  <c r="D63" i="70"/>
  <c r="E36" i="70"/>
  <c r="D132" i="70"/>
  <c r="D163" i="70"/>
  <c r="D17" i="70"/>
  <c r="E44" i="70"/>
  <c r="D155" i="70"/>
  <c r="D299" i="70"/>
  <c r="E196" i="70"/>
  <c r="E41" i="70"/>
  <c r="E265" i="70"/>
  <c r="E267" i="70"/>
  <c r="E203" i="70"/>
  <c r="E272" i="70"/>
  <c r="D26" i="70"/>
  <c r="D153" i="70"/>
  <c r="E46" i="70"/>
  <c r="E148" i="70"/>
  <c r="D164" i="70"/>
  <c r="D313" i="70"/>
  <c r="D30" i="70"/>
  <c r="D40" i="70"/>
  <c r="D178" i="70"/>
  <c r="E83" i="70"/>
  <c r="E87" i="70"/>
  <c r="E277" i="70"/>
  <c r="D37" i="70"/>
  <c r="D259" i="70"/>
  <c r="D251" i="70"/>
  <c r="E100" i="70"/>
  <c r="D180" i="70"/>
  <c r="E112" i="70"/>
  <c r="D174" i="70"/>
  <c r="E94" i="70"/>
  <c r="D214" i="70"/>
  <c r="E285" i="70"/>
  <c r="E104" i="70"/>
  <c r="D307" i="70"/>
  <c r="D130" i="70"/>
  <c r="D311" i="70"/>
  <c r="D256" i="70"/>
  <c r="D291" i="70"/>
  <c r="D234" i="70"/>
  <c r="E191" i="70"/>
  <c r="E91" i="70"/>
  <c r="D62" i="70"/>
  <c r="D64" i="70"/>
  <c r="E195" i="70"/>
  <c r="D185" i="70"/>
  <c r="E113" i="70"/>
  <c r="D146" i="70"/>
  <c r="D141" i="70"/>
  <c r="D150" i="70"/>
  <c r="E152" i="70"/>
  <c r="D49" i="70"/>
  <c r="E1" i="70"/>
  <c r="D177" i="70"/>
  <c r="E119" i="70"/>
  <c r="E239" i="70"/>
  <c r="D25" i="70"/>
  <c r="E168" i="70"/>
  <c r="D116" i="70"/>
  <c r="E202" i="70"/>
  <c r="D171" i="70"/>
  <c r="E292" i="70"/>
  <c r="E222" i="70"/>
  <c r="D262" i="70"/>
  <c r="D92" i="70"/>
  <c r="E43" i="70"/>
  <c r="E136" i="70"/>
  <c r="D179" i="70"/>
  <c r="D121" i="70"/>
  <c r="E60" i="70"/>
  <c r="E73" i="70"/>
  <c r="E107" i="70"/>
  <c r="E309" i="70"/>
  <c r="D71" i="70"/>
  <c r="E233" i="70"/>
  <c r="E255" i="70"/>
  <c r="D206" i="70"/>
  <c r="E105" i="70"/>
  <c r="E117" i="70"/>
  <c r="D290" i="70"/>
  <c r="E15" i="70"/>
  <c r="E162" i="70"/>
  <c r="E147" i="70"/>
  <c r="E232" i="70"/>
  <c r="E45" i="70"/>
  <c r="D68" i="70"/>
  <c r="D139" i="70"/>
  <c r="E273" i="70"/>
  <c r="E90" i="70"/>
  <c r="D276" i="70"/>
  <c r="D218" i="70"/>
  <c r="D219" i="70"/>
  <c r="D287" i="70"/>
  <c r="D201" i="70"/>
  <c r="E229" i="70"/>
  <c r="E158" i="70"/>
  <c r="E261" i="70"/>
  <c r="D151" i="70"/>
  <c r="D275" i="70"/>
  <c r="D170" i="70"/>
  <c r="E150" i="70"/>
  <c r="E50" i="70"/>
  <c r="D152" i="70"/>
  <c r="D80" i="70"/>
  <c r="D247" i="70"/>
  <c r="E49" i="70"/>
  <c r="E18" i="70"/>
  <c r="E133" i="70"/>
  <c r="D1" i="70"/>
  <c r="E72" i="70"/>
  <c r="E59" i="70"/>
  <c r="E177" i="70"/>
  <c r="E283" i="70"/>
  <c r="E51" i="70"/>
  <c r="D119" i="70"/>
  <c r="E149" i="70"/>
  <c r="E223" i="70"/>
  <c r="E252" i="70"/>
  <c r="D239" i="70"/>
  <c r="D279" i="70"/>
  <c r="E108" i="70"/>
  <c r="E268" i="70"/>
  <c r="E25" i="70"/>
  <c r="D9" i="70"/>
  <c r="D114" i="70"/>
  <c r="D168" i="70"/>
  <c r="D308" i="70"/>
  <c r="E127" i="70"/>
  <c r="E116" i="70"/>
  <c r="E240" i="70"/>
  <c r="D202" i="70"/>
  <c r="E2" i="70"/>
  <c r="D241" i="70"/>
  <c r="E171" i="70"/>
  <c r="E304" i="70"/>
  <c r="D249" i="70"/>
  <c r="D292" i="70"/>
  <c r="E66" i="70"/>
  <c r="D125" i="70"/>
  <c r="E111" i="70"/>
  <c r="D222" i="70"/>
  <c r="D245" i="70"/>
  <c r="D301" i="70"/>
  <c r="E262" i="70"/>
  <c r="E95" i="70"/>
  <c r="E92" i="70"/>
  <c r="E298" i="70"/>
  <c r="E84" i="70"/>
  <c r="E156" i="70"/>
  <c r="D43" i="70"/>
  <c r="E199" i="70"/>
  <c r="D106" i="70"/>
  <c r="D136" i="70"/>
  <c r="E176" i="70"/>
  <c r="E294" i="70"/>
  <c r="D193" i="70"/>
  <c r="E179" i="70"/>
  <c r="E270" i="70"/>
  <c r="E121" i="70"/>
  <c r="D238" i="70"/>
  <c r="D143" i="70"/>
  <c r="D60" i="70"/>
  <c r="D6" i="70"/>
  <c r="D264" i="70"/>
  <c r="D73" i="70"/>
  <c r="D115" i="70"/>
  <c r="E221" i="70"/>
  <c r="D107" i="70"/>
  <c r="E198" i="70"/>
  <c r="E186" i="70"/>
  <c r="D309" i="70"/>
  <c r="D93" i="70"/>
  <c r="D48" i="70"/>
  <c r="E71" i="70"/>
  <c r="E3" i="70"/>
  <c r="E173" i="70"/>
  <c r="E170" i="70"/>
  <c r="E80" i="70"/>
  <c r="D133" i="70"/>
  <c r="D59" i="70"/>
  <c r="D51" i="70"/>
  <c r="D223" i="70"/>
  <c r="E279" i="70"/>
  <c r="D268" i="70"/>
  <c r="E114" i="70"/>
  <c r="D127" i="70"/>
  <c r="D240" i="70"/>
  <c r="E241" i="70"/>
  <c r="E249" i="70"/>
  <c r="E125" i="70"/>
  <c r="E301" i="70"/>
  <c r="D298" i="70"/>
  <c r="D156" i="70"/>
  <c r="E106" i="70"/>
  <c r="E193" i="70"/>
  <c r="E238" i="70"/>
  <c r="E6" i="70"/>
  <c r="E115" i="70"/>
  <c r="D198" i="70"/>
  <c r="E93" i="70"/>
  <c r="D3" i="70"/>
  <c r="D254" i="70"/>
  <c r="D27" i="70"/>
  <c r="E208" i="70"/>
  <c r="E269" i="70"/>
  <c r="D78" i="70"/>
  <c r="D278" i="70"/>
  <c r="E120" i="70"/>
  <c r="D187" i="70"/>
  <c r="D257" i="70"/>
  <c r="D237" i="70"/>
  <c r="D85" i="70"/>
  <c r="E305" i="70"/>
  <c r="D165" i="70"/>
  <c r="D244" i="70"/>
  <c r="E123" i="70"/>
  <c r="E22" i="70"/>
  <c r="E312" i="70"/>
  <c r="E81" i="70"/>
  <c r="E99" i="70"/>
  <c r="D32" i="70"/>
  <c r="E5" i="70"/>
  <c r="E34" i="70"/>
  <c r="D137" i="70"/>
  <c r="D181" i="70"/>
  <c r="E52" i="70"/>
  <c r="E300" i="70"/>
  <c r="D157" i="70"/>
  <c r="D260" i="70"/>
  <c r="D184" i="70"/>
  <c r="E12" i="70"/>
  <c r="E10" i="70"/>
  <c r="D284" i="70"/>
  <c r="D217" i="70"/>
  <c r="D23" i="70"/>
  <c r="E144" i="70"/>
  <c r="D204" i="70"/>
  <c r="D258" i="70"/>
  <c r="D65" i="70"/>
  <c r="E74" i="70"/>
  <c r="D103" i="70"/>
  <c r="D88" i="70"/>
  <c r="E166" i="70"/>
  <c r="E129" i="70"/>
  <c r="E246" i="70"/>
  <c r="D31" i="70"/>
  <c r="D161" i="70"/>
  <c r="E302" i="70"/>
  <c r="E293" i="70"/>
  <c r="E56" i="70"/>
  <c r="D29" i="70"/>
  <c r="E89" i="70"/>
  <c r="D16" i="70"/>
  <c r="E280" i="70"/>
  <c r="E169" i="70"/>
  <c r="E122" i="70"/>
  <c r="D288" i="70"/>
  <c r="E190" i="70"/>
  <c r="D266" i="70"/>
  <c r="E19" i="70"/>
  <c r="D57" i="70"/>
  <c r="E263" i="70"/>
  <c r="E134" i="70"/>
  <c r="E192" i="70"/>
  <c r="E175" i="70"/>
  <c r="D55" i="70"/>
  <c r="D215" i="70"/>
  <c r="D42" i="70"/>
  <c r="E226" i="70"/>
  <c r="E167" i="70"/>
  <c r="D183" i="70"/>
  <c r="E118" i="70"/>
  <c r="E212" i="70"/>
  <c r="D82" i="70"/>
  <c r="E39" i="70"/>
  <c r="E96" i="70"/>
  <c r="D188" i="70"/>
  <c r="E38" i="70"/>
  <c r="D54" i="70"/>
  <c r="E13" i="70"/>
  <c r="E250" i="70"/>
  <c r="E200" i="70"/>
  <c r="D128" i="70"/>
  <c r="D110" i="70"/>
  <c r="E306" i="70"/>
  <c r="E235" i="70"/>
  <c r="D253" i="70"/>
  <c r="E310" i="70"/>
  <c r="D220" i="70"/>
  <c r="E225" i="70"/>
  <c r="D131" i="70"/>
  <c r="D194" i="70"/>
  <c r="E75" i="70"/>
  <c r="E205" i="70"/>
  <c r="E248" i="70"/>
  <c r="E211" i="70"/>
  <c r="E67" i="70"/>
  <c r="E243" i="70"/>
  <c r="D135" i="70"/>
  <c r="D145" i="70"/>
  <c r="D271" i="70"/>
  <c r="D97" i="70"/>
  <c r="D69" i="70"/>
  <c r="E47" i="70"/>
  <c r="D300" i="70"/>
  <c r="E157" i="70"/>
  <c r="E260" i="70"/>
  <c r="E184" i="70"/>
  <c r="D12" i="70"/>
  <c r="D10" i="70"/>
  <c r="E284" i="70"/>
  <c r="E217" i="70"/>
  <c r="E23" i="70"/>
  <c r="D144" i="70"/>
  <c r="E204" i="70"/>
  <c r="E258" i="70"/>
  <c r="E65" i="70"/>
  <c r="D74" i="70"/>
  <c r="E103" i="70"/>
  <c r="E88" i="70"/>
  <c r="D166" i="70"/>
  <c r="D129" i="70"/>
  <c r="D246" i="70"/>
  <c r="E31" i="70"/>
  <c r="E161" i="70"/>
  <c r="D302" i="70"/>
  <c r="D293" i="70"/>
  <c r="D56" i="70"/>
  <c r="E29" i="70"/>
  <c r="D89" i="70"/>
  <c r="E16" i="70"/>
  <c r="D280" i="70"/>
  <c r="D169" i="70"/>
  <c r="D122" i="70"/>
  <c r="E288" i="70"/>
  <c r="D190" i="70"/>
  <c r="E266" i="70"/>
  <c r="D19" i="70"/>
  <c r="E57" i="70"/>
  <c r="D263" i="70"/>
  <c r="D134" i="70"/>
  <c r="D192" i="70"/>
  <c r="D175" i="70"/>
  <c r="E55" i="70"/>
  <c r="E215" i="70"/>
  <c r="E42" i="70"/>
  <c r="D226" i="70"/>
  <c r="D167" i="70"/>
  <c r="E183" i="70"/>
  <c r="D118" i="70"/>
  <c r="D212" i="70"/>
  <c r="E82" i="70"/>
  <c r="D39" i="70"/>
  <c r="D96" i="70"/>
  <c r="E188" i="70"/>
  <c r="D38" i="70"/>
  <c r="E54" i="70"/>
  <c r="D13" i="70"/>
  <c r="D250" i="70"/>
  <c r="D200" i="70"/>
  <c r="E128" i="70"/>
  <c r="E110" i="70"/>
  <c r="D306" i="70"/>
  <c r="D235" i="70"/>
  <c r="E253" i="70"/>
  <c r="D310" i="70"/>
  <c r="E220" i="70"/>
  <c r="D225" i="70"/>
  <c r="E131" i="70"/>
  <c r="E194" i="70"/>
  <c r="D75" i="70"/>
  <c r="D205" i="70"/>
  <c r="D248" i="70"/>
  <c r="D211" i="70"/>
  <c r="D67" i="70"/>
  <c r="D243" i="70"/>
  <c r="E135" i="70"/>
  <c r="E145" i="70"/>
  <c r="E271" i="70"/>
  <c r="E97" i="70"/>
  <c r="E69" i="70"/>
  <c r="D47" i="70"/>
  <c r="D236" i="70"/>
  <c r="E33" i="70"/>
  <c r="D140" i="70"/>
  <c r="D209" i="70"/>
  <c r="E159" i="70"/>
  <c r="E228" i="70"/>
  <c r="E61" i="70"/>
  <c r="D15" i="70"/>
  <c r="D286" i="70"/>
  <c r="D305" i="70"/>
  <c r="D123" i="70"/>
  <c r="E281" i="70"/>
  <c r="E32" i="70"/>
  <c r="D33" i="70"/>
  <c r="D138" i="70"/>
  <c r="D229" i="70"/>
  <c r="E14" i="70"/>
  <c r="D261" i="70"/>
  <c r="E53" i="70"/>
  <c r="D22" i="70"/>
  <c r="E206" i="70"/>
  <c r="E216" i="70"/>
  <c r="D159" i="70"/>
  <c r="E58" i="70"/>
  <c r="E236" i="70"/>
  <c r="D255" i="70"/>
  <c r="D269" i="70"/>
  <c r="D120" i="70"/>
  <c r="E219" i="70"/>
  <c r="D4" i="70"/>
  <c r="D76" i="70"/>
  <c r="E165" i="70"/>
  <c r="E137" i="70"/>
  <c r="D45" i="70"/>
  <c r="D158" i="70"/>
  <c r="D79" i="70"/>
  <c r="D273" i="70"/>
  <c r="E140" i="70"/>
  <c r="E27" i="70"/>
  <c r="D117" i="70"/>
  <c r="D230" i="70"/>
  <c r="E237" i="70"/>
  <c r="E139" i="70"/>
  <c r="D207" i="70"/>
  <c r="D162" i="70"/>
  <c r="D101" i="70"/>
  <c r="D52" i="70"/>
  <c r="E187" i="70"/>
  <c r="E287" i="70"/>
  <c r="E290" i="70"/>
  <c r="D35" i="70"/>
  <c r="D208" i="70"/>
  <c r="E278" i="70"/>
  <c r="D147" i="70"/>
  <c r="D124" i="70"/>
  <c r="E244" i="70"/>
  <c r="D312" i="70"/>
  <c r="E201" i="70"/>
  <c r="E109" i="70"/>
  <c r="E151" i="70"/>
  <c r="D105" i="70"/>
  <c r="E126" i="70"/>
  <c r="E257" i="70"/>
  <c r="E68" i="70"/>
  <c r="E224" i="70"/>
  <c r="E218" i="70"/>
  <c r="E289" i="70"/>
  <c r="D34" i="70"/>
  <c r="E181" i="70"/>
  <c r="E209" i="70"/>
  <c r="D232" i="70"/>
  <c r="D90" i="70"/>
  <c r="E24" i="70"/>
  <c r="D81" i="70"/>
  <c r="E275" i="70"/>
  <c r="D182" i="70"/>
  <c r="D5" i="70"/>
  <c r="E78" i="70"/>
  <c r="E276" i="70"/>
  <c r="E102" i="70"/>
  <c r="E85" i="70"/>
  <c r="D99" i="70"/>
</calcChain>
</file>

<file path=xl/sharedStrings.xml><?xml version="1.0" encoding="utf-8"?>
<sst xmlns="http://schemas.openxmlformats.org/spreadsheetml/2006/main" count="2185" uniqueCount="1294">
  <si>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</si>
  <si>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</si>
  <si>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</si>
  <si>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</si>
  <si>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</si>
  <si>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</si>
  <si>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</si>
  <si>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</si>
  <si>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</si>
  <si>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</si>
  <si>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</si>
  <si>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</si>
  <si>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</si>
  <si>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</si>
  <si>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</si>
  <si>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</si>
  <si>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</si>
  <si>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</si>
  <si>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</si>
  <si>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</si>
  <si>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</si>
  <si>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</si>
  <si>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</si>
  <si>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</si>
  <si>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</si>
  <si>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</si>
  <si>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</si>
  <si>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</si>
  <si>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</si>
  <si>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</si>
  <si>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</si>
  <si>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</si>
  <si>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</si>
  <si>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</si>
  <si>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</si>
  <si>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</si>
  <si>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</si>
  <si>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</si>
  <si>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</si>
  <si>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</si>
  <si>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</si>
  <si>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</si>
  <si>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</si>
  <si>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</si>
  <si>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</si>
  <si>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</si>
  <si>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</si>
  <si>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</si>
  <si>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</si>
  <si>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</si>
  <si>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</si>
  <si>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</si>
  <si>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</si>
  <si>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</si>
  <si>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</si>
  <si>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</si>
  <si>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</si>
  <si>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</si>
  <si>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</si>
  <si>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</si>
  <si>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</si>
  <si>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</si>
  <si>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</si>
  <si>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</si>
  <si>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</si>
  <si>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</si>
  <si>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</si>
  <si>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</si>
  <si>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</si>
  <si>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</si>
  <si>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</si>
  <si>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</si>
  <si>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</si>
  <si>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</si>
  <si>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</si>
  <si>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</si>
  <si>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</si>
  <si>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</si>
  <si>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</si>
  <si>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</si>
  <si>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</si>
  <si>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</si>
  <si>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</si>
  <si>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</si>
  <si>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</si>
  <si>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</si>
  <si>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</si>
  <si>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</si>
  <si>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</si>
  <si>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</si>
  <si>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</si>
  <si>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</si>
  <si>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</si>
  <si>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</si>
  <si>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</si>
  <si>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</si>
  <si>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</si>
  <si>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</si>
  <si>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</si>
  <si>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</si>
  <si>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</si>
  <si>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</si>
  <si>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</si>
  <si>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</si>
  <si>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</si>
  <si>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</si>
  <si>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</si>
  <si>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</si>
  <si>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</si>
  <si>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</si>
  <si>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</si>
  <si>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</si>
  <si>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</si>
  <si>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</si>
  <si>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</si>
  <si>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</si>
  <si>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</si>
  <si>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</si>
  <si>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</si>
  <si>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</si>
  <si>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</si>
  <si>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</si>
  <si>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</si>
  <si>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</si>
  <si>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</si>
  <si>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</si>
  <si>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</si>
  <si>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</si>
  <si>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</si>
  <si>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</si>
  <si>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</si>
  <si>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</si>
  <si>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</si>
  <si>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</si>
  <si>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</si>
  <si>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</si>
  <si>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</si>
  <si>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</si>
  <si>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</si>
  <si>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</si>
  <si>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</si>
  <si>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</si>
  <si>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</si>
  <si>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</si>
  <si>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</si>
  <si>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</si>
  <si>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</si>
  <si>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</si>
  <si>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</si>
  <si>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</si>
  <si>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</si>
  <si>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</si>
  <si>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</si>
  <si>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</si>
  <si>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</si>
  <si>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</si>
  <si>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</si>
  <si>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</si>
  <si>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</si>
  <si>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</si>
  <si>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</si>
  <si>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</si>
  <si>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</si>
  <si>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</si>
  <si>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</si>
  <si>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</si>
  <si>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</si>
  <si>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</si>
  <si>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</si>
  <si>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</si>
  <si>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</si>
  <si>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</si>
  <si>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</si>
  <si>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</si>
  <si>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</si>
  <si>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</si>
  <si>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</si>
  <si>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</si>
  <si>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</si>
  <si>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</si>
  <si>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</si>
  <si>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</si>
  <si>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</si>
  <si>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</si>
  <si>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</si>
  <si>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</si>
  <si>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</si>
  <si>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</si>
  <si>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</si>
  <si>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</si>
  <si>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</si>
  <si>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</si>
  <si>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</si>
  <si>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</si>
  <si>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</si>
  <si>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</si>
  <si>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</si>
  <si>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</si>
  <si>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</si>
  <si>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</si>
  <si>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</si>
  <si>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</si>
  <si>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</si>
  <si>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</si>
  <si>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</si>
  <si>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</si>
  <si>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</si>
  <si>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</si>
  <si>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</si>
  <si>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</si>
  <si>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</si>
  <si>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</si>
  <si>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</si>
  <si>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</si>
  <si>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</si>
  <si>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</si>
  <si>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</si>
  <si>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</si>
  <si>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</si>
  <si>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</si>
  <si>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</si>
  <si>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</si>
  <si>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</si>
  <si>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</si>
  <si>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</si>
  <si>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</si>
  <si>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</si>
  <si>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</si>
  <si>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</si>
  <si>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</si>
  <si>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</si>
  <si>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</si>
  <si>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</si>
  <si>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</si>
  <si>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</si>
  <si>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</si>
  <si>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</si>
  <si>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</si>
  <si>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</si>
  <si>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</si>
  <si>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</si>
  <si>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</si>
  <si>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</si>
  <si>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</si>
  <si>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</si>
  <si>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</si>
  <si>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</si>
  <si>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</si>
  <si>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</si>
  <si>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</si>
  <si>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</si>
  <si>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</si>
  <si>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</si>
  <si>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</si>
  <si>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</si>
  <si>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</si>
  <si>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</si>
  <si>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</si>
  <si>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</si>
  <si>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</si>
  <si>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</si>
  <si>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</si>
  <si>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</si>
  <si>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</si>
  <si>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</si>
  <si>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</si>
  <si>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</si>
  <si>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</si>
  <si>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</si>
  <si>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</si>
  <si>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</si>
  <si>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</si>
  <si>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</si>
  <si>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</si>
  <si>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</si>
  <si>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</si>
  <si>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</si>
  <si>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</si>
  <si>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</si>
  <si>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</si>
  <si>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</si>
  <si>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</si>
  <si>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</si>
  <si>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</si>
  <si>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</si>
  <si>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</si>
  <si>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</si>
  <si>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</si>
  <si>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</si>
  <si>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</si>
  <si>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</si>
  <si>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</si>
  <si>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</si>
  <si>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</si>
  <si>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</si>
  <si>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</si>
  <si>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</si>
  <si>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</si>
  <si>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</si>
  <si>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</si>
  <si>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</si>
  <si>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</si>
  <si>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</si>
  <si>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</si>
  <si>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</si>
  <si>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</si>
  <si>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</si>
  <si>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</si>
  <si>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</si>
  <si>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</si>
  <si>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</si>
  <si>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</si>
  <si>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</si>
  <si>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</si>
  <si>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</si>
  <si>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</si>
  <si>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</si>
  <si>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</si>
  <si>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</si>
  <si>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</si>
  <si>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</si>
  <si>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</si>
  <si>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</si>
  <si>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</si>
  <si>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</si>
  <si>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</si>
  <si>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</si>
  <si>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</si>
  <si>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</si>
  <si>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</si>
  <si>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</si>
  <si>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</si>
  <si>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</si>
  <si>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</si>
  <si>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</si>
  <si>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</si>
  <si>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</si>
  <si>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</si>
  <si>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</si>
  <si>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</si>
  <si>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</si>
  <si>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</si>
  <si>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</si>
  <si>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</si>
  <si>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</si>
  <si>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</si>
  <si>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</si>
  <si>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</si>
  <si>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</si>
  <si>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</si>
  <si>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</si>
  <si>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</si>
  <si>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</si>
  <si>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</si>
  <si>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</si>
  <si>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</si>
  <si>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</si>
  <si>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</si>
  <si>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</si>
  <si>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</si>
  <si>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</si>
  <si>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</si>
  <si>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</si>
  <si>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</si>
  <si>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</si>
  <si>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</si>
  <si>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</si>
  <si>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</si>
  <si>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</si>
  <si>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</si>
  <si>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</si>
  <si>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</si>
  <si>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</si>
  <si>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</si>
  <si>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</si>
  <si>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</si>
  <si>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</si>
  <si>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</si>
  <si>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</si>
  <si>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</si>
  <si>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</si>
  <si>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</si>
  <si>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</si>
  <si>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</si>
  <si>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</si>
  <si>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</si>
  <si>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</si>
  <si>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</si>
  <si>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</si>
  <si>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</si>
  <si>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</si>
  <si>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</si>
  <si>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</si>
  <si>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</si>
  <si>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</si>
  <si>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</si>
  <si>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</si>
  <si>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</si>
  <si>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</si>
  <si>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</si>
  <si>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</si>
  <si>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</si>
  <si>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</si>
  <si>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</si>
  <si>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</si>
  <si>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</si>
  <si>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</si>
  <si>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</si>
  <si>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</si>
  <si>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</si>
  <si>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</si>
  <si>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</si>
  <si>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</si>
  <si>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</si>
  <si>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</si>
  <si>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</si>
  <si>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</si>
  <si>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</si>
  <si>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</si>
  <si>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</si>
  <si>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</si>
  <si>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</si>
  <si>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</si>
  <si>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</si>
  <si>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</si>
  <si>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</si>
  <si>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</si>
  <si>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</si>
  <si>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</si>
  <si>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</si>
  <si>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</si>
  <si>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</si>
  <si>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</si>
  <si>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</si>
  <si>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</si>
  <si>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</si>
  <si>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</si>
  <si>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</si>
  <si>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</si>
  <si>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</si>
  <si>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</si>
  <si>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</si>
  <si>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</si>
  <si>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</si>
  <si>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</si>
  <si>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</si>
  <si>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</si>
  <si>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</si>
  <si>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</si>
  <si>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</si>
  <si>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</si>
  <si>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</si>
  <si>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</si>
  <si>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</si>
  <si>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</si>
  <si>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</si>
  <si>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</si>
  <si>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</si>
  <si>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</si>
  <si>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</si>
  <si>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</si>
  <si>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</si>
  <si>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</si>
  <si>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</si>
  <si>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</si>
  <si>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</si>
  <si>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</si>
  <si>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</si>
  <si>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</si>
  <si>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</si>
  <si>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</si>
  <si>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</si>
  <si>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</si>
  <si>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</si>
  <si>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</si>
  <si>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</si>
  <si>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</si>
  <si>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</si>
  <si>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</si>
  <si>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</si>
  <si>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</si>
  <si>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</si>
  <si>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</si>
  <si>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</si>
  <si>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</si>
  <si>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</si>
  <si>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</si>
  <si>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</si>
  <si>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</si>
  <si>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</si>
  <si>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</si>
  <si>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</si>
  <si>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</si>
  <si>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</si>
  <si>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</si>
  <si>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</si>
  <si>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</si>
  <si>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</si>
  <si>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</si>
  <si>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</si>
  <si>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</si>
  <si>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</si>
  <si>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</si>
  <si>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</si>
  <si>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</si>
  <si>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</si>
  <si>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</si>
  <si>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</si>
  <si>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</si>
  <si>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</si>
  <si>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</si>
  <si>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</si>
  <si>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</si>
  <si>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</si>
  <si>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</si>
  <si>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</si>
  <si>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</si>
  <si>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</si>
  <si>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</si>
  <si>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</si>
  <si>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</si>
  <si>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</si>
  <si>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</si>
  <si>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</si>
  <si>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</si>
  <si>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</si>
  <si>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</si>
  <si>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</si>
  <si>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</si>
  <si>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</si>
  <si>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</si>
  <si>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</si>
  <si>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</si>
  <si>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</si>
  <si>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</si>
  <si>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</si>
  <si>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</si>
  <si>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</si>
  <si>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</si>
  <si>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</si>
  <si>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</si>
  <si>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</si>
  <si>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</si>
  <si>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</si>
  <si>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</si>
  <si>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</si>
  <si>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</si>
  <si>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</si>
  <si>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</si>
  <si>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</si>
  <si>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</si>
  <si>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</si>
  <si>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</si>
  <si>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</si>
  <si>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</si>
  <si>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</si>
  <si>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</si>
  <si>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</si>
  <si>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</si>
  <si>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</si>
  <si>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</si>
  <si>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</si>
  <si>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</si>
  <si>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</si>
  <si>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</si>
  <si>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</si>
  <si>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</si>
  <si>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</si>
  <si>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</si>
  <si>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</si>
  <si>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</si>
  <si>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</si>
  <si>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</si>
  <si>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</si>
  <si>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</si>
  <si>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</si>
  <si>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</si>
  <si>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</si>
  <si>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</si>
  <si>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</si>
  <si>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</si>
  <si>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</si>
  <si>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</si>
  <si>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</si>
  <si>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</si>
  <si>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</si>
  <si>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</si>
  <si>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</si>
  <si>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</si>
  <si>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</si>
  <si>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</si>
  <si>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</si>
  <si>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</si>
  <si>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</si>
  <si>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</si>
  <si>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</si>
  <si>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</si>
  <si>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</si>
  <si>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</si>
  <si>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</si>
  <si>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</si>
  <si>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</si>
  <si>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</si>
  <si>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</si>
  <si>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</si>
  <si>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</si>
  <si>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</si>
  <si>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</si>
  <si>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</si>
  <si>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</si>
  <si>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</si>
  <si>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</si>
  <si>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</si>
  <si>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</si>
  <si>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</si>
  <si>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</si>
  <si>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</si>
  <si>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</si>
  <si>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</si>
  <si>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</si>
  <si>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</si>
  <si>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</si>
  <si>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</si>
  <si>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</si>
  <si>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</si>
  <si>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</si>
  <si>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</si>
  <si>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</si>
  <si>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</si>
  <si>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</si>
  <si>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</si>
  <si>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</si>
  <si>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</si>
  <si>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</si>
  <si>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</si>
  <si>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</si>
  <si>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</si>
  <si>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</si>
  <si>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</si>
  <si>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</si>
  <si>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</si>
  <si>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</si>
  <si>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</si>
  <si>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</si>
  <si>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</si>
  <si>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</si>
  <si>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</si>
  <si>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</si>
  <si>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</si>
  <si>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</si>
  <si>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</si>
  <si>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</si>
  <si>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</si>
  <si>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</si>
  <si>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</si>
  <si>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</si>
  <si>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</si>
  <si>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</si>
  <si>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</si>
  <si>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</si>
  <si>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</si>
  <si>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</si>
  <si>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</si>
  <si>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</si>
  <si>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</si>
  <si>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</si>
  <si>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</si>
  <si>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</si>
  <si>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</si>
  <si>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</si>
  <si>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</si>
  <si>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</si>
  <si>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</si>
  <si>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</si>
  <si>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</si>
  <si>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</si>
  <si>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</si>
  <si>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</si>
  <si>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</si>
  <si>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</si>
  <si>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</si>
  <si>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</si>
  <si>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</si>
  <si>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</si>
  <si>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</si>
  <si>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</si>
  <si>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</si>
  <si>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</si>
  <si>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</si>
  <si>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</si>
  <si>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</si>
  <si>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</si>
  <si>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</si>
  <si>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</si>
  <si>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</si>
  <si>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</si>
  <si>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</si>
  <si>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</si>
  <si>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</si>
  <si>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</si>
  <si>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</si>
  <si>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</si>
  <si>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</si>
  <si>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</si>
  <si>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</si>
  <si>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</si>
  <si>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</si>
  <si>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</si>
  <si>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</si>
  <si>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</si>
  <si>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</si>
  <si>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</si>
  <si>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</si>
  <si>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</si>
  <si>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</si>
  <si>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</si>
  <si>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</si>
  <si>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</si>
  <si>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</si>
  <si>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</si>
  <si>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</si>
  <si>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</si>
  <si>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</si>
  <si>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</si>
  <si>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</si>
  <si>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</si>
  <si>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</si>
  <si>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</si>
  <si>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</si>
  <si>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</si>
  <si>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</si>
  <si>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</si>
  <si>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</si>
  <si>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</si>
  <si>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</si>
  <si>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</si>
  <si>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</si>
  <si>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</si>
  <si>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</si>
  <si>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</si>
  <si>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</si>
  <si>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</si>
  <si>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</si>
  <si>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</si>
  <si>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</si>
  <si>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</si>
  <si>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</si>
  <si>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</si>
  <si>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</si>
  <si>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</si>
  <si>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</si>
  <si>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</si>
  <si>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</si>
  <si>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</si>
  <si>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</si>
  <si>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</si>
  <si>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</si>
  <si>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</si>
  <si>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</si>
  <si>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</si>
  <si>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</si>
  <si>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</si>
  <si>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</si>
  <si>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</si>
  <si>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</si>
  <si>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</si>
  <si>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</si>
  <si>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</si>
  <si>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</si>
  <si>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</si>
  <si>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</si>
  <si>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</si>
  <si>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</si>
  <si>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</si>
  <si>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</si>
  <si>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</si>
  <si>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</si>
  <si>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</si>
  <si>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</si>
  <si>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</si>
  <si>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</si>
  <si>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</si>
  <si>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</si>
  <si>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</si>
  <si>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</si>
  <si>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</si>
  <si>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</si>
  <si>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</si>
  <si>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</si>
  <si>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</si>
  <si>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</si>
  <si>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</si>
  <si>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</si>
  <si>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</si>
  <si>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</si>
  <si>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</si>
  <si>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</si>
  <si>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</si>
  <si>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</si>
  <si>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</si>
  <si>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</si>
  <si>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</si>
  <si>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</si>
  <si>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</si>
  <si>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</si>
  <si>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</si>
  <si>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</si>
  <si>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</si>
  <si>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</si>
  <si>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</si>
  <si>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</si>
  <si>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</si>
  <si>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</si>
  <si>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</si>
  <si>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</si>
  <si>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</si>
  <si>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</si>
  <si>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</si>
  <si>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</si>
  <si>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</si>
  <si>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</si>
  <si>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</si>
  <si>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</si>
  <si>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</si>
  <si>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</si>
  <si>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</si>
  <si>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</si>
  <si>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</si>
  <si>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</si>
  <si>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</si>
  <si>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</si>
  <si>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</si>
  <si>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</si>
  <si>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</si>
  <si>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</si>
  <si>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</si>
  <si>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</si>
  <si>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</si>
  <si>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</si>
  <si>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</si>
  <si>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</si>
  <si>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</si>
  <si>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</si>
  <si>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</si>
  <si>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</si>
  <si>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</si>
  <si>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</si>
  <si>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</si>
  <si>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</si>
  <si>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</si>
  <si>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</si>
  <si>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</si>
  <si>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</si>
  <si>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</si>
  <si>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</si>
  <si>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11/07/2017</t>
  </si>
  <si>
    <t>23/09/2017</t>
  </si>
  <si>
    <t>04/10/2017</t>
  </si>
  <si>
    <t>04/05/2017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</si>
  <si>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</si>
  <si>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</si>
  <si>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</si>
  <si>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</si>
  <si>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</si>
  <si>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</si>
  <si>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</si>
  <si>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</si>
  <si>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23/11/2016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</si>
  <si>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</si>
  <si>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</si>
  <si>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</si>
  <si>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</si>
  <si>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</si>
  <si>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</si>
  <si>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</si>
  <si>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</si>
  <si>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</si>
  <si>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</si>
  <si>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</si>
  <si>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</si>
  <si>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</si>
  <si>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</si>
  <si>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</si>
  <si>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</si>
  <si>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</si>
  <si>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</si>
  <si>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</si>
  <si>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</si>
  <si>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</si>
  <si>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</si>
  <si>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</si>
  <si>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</si>
  <si>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</si>
  <si>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</si>
  <si>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</si>
  <si>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</si>
  <si>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</si>
  <si>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05/03/2018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</si>
  <si>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</si>
  <si>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</si>
  <si>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</si>
  <si>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</si>
  <si>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</si>
  <si>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</si>
  <si>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</si>
  <si>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</si>
  <si>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</si>
  <si>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</si>
  <si>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</si>
  <si>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</si>
  <si>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</si>
  <si>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</si>
  <si>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</si>
  <si>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</si>
  <si>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</si>
  <si>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</si>
  <si>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</si>
  <si>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</si>
  <si>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</si>
  <si>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</si>
  <si>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</si>
  <si>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</si>
  <si>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</si>
  <si>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</si>
  <si>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</si>
  <si>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</si>
  <si>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</si>
  <si>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</si>
  <si>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</si>
  <si>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</si>
  <si>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</si>
  <si>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</si>
  <si>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</si>
  <si>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</si>
  <si>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</si>
  <si>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</si>
  <si>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</si>
  <si>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</si>
  <si>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</si>
  <si>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</si>
  <si>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15/05/2017</t>
  </si>
  <si>
    <t>07/03/2018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</si>
  <si>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</si>
  <si>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</si>
  <si>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</si>
  <si>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</si>
  <si>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</si>
  <si>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</si>
  <si>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</si>
  <si>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</si>
  <si>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</si>
  <si>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</si>
  <si>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</si>
  <si>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</si>
  <si>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</si>
  <si>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</si>
  <si>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</si>
  <si>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</si>
  <si>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</si>
  <si>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</si>
  <si>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</si>
  <si>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</si>
  <si>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</si>
  <si>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</si>
  <si>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</si>
  <si>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</si>
  <si>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</si>
  <si>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09/07/2017</t>
  </si>
  <si>
    <t>25/09/2013</t>
  </si>
  <si>
    <t>03/08/2017</t>
  </si>
  <si>
    <t>31/07/2017</t>
  </si>
  <si>
    <t>30/04/2018</t>
  </si>
  <si>
    <t>14/08/2017</t>
  </si>
  <si>
    <t>04/11/2017</t>
  </si>
  <si>
    <t>15/06/2017</t>
  </si>
  <si>
    <t>05/06/2017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</si>
  <si>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</si>
  <si>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</si>
  <si>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</si>
  <si>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</si>
  <si>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</si>
  <si>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</si>
  <si>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</si>
  <si>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</si>
  <si>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</si>
  <si>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</si>
  <si>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</si>
  <si>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</si>
  <si>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</si>
  <si>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</si>
  <si>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</si>
  <si>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</si>
  <si>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</si>
  <si>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</si>
  <si>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</si>
  <si>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</si>
  <si>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</si>
  <si>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</si>
  <si>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</si>
  <si>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</si>
  <si>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</si>
  <si>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</si>
  <si>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</si>
  <si>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</si>
  <si>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</si>
  <si>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</si>
  <si>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</si>
  <si>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</si>
  <si>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</si>
  <si>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</si>
  <si>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</si>
  <si>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</si>
  <si>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27/04/2017</t>
  </si>
  <si>
    <t>30/07/2017</t>
  </si>
  <si>
    <t>20/10/2017</t>
  </si>
  <si>
    <t>13/06/2017</t>
  </si>
  <si>
    <t>10/05/2017</t>
  </si>
  <si>
    <t>23/02/2017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</si>
  <si>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</si>
  <si>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</si>
  <si>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</si>
  <si>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</si>
  <si>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</si>
  <si>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</si>
  <si>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</si>
  <si>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</si>
  <si>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</si>
  <si>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</si>
  <si>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</si>
  <si>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</si>
  <si>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</si>
  <si>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</si>
  <si>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</si>
  <si>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</si>
  <si>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</si>
  <si>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</si>
  <si>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</si>
  <si>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</si>
  <si>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</si>
  <si>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</si>
  <si>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</si>
  <si>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</si>
  <si>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</si>
  <si>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</si>
  <si>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</si>
  <si>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</si>
  <si>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</si>
  <si>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</si>
  <si>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</si>
  <si>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</si>
  <si>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</si>
  <si>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</si>
  <si>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</si>
  <si>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</si>
  <si>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</si>
  <si>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</si>
  <si>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</si>
  <si>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</si>
  <si>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</si>
  <si>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</si>
  <si>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</si>
  <si>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</si>
  <si>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</si>
  <si>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</si>
  <si>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</si>
  <si>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</si>
  <si>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</si>
  <si>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</si>
  <si>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</si>
  <si>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</si>
  <si>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</si>
  <si>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</si>
  <si>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</si>
  <si>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</si>
  <si>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</si>
  <si>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</si>
  <si>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</si>
  <si>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</si>
  <si>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</si>
  <si>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</si>
  <si>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</si>
  <si>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</si>
  <si>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</si>
  <si>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</si>
  <si>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</si>
  <si>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</si>
  <si>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</si>
  <si>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</si>
  <si>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</si>
  <si>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</si>
  <si>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</si>
  <si>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</si>
  <si>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</si>
  <si>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</si>
  <si>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</si>
  <si>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</si>
  <si>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</si>
  <si>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</si>
  <si>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</si>
  <si>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</si>
  <si>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</si>
  <si>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</si>
  <si>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</si>
  <si>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</si>
  <si>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</si>
  <si>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</si>
  <si>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</si>
  <si>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B5N7 Comdty</t>
  </si>
  <si>
    <t>URU7 Curncy</t>
  </si>
  <si>
    <t>Brent Crude Futs  Jul17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</si>
  <si>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</si>
  <si>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</si>
  <si>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</si>
  <si>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</si>
  <si>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</si>
  <si>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</si>
  <si>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</si>
  <si>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</si>
  <si>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</si>
  <si>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</si>
  <si>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</si>
  <si>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</si>
  <si>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</si>
  <si>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</si>
  <si>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</si>
  <si>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</si>
  <si>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</si>
  <si>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</si>
  <si>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</si>
  <si>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</si>
  <si>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</si>
  <si>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</si>
  <si>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</si>
  <si>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</si>
  <si>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</si>
  <si>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</si>
  <si>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</si>
  <si>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</si>
  <si>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</si>
  <si>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</si>
  <si>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</si>
  <si>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</si>
  <si>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</si>
  <si>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</si>
  <si>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</si>
  <si>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</si>
  <si>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</si>
  <si>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</si>
  <si>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</si>
  <si>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</si>
  <si>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</si>
  <si>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</si>
  <si>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</si>
  <si>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</si>
  <si>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</si>
  <si>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</si>
  <si>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</si>
  <si>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</si>
  <si>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</si>
  <si>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</si>
  <si>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</si>
  <si>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</si>
  <si>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</si>
  <si>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</si>
  <si>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</si>
  <si>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</si>
  <si>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</si>
  <si>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</si>
  <si>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</si>
  <si>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</si>
  <si>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</si>
  <si>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</si>
  <si>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</si>
  <si>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</si>
  <si>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</si>
  <si>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</si>
  <si>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</si>
  <si>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</si>
  <si>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</si>
  <si>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</si>
  <si>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</si>
  <si>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</si>
  <si>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</si>
  <si>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</si>
  <si>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</si>
  <si>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</si>
  <si>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</si>
  <si>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</si>
  <si>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</si>
  <si>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</si>
  <si>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</si>
  <si>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</si>
  <si>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</si>
  <si>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</si>
  <si>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</si>
  <si>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</si>
  <si>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</si>
  <si>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</si>
  <si>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</si>
  <si>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</si>
  <si>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</si>
  <si>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</si>
  <si>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</si>
  <si>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</si>
  <si>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</si>
  <si>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</si>
  <si>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</si>
  <si>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KAREL 7.69 01/29/19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</si>
  <si>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</si>
  <si>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</si>
  <si>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</si>
  <si>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</si>
  <si>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</si>
  <si>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</si>
  <si>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</si>
  <si>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</si>
  <si>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</si>
  <si>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</si>
  <si>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</si>
  <si>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</si>
  <si>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</si>
  <si>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</si>
  <si>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</si>
  <si>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</si>
  <si>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</si>
  <si>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</si>
  <si>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</si>
  <si>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</si>
  <si>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</si>
  <si>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</si>
  <si>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</si>
  <si>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</si>
  <si>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</si>
  <si>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</si>
  <si>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</si>
  <si>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</si>
  <si>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</si>
  <si>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</si>
  <si>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</si>
  <si>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</si>
  <si>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</si>
  <si>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</si>
  <si>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</si>
  <si>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</si>
  <si>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</si>
  <si>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</si>
  <si>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</si>
  <si>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</si>
  <si>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</si>
  <si>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</si>
  <si>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B5Q7 Comdty</t>
  </si>
  <si>
    <t>Brent Crude Futs  Aug17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</si>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</sst>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RU000A0JTF50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XS0982711714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>
        <v>3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>
        <v>1.0697916666666667</v>
        <stp/>
        <stp>##V3_BDPV12</stp>
        <stp>XS0918604496 Corp</stp>
        <stp>INT_ACC</stp>
        <stp>[quotes.xlsx]Calc!R61C5</stp>
        <tr r="E61" s="70"/>
        <tr r="E61" s="70"/>
        <tr r="E61" s="70"/>
        <tr r="E61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2.492406751546572</v>
        <stp/>
        <stp>##V3_BDPV12</stp>
        <stp>US35906AAH14 Corp</stp>
        <stp>DUR_MID</stp>
        <stp>[quotes.xlsx]Calc!R355C8</stp>
        <tr r="H355" s="70"/>
        <tr r="H355" s="70"/>
        <tr r="H355" s="70"/>
      </tp>
      <tp t="s">
        <v>US03512TAC53</v>
        <stp/>
        <stp>##V3_BDPV12</stp>
        <stp>US03512TAC53 Corp</stp>
        <stp>ID_ISIN</stp>
        <stp>[quotes.xlsx]Calc!R350C1</stp>
        <tr r="A350" s="70"/>
        <tr r="A350" s="70"/>
        <tr r="A350" s="70"/>
      </tp>
      <tp>
        <v>2.2208333333333332</v>
        <stp/>
        <stp>##V3_BDPV12</stp>
        <stp>US03512TAC53 Corp</stp>
        <stp>INT_ACC</stp>
        <stp>[quotes.xlsx]Calc!R350C5</stp>
        <tr r="E350" s="70"/>
        <tr r="E350" s="70"/>
        <tr r="E350" s="70"/>
        <tr r="E350" s="70"/>
      </tp>
      <tp>
        <v>3.3923356772779689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5.0739708639398984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4.6590909957885742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>
        <v>1.7994150394385191</v>
        <stp/>
        <stp>##V3_BDPV12</stp>
        <stp>RU000A0JWP46 Corp</stp>
        <stp>DUR_MID</stp>
        <stp>[quotes.xlsx]Calc!R329C8</stp>
        <tr r="H329" s="70"/>
        <tr r="H329" s="70"/>
        <tr r="H32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0.81283479295509142</v>
        <stp/>
        <stp>##V3_BDPV12</stp>
        <stp>RU000A0JU609 Corp</stp>
        <stp>DUR_MID</stp>
        <stp>[quotes.xlsx]Calc!R196C8</stp>
        <tr r="H196" s="70"/>
        <tr r="H196" s="70"/>
        <tr r="H196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0.53055608061806336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2.6070716094017166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277.6400146484375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>
        <v>2.8130688314973109</v>
        <stp/>
        <stp>##V3_BDPV12</stp>
        <stp>RU000A0JWU98 Corp</stp>
        <stp>DUR_MID</stp>
        <stp>[quotes.xlsx]Calc!R66C8</stp>
        <tr r="H66" s="70"/>
        <tr r="H66" s="70"/>
        <tr r="H66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XS0903465127 Corp</stp>
        <stp>BDVD_PROJ_12M_YLD</stp>
        <stp>[quotes.xlsx]Calc!R341C6</stp>
        <tr r="F341" s="70"/>
        <tr r="F341" s="70"/>
        <tr r="F341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  <tr r="D29" s="70"/>
      </tp>
      <tp>
        <v>2.6100934497929043</v>
        <stp/>
        <stp>##V3_BDPV12</stp>
        <stp>XS0918604496 Corp</stp>
        <stp>DUR_MID</stp>
        <stp>[quotes.xlsx]Calc!R61C8</stp>
        <tr r="H61" s="70"/>
        <tr r="H61" s="70"/>
        <tr r="H61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0.38088323736841662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0.76765284528645072</v>
        <stp/>
        <stp>##V3_BDPV12</stp>
        <stp>RU000A0JXM48 Corp</stp>
        <stp>DUR_MID</stp>
        <stp>[quotes.xlsx]Calc!R336C8</stp>
        <tr r="H336" s="70"/>
        <tr r="H336" s="70"/>
        <tr r="H336" s="70"/>
      </tp>
      <tp>
        <v>6.614565325058094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1.8092979622900762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1.1415843134803734</v>
        <stp/>
        <stp>##V3_BDPV12</stp>
        <stp>RU000A0JU0N7 Corp</stp>
        <stp>DUR_MID</stp>
        <stp>[quotes.xlsx]Calc!R339C8</stp>
        <tr r="H339" s="70"/>
        <tr r="H339" s="70"/>
        <tr r="H339" s="70"/>
      </tp>
      <tp>
        <v>0.60103469508403873</v>
        <stp/>
        <stp>##V3_BDPV12</stp>
        <stp>RU000A0JTNB6 Corp</stp>
        <stp>DUR_MID</stp>
        <stp>[quotes.xlsx]Calc!R208C8</stp>
        <tr r="H208" s="70"/>
        <tr r="H208" s="70"/>
        <tr r="H208" s="70"/>
      </tp>
      <tp t="s">
        <v>#N/A Field Not Applicable</v>
        <stp/>
        <stp>##V3_BDPV12</stp>
        <stp>URU7 Curncy</stp>
        <stp>EQY_DVD_YLD_IND</stp>
        <stp>[quotes.xlsx]Calc!R310C6</stp>
        <tr r="F310" s="70"/>
        <tr r="F310" s="70"/>
        <tr r="F310" s="70"/>
      </tp>
      <tp>
        <v>1322.996826171875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>
        <v>0.17699999999999999</v>
        <stp/>
        <stp>##V3_BDPV12</stp>
        <stp>RU000A0JWU98 Corp</stp>
        <stp>INT_ACC</stp>
        <stp>[quotes.xlsx]Calc!R66C5</stp>
        <tr r="E66" s="70"/>
        <tr r="E66" s="70"/>
        <tr r="E66" s="70"/>
        <tr r="E66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XS0626438112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1.4253245697065082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[quotes.xlsx]Calc!R315C12</stp>
        <tr r="L315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4.9040867392476493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4.2902067434167277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2.9650001525878906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180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>
        <v>3.7409963946649847</v>
        <stp/>
        <stp>##V3_BDPV12</stp>
        <stp>RU000A0JXEV5 Corp</stp>
        <stp>DUR_MID</stp>
        <stp>[quotes.xlsx]Calc!R178C8</stp>
        <tr r="H178" s="70"/>
        <tr r="H178" s="70"/>
        <tr r="H178" s="70"/>
      </tp>
      <tp>
        <v>0.76976607276652209</v>
        <stp/>
        <stp>##V3_BDPV12</stp>
        <stp>RU000A0JU1V8 Corp</stp>
        <stp>DUR_MID</stp>
        <stp>[quotes.xlsx]Calc!R335C8</stp>
        <tr r="H335" s="70"/>
        <tr r="H335" s="70"/>
        <tr r="H335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0.47689599154150658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>
        <v>2.54</v>
        <stp/>
        <stp>##V3_BDPV12</stp>
        <stp>RU000A0JWC82 Corp</stp>
        <stp>INT_ACC</stp>
        <stp>[quotes.xlsx]Calc!R74C5</stp>
        <tr r="E74" s="70"/>
        <tr r="E74" s="70"/>
        <tr r="E74" s="70"/>
        <tr r="E74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 t="s">
        <v>#N/A Field Not Applicable</v>
        <stp/>
        <stp>##V3_BDPV12</stp>
        <stp>XS0981632804 Corp</stp>
        <stp>BDVD_PROJ_12M_YLD</stp>
        <stp>[quotes.xlsx]Calc!R358C6</stp>
        <tr r="F358" s="70"/>
        <tr r="F358" s="70"/>
        <tr r="F358" s="70"/>
      </tp>
      <tp>
        <v>4.4545454978942871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XS0923110232 Corp</stp>
        <stp>BDVD_PROJ_12M_YLD</stp>
        <stp>[quotes.xlsx]Calc!R320C6</stp>
        <tr r="F320" s="70"/>
        <tr r="F320" s="70"/>
        <tr r="F320" s="70"/>
      </tp>
      <tp t="s">
        <v>#N/A Field Not Applicable</v>
        <stp/>
        <stp>##V3_BDPV12</stp>
        <stp>XS0290580595 Corp</stp>
        <stp>BDVD_PROJ_12M_YLD</stp>
        <stp>[quotes.xlsx]Calc!R344C6</stp>
        <tr r="F344" s="70"/>
        <tr r="F344" s="70"/>
        <tr r="F344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0.16657777777777777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#N/A Field Not Applicable</v>
        <stp/>
        <stp>##V3_BDPV12</stp>
        <stp>US71647NAR08 Corp</stp>
        <stp>BEST_TARGET_PRICE</stp>
        <stp>[quotes.xlsx]Calc!R318C5</stp>
        <tr r="E318" s="70"/>
        <tr r="E318" s="70"/>
        <tr r="E318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US29358QAC33 Corp</stp>
        <stp>EQY_DVD_YLD_IND</stp>
        <stp>[quotes.xlsx]Calc!R354C6</stp>
        <tr r="F354" s="70"/>
        <tr r="F354" s="70"/>
        <tr r="F354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  <tr r="E51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>
        <v>323.33334350585937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6.9444444449921178E-2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107.4964599609375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 t="s">
        <v>#N/A Invalid Security</v>
        <stp/>
        <stp>##V3_BDPV12</stp>
        <stp>RU000A0JWN89 Corp</stp>
        <stp>DUR_MID</stp>
        <stp>[quotes.xlsx]Calc!R345C8</stp>
        <tr r="H345" s="70"/>
        <tr r="H345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10.75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17/05/2017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>
        <v>2.412422690846745</v>
        <stp/>
        <stp>##V3_BDPV12</stp>
        <stp>RU000A0JWC82 Corp</stp>
        <stp>DUR_MID</stp>
        <stp>[quotes.xlsx]Calc!R74C8</stp>
        <tr r="H74" s="70"/>
        <tr r="H74" s="70"/>
        <tr r="H74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>
        <v>7.3570776873378998</v>
        <stp/>
        <stp>##V3_BDPV12</stp>
        <stp>XS0088543193 Corp</stp>
        <stp>DUR_MID</stp>
        <stp>[quotes.xlsx]Calc!R27C8</stp>
        <tr r="H27" s="70"/>
        <tr r="H27" s="70"/>
        <tr r="H27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06/07/2017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13.49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>
        <v>106.203</v>
        <stp/>
        <stp>##V3_BDPV12</stp>
        <stp>EJ644860     Corp</stp>
        <stp>PX_LAST</stp>
        <stp>[quotes.xlsx]Calc!R93C3</stp>
        <tr r="C93" s="70"/>
        <tr r="C93" s="70"/>
        <tr r="C9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  <tr r="F93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25/07/2017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8.4785709381103516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>
        <v>0.67777132923877503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Polyus PJSC</v>
        <stp/>
        <stp>##V3_BDPV12</stp>
        <stp>PLZL RX Equity</stp>
        <stp>SECURITY_NAME</stp>
        <stp>[quotes.xlsx]Calc!R360C12</stp>
        <tr r="L360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#N/A Field Not Applicable</v>
        <stp/>
        <stp>##V3_BDPV12</stp>
        <stp>XS1503160225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 t="s">
        <v>#N/A Field Not Applicable</v>
        <stp/>
        <stp>##V3_BDPV12</stp>
        <stp>XS1631338495 Corp</stp>
        <stp>BDVD_PROJ_12M_YLD</stp>
        <stp>[quotes.xlsx]Calc!R312C6</stp>
        <tr r="F312" s="70"/>
        <tr r="F312" s="70"/>
        <tr r="F312" s="70"/>
      </tp>
      <tp>
        <v>0.42499999999999999</v>
        <stp/>
        <stp>##V3_BDPV12</stp>
        <stp>XS0088543193 Corp</stp>
        <stp>INT_ACC</stp>
        <stp>[quotes.xlsx]Calc!R27C5</stp>
        <tr r="E27" s="70"/>
        <tr r="E27" s="70"/>
        <tr r="E27" s="70"/>
        <tr r="E27" s="70"/>
      </tp>
      <tp>
        <v>18.875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4.5555553436279297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02/08/2017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0.28611111134289768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1.9977193111244886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8.519196752085719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1.1791894908535669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0.58222534047328645</v>
        <stp/>
        <stp>##V3_BDPV12</stp>
        <stp>RU000A0JP2S9 Corp</stp>
        <stp>DUR_MID</stp>
        <stp>[quotes.xlsx]Calc!R113C8</stp>
        <tr r="H113" s="70"/>
        <tr r="H113" s="70"/>
        <tr r="H113" s="70"/>
      </tp>
      <tp>
        <v>3.2105262279510498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 t="s">
        <v>#N/A Field Not Applicable</v>
        <stp/>
        <stp>##V3_BDPV12</stp>
        <stp>RU000A0JUGY0 Corp</stp>
        <stp>BDVD_PROJ_12M_YLD</stp>
        <stp>[quotes.xlsx]Calc!R327C6</stp>
        <tr r="F327" s="70"/>
        <tr r="F327" s="70"/>
        <tr r="F327" s="70"/>
      </tp>
      <tp>
        <v>1.7729166666666667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RU000A0JXK40 Corp</stp>
        <stp>BDVD_PROJ_12M_YLD</stp>
        <stp>[quotes.xlsx]Calc!R328C6</stp>
        <tr r="F328" s="70"/>
        <tr r="F328" s="70"/>
        <tr r="F328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B5N7 Comdty</stp>
        <stp>BDVD_PROJ_12M_YLD</stp>
        <stp>[quotes.xlsx]Calc!R309C6</stp>
        <tr r="F309" s="70"/>
        <tr r="F309" s="70"/>
        <tr r="F309" s="70"/>
      </tp>
      <tp t="s">
        <v>#N/A N/A</v>
        <stp/>
        <stp>##V3_BDPV12</stp>
        <stp>PLZL RX Equity</stp>
        <stp>BDVD_NEXT_EST_DECL_DT</stp>
        <stp>[quotes.xlsx]Calc!R360C9</stp>
        <tr r="I360" s="70"/>
        <tr r="I360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1.3006444444444445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  <tr r="G79" s="70"/>
      </tp>
      <tp>
        <v>6.486688035909097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104.6026</v>
        <stp/>
        <stp>##V3_BDPV12</stp>
        <stp>US03512TAC53 Corp</stp>
        <stp>PX_LAST</stp>
        <stp>[quotes.xlsx]Calc!R350C3</stp>
        <tr r="C350" s="70"/>
        <tr r="C350" s="70"/>
        <tr r="C350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2.6535351522410093</v>
        <stp/>
        <stp>##V3_BDPV12</stp>
        <stp>RU000A0JXUH0 Corp</stp>
        <stp>DUR_MID</stp>
        <stp>[quotes.xlsx]Calc!R349C8</stp>
        <tr r="H349" s="70"/>
        <tr r="H349" s="70"/>
        <tr r="H349" s="70"/>
      </tp>
      <tp>
        <v>9.0599627868029895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2.3947493261480828</v>
        <stp/>
        <stp>##V3_BDPV12</stp>
        <stp>RU000A0JXLR8 Corp</stp>
        <stp>DUR_MID</stp>
        <stp>[quotes.xlsx]Calc!R331C8</stp>
        <tr r="H331" s="70"/>
        <tr r="H331" s="70"/>
        <tr r="H331" s="70"/>
      </tp>
      <tp>
        <v>2.797874992478663</v>
        <stp/>
        <stp>##V3_BDPV12</stp>
        <stp>RU000A0JXMQ8 Corp</stp>
        <stp>DUR_MID</stp>
        <stp>[quotes.xlsx]Calc!R101C8</stp>
        <tr r="H101" s="70"/>
        <tr r="H101" s="70"/>
        <tr r="H101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>
        <v>2.275234090103619</v>
        <stp/>
        <stp>##V3_BDPV12</stp>
        <stp>RU000A0JTG59 Corp</stp>
        <stp>DUR_MID</stp>
        <stp>[quotes.xlsx]Calc!R160C8</stp>
        <tr r="H160" s="70"/>
        <tr r="H160" s="70"/>
        <tr r="H160" s="70"/>
      </tp>
      <tp t="s">
        <v>11/07/2017</v>
        <stp/>
        <stp>##V3_BDPV12</stp>
        <stp>BANE RM Equity</stp>
        <stp>DVD_EX_DT</stp>
        <stp>[quotes.xlsx]Calc!R13C7</stp>
        <tr r="G13" s="70"/>
        <tr r="G13" s="70"/>
        <tr r="G13" s="70"/>
        <tr r="G13" s="70"/>
      </tp>
      <tp>
        <v>11.655000686645508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05/06/2017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#N/A Field Not Applicable</v>
        <stp/>
        <stp>##V3_BDPV12</stp>
        <stp>XS1601094755 Corp</stp>
        <stp>BDVD_PROJ_12M_YLD</stp>
        <stp>[quotes.xlsx]Calc!R313C6</stp>
        <tr r="F313" s="70"/>
        <tr r="F313" s="70"/>
        <tr r="F313" s="70"/>
      </tp>
      <tp t="s">
        <v>Rosneft Oil Co PJSC</v>
        <stp/>
        <stp>##V3_BDPV12</stp>
        <stp>ROSN RM Equity</stp>
        <stp>SECURITY_NAME</stp>
        <stp>[quotes.xlsx]Calc!R122C12</stp>
        <tr r="L122" s="70"/>
      </tp>
      <tp>
        <v>4.6566848099034024</v>
        <stp/>
        <stp>##V3_BDPV12</stp>
        <stp>XS0830192711 Corp</stp>
        <stp>DUR_MID</stp>
        <stp>[quotes.xlsx]Calc!R78C8</stp>
        <tr r="H78" s="70"/>
        <tr r="H78" s="70"/>
        <tr r="H78" s="70"/>
      </tp>
      <tp>
        <v>4.6666665077209473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>
        <v>3.6450370253910442</v>
        <stp/>
        <stp>##V3_BDPV12</stp>
        <stp>US35906AAP30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>
        <v>5.1883418351701467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70.893714904785156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2.2470340474804149</v>
        <stp/>
        <stp>##V3_BDPV12</stp>
        <stp>RU000A0JXK40 Corp</stp>
        <stp>DUR_MID</stp>
        <stp>[quotes.xlsx]Calc!R328C8</stp>
        <tr r="H328" s="70"/>
        <tr r="H328" s="70"/>
        <tr r="H328" s="70"/>
      </tp>
      <tp>
        <v>1.5983620909991725</v>
        <stp/>
        <stp>##V3_BDPV12</stp>
        <stp>RU000A0JWCM0 Corp</stp>
        <stp>DUR_MID</stp>
        <stp>[quotes.xlsx]Calc!R338C8</stp>
        <tr r="H338" s="70"/>
        <tr r="H338" s="70"/>
        <tr r="H338" s="70"/>
      </tp>
      <tp>
        <v>0.73815945714075903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07/06/2017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 t="s">
        <v>#N/A Field Not Applicable</v>
        <stp/>
        <stp>##V3_BDPV12</stp>
        <stp>RU000A0JTFX6 Corp</stp>
        <stp>BDVD_PROJ_12M_YLD</stp>
        <stp>[quotes.xlsx]Calc!R334C6</stp>
        <tr r="F334" s="70"/>
        <tr r="F334" s="70"/>
        <tr r="F334" s="70"/>
      </tp>
      <tp>
        <v>0.30000001192092896</v>
        <stp/>
        <stp>##V3_BDPV12</stp>
        <stp>WZR CN Equity</stp>
        <stp>BEST_TARGET_PRICE</stp>
        <stp>[quotes.xlsx]Calc!R43C5</stp>
        <tr r="E43" s="70"/>
        <tr r="E43" s="70"/>
        <tr r="E43" s="70"/>
        <tr r="E4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>
        <v>4.483691692585988</v>
        <stp/>
        <stp>##V3_BDPV12</stp>
        <stp>XS0842078536 Corp</stp>
        <stp>DUR_MID</stp>
        <stp>[quotes.xlsx]Calc!R84C8</stp>
        <tr r="H84" s="70"/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B5Q7 Comdty</stp>
        <stp>BDVD_PROJ_12M_YLD</stp>
        <stp>[quotes.xlsx]Calc!R347C6</stp>
        <tr r="F347" s="70"/>
        <tr r="F347" s="70"/>
        <tr r="F347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31.666666030883789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05/06/2018</v>
        <stp/>
        <stp>##V3_BDPV12</stp>
        <stp>SGGD LI Equity</stp>
        <stp>BDVD_NEXT_EST_DECL_DT</stp>
        <stp>[quotes.xlsx]Calc!R342C9</stp>
        <tr r="I342" s="70"/>
        <tr r="I342" s="70"/>
        <tr r="I342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 t="s">
        <v>#N/A Field Not Applicable</v>
        <stp/>
        <stp>##V3_BDPV12</stp>
        <stp>US03512TAC53 Corp</stp>
        <stp>EQY_DVD_YLD_IND</stp>
        <stp>[quotes.xlsx]Calc!R350C6</stp>
        <tr r="F350" s="70"/>
        <tr r="F350" s="70"/>
        <tr r="F350" s="70"/>
      </tp>
      <tp>
        <v>0.2834520487663898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0.6622558457030413</v>
        <stp/>
        <stp>##V3_BDPV12</stp>
        <stp>RU000A0JW8E7 Corp</stp>
        <stp>DUR_MID</stp>
        <stp>[quotes.xlsx]Calc!R280C8</stp>
        <tr r="H280" s="70"/>
        <tr r="H280" s="70"/>
        <tr r="H280" s="70"/>
      </tp>
      <tp t="s">
        <v>#N/A N/A</v>
        <stp/>
        <stp>##V3_BDPV12</stp>
        <stp>RU000A0JWHT4 Corp</stp>
        <stp>DUR_MID</stp>
        <stp>[quotes.xlsx]Calc!R283C8</stp>
        <tr r="H283" s="70"/>
        <tr r="H283" s="70"/>
      </tp>
      <tp>
        <v>0.55228298134448928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0.14715383539107696</v>
        <stp/>
        <stp>##V3_BDPV12</stp>
        <stp>RU000A0JUGY0 Corp</stp>
        <stp>DUR_MID</stp>
        <stp>[quotes.xlsx]Calc!R327C8</stp>
        <tr r="H327" s="70"/>
        <tr r="H327" s="70"/>
        <tr r="H327" s="70"/>
      </tp>
      <tp>
        <v>0.67515749878161069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  <tr r="E29" s="70"/>
      </tp>
      <tp t="s">
        <v>05/07/2017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03/07/2017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0.97777777777777786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RU000A0JXLR8 Corp</stp>
        <stp>BDVD_PROJ_12M_YLD</stp>
        <stp>[quotes.xlsx]Calc!R331C6</stp>
        <tr r="F331" s="70"/>
        <tr r="F331" s="70"/>
        <tr r="F331" s="70"/>
      </tp>
      <tp>
        <v>2.3888888888888888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Invalid Security</v>
        <stp/>
        <stp>##V3_BDPV12</stp>
        <stp>RU000A0JWN63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#N/A Field Not Applicable</v>
        <stp/>
        <stp>##V3_BDPV12</stp>
        <stp>C3U7 Comdty</stp>
        <stp>BDVD_PROJ_12M_YLD</stp>
        <stp>[quotes.xlsx]Calc!R316C6</stp>
        <tr r="F316" s="70"/>
        <tr r="F316" s="70"/>
        <tr r="F316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>
        <v>1.5251388888888888</v>
        <stp/>
        <stp>##V3_BDPV12</stp>
        <stp>XS0842078536 Corp</stp>
        <stp>INT_ACC</stp>
        <stp>[quotes.xlsx]Calc!R84C5</stp>
        <tr r="E84" s="70"/>
        <tr r="E84" s="70"/>
        <tr r="E84" s="70"/>
        <tr r="E84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3.2353999614715576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1.8271166752700514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1.6054668515689148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0.80735761066574496</v>
        <stp/>
        <stp>##V3_BDPV12</stp>
        <stp>RU000A0JU5S5 Corp</stp>
        <stp>DUR_MID</stp>
        <stp>[quotes.xlsx]Calc!R193C8</stp>
        <tr r="H193" s="70"/>
        <tr r="H193" s="70"/>
        <tr r="H193" s="70"/>
      </tp>
      <tp t="s">
        <v>#N/A Field Not Applicable</v>
        <stp/>
        <stp>##V3_BDPV12</stp>
        <stp>URU7 Curncy</stp>
        <stp>INT_ACC</stp>
        <stp>[quotes.xlsx]Calc!R310C5</stp>
        <tr r="E310" s="70"/>
        <tr r="E310" s="70"/>
        <tr r="E310" s="70"/>
      </tp>
      <tp t="s">
        <v>#N/A N/A</v>
        <stp/>
        <stp>##V3_BDPV12</stp>
        <stp>URU7 Curncy</stp>
        <stp>ID_ISIN</stp>
        <stp>[quotes.xlsx]Calc!R310C1</stp>
        <tr r="A310" s="70"/>
        <tr r="A310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3.2122068616793293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RU000A0JWHA4 Corp</stp>
        <stp>BDVD_PROJ_12M_YLD</stp>
        <stp>[quotes.xlsx]Calc!R314C6</stp>
        <tr r="F314" s="70"/>
        <tr r="F314" s="70"/>
        <tr r="F314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XS1223394914 Corp</stp>
        <stp>BDVD_PROJ_12M_YLD</stp>
        <stp>[quotes.xlsx]Calc!R322C6</stp>
        <tr r="F322" s="70"/>
        <tr r="F322" s="70"/>
        <tr r="F322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1.123055547873167</v>
        <stp/>
        <stp>##V3_BDPV12</stp>
        <stp>XS0493579238 Corp</stp>
        <stp>DUR_MID</stp>
        <stp>[quotes.xlsx]Calc!R83C8</stp>
        <tr r="H83" s="70"/>
        <tr r="H83" s="70"/>
        <tr r="H83" s="70"/>
      </tp>
      <tp>
        <v>2.5763244868772253</v>
        <stp/>
        <stp>##V3_BDPV12</stp>
        <stp>XS0808638612 Corp</stp>
        <stp>DUR_MID</stp>
        <stp>[quotes.xlsx]Calc!R22C8</stp>
        <tr r="H22" s="70"/>
        <tr r="H22" s="70"/>
        <tr r="H22" s="70"/>
      </tp>
      <tp>
        <v>9.1713565291962507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>
        <v>3.5749999999999997</v>
        <stp/>
        <stp>##V3_BDPV12</stp>
        <stp>XS0889402029 Corp</stp>
        <stp>INT_ACC</stp>
        <stp>[quotes.xlsx]Calc!R82C5</stp>
        <tr r="E82" s="70"/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1.2052083333333334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>
        <v>0.65</v>
        <stp/>
        <stp>##V3_BDPV12</stp>
        <stp>XS0997544860 Corp</stp>
        <stp>INT_ACC</stp>
        <stp>[quotes.xlsx]Calc!R77C5</stp>
        <tr r="E77" s="70"/>
        <tr r="E77" s="70"/>
        <tr r="E77" s="70"/>
        <tr r="E77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3.9232094042186367</v>
        <stp/>
        <stp>##V3_BDPV12</stp>
        <stp>US71647NAR08 Corp</stp>
        <stp>DUR_MID</stp>
        <stp>[quotes.xlsx]Calc!R318C8</stp>
        <tr r="H318" s="70"/>
        <tr r="H318" s="70"/>
        <tr r="H318" s="70"/>
      </tp>
      <tp>
        <v>0.2740953888888889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>
        <v>2.3215780300306288</v>
        <stp/>
        <stp>##V3_BDPV12</stp>
        <stp>RU000A0JWZY6 Corp</stp>
        <stp>DUR_MID</stp>
        <stp>[quotes.xlsx]Calc!R343C8</stp>
        <tr r="H343" s="70"/>
        <tr r="H343" s="70"/>
        <tr r="H343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>
        <v>45.166667938232422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>
        <v>1.627</v>
        <stp/>
        <stp>##V3_BDPV12</stp>
        <stp>RU000A0JXE06 Corp</stp>
        <stp>INT_ACC</stp>
        <stp>[quotes.xlsx]Calc!R64C5</stp>
        <tr r="E64" s="70"/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0.31175917858564145</v>
        <stp/>
        <stp>##V3_BDPV12</stp>
        <stp>RU000A0JWG05 Corp</stp>
        <stp>DUR_MID</stp>
        <stp>[quotes.xlsx]Calc!R85C8</stp>
        <tr r="H85" s="70"/>
        <tr r="H85" s="70"/>
        <tr r="H8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0.58124090143961404</v>
        <stp/>
        <stp>##V3_BDPV12</stp>
        <stp>XS0889402029 Corp</stp>
        <stp>DUR_MID</stp>
        <stp>[quotes.xlsx]Calc!R82C8</stp>
        <tr r="H82" s="70"/>
        <tr r="H82" s="70"/>
        <tr r="H82" s="70"/>
      </tp>
      <tp>
        <v>7.8971976475999845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3.0137315789472345</v>
        <stp/>
        <stp>##V3_BDPV12</stp>
        <stp>XS0547082973 Corp</stp>
        <stp>DUR_MID</stp>
        <stp>[quotes.xlsx]Calc!R23C8</stp>
        <tr r="H23" s="70"/>
        <tr r="H23" s="70"/>
        <tr r="H23" s="70"/>
      </tp>
      <tp>
        <v>5.4225191020196739</v>
        <stp/>
        <stp>##V3_BDPV12</stp>
        <stp>XS0997544860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Biogen Inc</v>
        <stp/>
        <stp>##V3_BDPV12</stp>
        <stp>BIIB US Equity</stp>
        <stp>SECURITY_NAME</stp>
        <stp>[quotes.xlsx]Calc!R239C12</stp>
        <tr r="L239" s="70"/>
      </tp>
      <tp t="s">
        <v>#N/A Field Not Applicable</v>
        <stp/>
        <stp>##V3_BDPV12</stp>
        <stp>US251525AP63 Corp</stp>
        <stp>BEST_TARGET_PRICE</stp>
        <stp>[quotes.xlsx]Calc!R353C5</stp>
        <tr r="E353" s="70"/>
        <tr r="E353" s="70"/>
        <tr r="E353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 t="s">
        <v>#N/A N/A</v>
        <stp/>
        <stp>##V3_BDPV12</stp>
        <stp>LU0959626531 Equity</stp>
        <stp>BDVD_PROJ_12M_YLD</stp>
        <stp>[quotes.xlsx]Calc!R319C6</stp>
        <tr r="F319" s="70"/>
        <tr r="F319" s="70"/>
        <tr r="F319" s="70"/>
      </tp>
      <tp t="s">
        <v>#N/A Field Not Applicable</v>
        <stp/>
        <stp>##V3_BDPV12</stp>
        <stp>US35906AAP30 Corp</stp>
        <stp>BEST_TARGET_PRICE</stp>
        <stp>[quotes.xlsx]Calc!R356C5</stp>
        <tr r="E356" s="70"/>
        <tr r="E356" s="70"/>
        <tr r="E356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>
        <v>3.5138888888888888</v>
        <stp/>
        <stp>##V3_BDPV12</stp>
        <stp>XS0493579238 Corp</stp>
        <stp>INT_ACC</stp>
        <stp>[quotes.xlsx]Calc!R83C5</stp>
        <tr r="E83" s="70"/>
        <tr r="E83" s="70"/>
        <tr r="E83" s="70"/>
        <tr r="E83" s="70"/>
      </tp>
      <tp>
        <v>1.336111111111111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>
        <v>3.4304127685862631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>
        <v>1.2</v>
        <stp/>
        <stp>##V3_BDPV12</stp>
        <stp>US29358QAC33 Corp</stp>
        <stp>INT_ACC</stp>
        <stp>[quotes.xlsx]Calc!R354C5</stp>
        <tr r="E354" s="70"/>
        <tr r="E354" s="70"/>
        <tr r="E354" s="70"/>
        <tr r="E354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2.921875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1100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 t="s">
        <v>US29358QAC33</v>
        <stp/>
        <stp>##V3_BDPV12</stp>
        <stp>US29358QAC33 Corp</stp>
        <stp>ID_ISIN</stp>
        <stp>[quotes.xlsx]Calc!R354C1</stp>
        <tr r="A354" s="70"/>
        <tr r="A354" s="70"/>
        <tr r="A354" s="70"/>
      </tp>
      <tp>
        <v>102.85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0.94666768188294625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3.6919833511678273</v>
        <stp/>
        <stp>##V3_BDPV12</stp>
        <stp>RU000A0JXHE4 Corp</stp>
        <stp>DUR_MID</stp>
        <stp>[quotes.xlsx]Calc!R340C8</stp>
        <tr r="H340" s="70"/>
        <tr r="H340" s="70"/>
        <tr r="H340" s="70"/>
      </tp>
      <tp>
        <v>0.75114274948043247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1.5776608227503812</v>
        <stp/>
        <stp>##V3_BDPV12</stp>
        <stp>RU000A0JTTV1 Corp</stp>
        <stp>DUR_MID</stp>
        <stp>[quotes.xlsx]Calc!R285C8</stp>
        <tr r="H285" s="70"/>
        <tr r="H285" s="70"/>
        <tr r="H285" s="70"/>
      </tp>
      <tp>
        <v>0.47689599154150658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27/12/2017</v>
        <stp/>
        <stp>##V3_BDPV12</stp>
        <stp>RU000A0JWU98 Corp</stp>
        <stp>NXT_CPN_DT</stp>
        <stp>[quotes.xlsx]Calc!R66C7</stp>
        <tr r="G66" s="70"/>
        <tr r="G66" s="70"/>
        <tr r="G66" s="70"/>
        <tr r="G66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>
        <v>1.7549999999999999</v>
        <stp/>
        <stp>##V3_BDPV12</stp>
        <stp>RU000A0JWG05 Corp</stp>
        <stp>INT_ACC</stp>
        <stp>[quotes.xlsx]Calc!R85C5</stp>
        <tr r="E85" s="70"/>
        <tr r="E85" s="70"/>
        <tr r="E85" s="70"/>
        <tr r="E85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>
        <v>4.7746649103111629</v>
        <stp/>
        <stp>##V3_BDPV12</stp>
        <stp>RU000A0JXE06 Corp</stp>
        <stp>DUR_MID</stp>
        <stp>[quotes.xlsx]Calc!R64C8</stp>
        <tr r="H64" s="70"/>
        <tr r="H64" s="70"/>
        <tr r="H64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>
        <v>2.3041666666666667</v>
        <stp/>
        <stp>##V3_BDPV12</stp>
        <stp>XS0981028177 Corp</stp>
        <stp>INT_ACC</stp>
        <stp>[quotes.xlsx]Calc!R65C5</stp>
        <tr r="E65" s="70"/>
        <tr r="E65" s="70"/>
        <tr r="E65" s="70"/>
        <tr r="E65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>
        <v>2.2356786753865694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4.9213273932350603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0.62328882419049236</v>
        <stp/>
        <stp>##V3_BDPV12</stp>
        <stp>RU000A0JW662 Corp</stp>
        <stp>DUR_MID</stp>
        <stp>[quotes.xlsx]Calc!R211C8</stp>
        <tr r="H211" s="70"/>
        <tr r="H211" s="70"/>
        <tr r="H211" s="70"/>
      </tp>
      <tp t="s">
        <v>#N/A N/A</v>
        <stp/>
        <stp>##V3_BDPV12</stp>
        <stp>RU000A0JWK74 Corp</stp>
        <stp>DUR_MID</stp>
        <stp>[quotes.xlsx]Calc!R287C8</stp>
        <tr r="H287" s="70"/>
        <tr r="H287" s="70"/>
      </tp>
      <tp>
        <v>0.89213990363430173</v>
        <stp/>
        <stp>##V3_BDPV12</stp>
        <stp>RU000A0JTF50 Corp</stp>
        <stp>DUR_MID</stp>
        <stp>[quotes.xlsx]Calc!R333C8</stp>
        <tr r="H333" s="70"/>
        <tr r="H333" s="70"/>
        <tr r="H333" s="70"/>
      </tp>
      <tp>
        <v>243.98</v>
        <stp/>
        <stp>##V3_BDPV12</stp>
        <stp>AGN US Equity</stp>
        <stp>PX_LAST</stp>
        <stp>[quotes.xlsx]Calc!R9C3</stp>
        <tr r="C9" s="70"/>
        <tr r="C9" s="70"/>
        <tr r="C9" s="70"/>
      </tp>
      <tp>
        <v>3.8257392633765432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0.92168243330525101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27/04/2017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>
        <v>2.976</v>
        <stp/>
        <stp>##V3_BDPV12</stp>
        <stp>RU000A0JWB75 Corp</stp>
        <stp>INT_ACC</stp>
        <stp>[quotes.xlsx]Calc!R75C5</stp>
        <tr r="E75" s="70"/>
        <tr r="E75" s="70"/>
        <tr r="E75" s="70"/>
        <tr r="E75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0.57391450225934315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[quotes.xlsx]Calc!R342C12</stp>
        <tr r="L342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XS1577964965 Corp</stp>
        <stp>BDVD_PROJ_12M_YLD</stp>
        <stp>[quotes.xlsx]Calc!R311C6</stp>
        <tr r="F311" s="70"/>
        <tr r="F311" s="70"/>
        <tr r="F311" s="70"/>
      </tp>
      <tp>
        <v>1.6422349359632173</v>
        <stp/>
        <stp>##V3_BDPV12</stp>
        <stp>XS0981028177 Corp</stp>
        <stp>DUR_MID</stp>
        <stp>[quotes.xlsx]Calc!R65C8</stp>
        <tr r="H65" s="70"/>
        <tr r="H65" s="70"/>
        <tr r="H65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5.4881829294226714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110.97880000000001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78.498000000000005</v>
        <stp/>
        <stp>##V3_BDPV12</stp>
        <stp>US29358QAC33 Corp</stp>
        <stp>PX_LAST</stp>
        <stp>[quotes.xlsx]Calc!R354C3</stp>
        <tr r="C354" s="70"/>
        <tr r="C354" s="70"/>
        <tr r="C354" s="70"/>
      </tp>
      <tp t="s">
        <v>#N/A N/A</v>
        <stp/>
        <stp>##V3_BDPV12</stp>
        <stp>RU000A0JXQ85 Corp</stp>
        <stp>DUR_MID</stp>
        <stp>[quotes.xlsx]Calc!R277C8</stp>
        <tr r="H277" s="70"/>
        <tr r="H277" s="70"/>
      </tp>
      <tp>
        <v>5.6661054036473262</v>
        <stp/>
        <stp>##V3_BDPV12</stp>
        <stp>RU000A0JWV63 Corp</stp>
        <stp>DUR_MID</stp>
        <stp>[quotes.xlsx]Calc!R161C8</stp>
        <tr r="H161" s="70"/>
        <tr r="H161" s="70"/>
        <tr r="H161" s="70"/>
      </tp>
      <tp>
        <v>1.0253303932828495</v>
        <stp/>
        <stp>##V3_BDPV12</stp>
        <stp>RU000A0JVPN2 Corp</stp>
        <stp>DUR_MID</stp>
        <stp>[quotes.xlsx]Calc!R330C8</stp>
        <tr r="H330" s="70"/>
        <tr r="H330" s="70"/>
        <tr r="H330" s="70"/>
      </tp>
      <tp>
        <v>0.85549123572914898</v>
        <stp/>
        <stp>##V3_BDPV12</stp>
        <stp>RU000A0JVYN4 Corp</stp>
        <stp>DUR_MID</stp>
        <stp>[quotes.xlsx]Calc!R286C8</stp>
        <tr r="H286" s="70"/>
        <tr r="H286" s="70"/>
        <tr r="H286" s="70"/>
      </tp>
      <tp>
        <v>0.31654999014529023</v>
        <stp/>
        <stp>##V3_BDPV12</stp>
        <stp>RU000A0JTFX6 Corp</stp>
        <stp>DUR_MID</stp>
        <stp>[quotes.xlsx]Calc!R334C8</stp>
        <tr r="H334" s="70"/>
        <tr r="H334" s="70"/>
        <tr r="H334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  <tr r="G52" s="70"/>
      </tp>
      <tp>
        <v>69.882354736328125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3829.66357421875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3.484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RU000A0JXHE4 Corp</stp>
        <stp>BDVD_PROJ_12M_YLD</stp>
        <stp>[quotes.xlsx]Calc!R340C6</stp>
        <tr r="F340" s="70"/>
        <tr r="F340" s="70"/>
        <tr r="F340" s="70"/>
      </tp>
      <tp>
        <v>3.0781793363005971</v>
        <stp/>
        <stp>##V3_BDPV12</stp>
        <stp>RU000A0JWB75 Corp</stp>
        <stp>DUR_MID</stp>
        <stp>[quotes.xlsx]Calc!R75C8</stp>
        <tr r="H75" s="70"/>
        <tr r="H75" s="70"/>
        <tr r="H75" s="70"/>
      </tp>
      <tp t="s">
        <v>07/03/2018</v>
        <stp/>
        <stp>##V3_BDPV12</stp>
        <stp>MOEX RM Equity</stp>
        <stp>BDVD_NEXT_EST_DECL_DT</stp>
        <stp>[quotes.xlsx]Calc!R102C9</stp>
        <tr r="I102" s="70"/>
        <tr r="I102" s="70"/>
        <tr r="I102" s="70"/>
      </tp>
      <tp t="s">
        <v>#N/A Field Not Applicable</v>
        <stp/>
        <stp>##V3_BDPV12</stp>
        <stp>XS1634369067 Corp</stp>
        <stp>BDVD_PROJ_12M_YLD</stp>
        <stp>[quotes.xlsx]Calc!R348C6</stp>
        <tr r="F348" s="70"/>
        <tr r="F348" s="70"/>
        <tr r="F348" s="70"/>
      </tp>
      <tp t="s">
        <v>#N/A Field Not Applicable</v>
        <stp/>
        <stp>##V3_BDPV12</stp>
        <stp>RU000A0JXM48 Corp</stp>
        <stp>BDVD_PROJ_12M_YLD</stp>
        <stp>[quotes.xlsx]Calc!R336C6</stp>
        <tr r="F336" s="70"/>
        <tr r="F336" s="70"/>
        <tr r="F336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#N/A Invalid Security</v>
        <stp/>
        <stp>##V3_BDPV12</stp>
        <stp>RU000A0JWN89 Corp</stp>
        <stp>BDVD_PROJ_12M_YLD</stp>
        <stp>[quotes.xlsx]Calc!R345C6</stp>
        <tr r="F345" s="70"/>
        <tr r="F345" s="70"/>
        <tr r="F345" s="70"/>
      </tp>
      <tp>
        <v>0.56711260034481858</v>
        <stp/>
        <stp>##V3_BDPV12</stp>
        <stp>XS0884734343 Corp</stp>
        <stp>DUR_MID</stp>
        <stp>[quotes.xlsx]Calc!R72C8</stp>
        <tr r="H72" s="70"/>
        <tr r="H72" s="70"/>
        <tr r="H72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11.799438242757095</v>
        <stp/>
        <stp>##V3_BDPV12</stp>
        <stp>US71647NAK54 Corp</stp>
        <stp>DUR_MID</stp>
        <stp>[quotes.xlsx]Calc!R300C8</stp>
        <tr r="H300" s="70"/>
        <tr r="H300" s="70"/>
        <tr r="H300" s="70"/>
      </tp>
      <tp>
        <v>409</v>
        <stp/>
        <stp>##V3_BDPV12</stp>
        <stp>MVID RX Equity</stp>
        <stp>BEST_TARGET_PRICE</stp>
        <stp>[quotes.xlsx]Calc!R38C5</stp>
        <tr r="E38" s="70"/>
        <tr r="E38" s="70"/>
        <tr r="E38" s="70"/>
        <tr r="E38" s="70"/>
      </tp>
      <tp>
        <v>0.95227705546790253</v>
        <stp/>
        <stp>##V3_BDPV12</stp>
        <stp>RU000A0JX3X7 Corp</stp>
        <stp>DUR_MID</stp>
        <stp>[quotes.xlsx]Calc!R346C8</stp>
        <tr r="H346" s="70"/>
        <tr r="H346" s="70"/>
        <tr r="H346" s="70"/>
      </tp>
      <tp>
        <v>15.391005595599196</v>
        <stp/>
        <stp>##V3_BDPV12</stp>
        <stp>RU000A0JXU14 Corp</stp>
        <stp>DUR_MID</stp>
        <stp>[quotes.xlsx]Calc!R325C8</stp>
        <tr r="H325" s="70"/>
        <tr r="H325" s="70"/>
        <tr r="H325" s="70"/>
      </tp>
      <tp>
        <v>2.8736053746931272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4.9977376263157147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0.93557920562806007</v>
        <stp/>
        <stp>##V3_BDPV12</stp>
        <stp>RU000A0JWMJ5 Corp</stp>
        <stp>DUR_MID</stp>
        <stp>[quotes.xlsx]Calc!R284C8</stp>
        <tr r="H284" s="70"/>
        <tr r="H284" s="70"/>
        <tr r="H284" s="70"/>
      </tp>
      <tp t="s">
        <v>#N/A Invalid Security</v>
        <stp/>
        <stp>##V3_BDPV12</stp>
        <stp>RU000A0JWN63 Corp</stp>
        <stp>DUR_MID</stp>
        <stp>[quotes.xlsx]Calc!R332C8</stp>
        <tr r="H332" s="70"/>
        <tr r="H332" s="70"/>
      </tp>
      <tp>
        <v>0.46228976363562202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1.7644744847434679</v>
        <stp/>
        <stp>##V3_BDPV12</stp>
        <stp>RU000A0JU9V1 Corp</stp>
        <stp>DUR_MID</stp>
        <stp>[quotes.xlsx]Calc!R120C8</stp>
        <tr r="H120" s="70"/>
        <tr r="H120" s="70"/>
        <tr r="H120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2.6411269980715253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100.658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4.0540069828189713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>
        <v>2.976</v>
        <stp/>
        <stp>##V3_BDPV12</stp>
        <stp>RU000A0JWB67 Corp</stp>
        <stp>INT_ACC</stp>
        <stp>[quotes.xlsx]Calc!R76C5</stp>
        <tr r="E76" s="70"/>
        <tr r="E76" s="70"/>
        <tr r="E76" s="70"/>
        <tr r="E76" s="70"/>
      </tp>
      <tp t="s">
        <v>#N/A Field Not Applicable</v>
        <stp/>
        <stp>##V3_BDPV12</stp>
        <stp>RU000A0JWCM0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>
        <v>3.2593749999999999</v>
        <stp/>
        <stp>##V3_BDPV12</stp>
        <stp>XS0884734343 Corp</stp>
        <stp>INT_ACC</stp>
        <stp>[quotes.xlsx]Calc!R72C5</stp>
        <tr r="E72" s="70"/>
        <tr r="E72" s="70"/>
        <tr r="E72" s="70"/>
        <tr r="E72" s="70"/>
      </tp>
      <tp>
        <v>12.136917114257813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3.1934345534683577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7.359977025704838</v>
        <stp/>
        <stp>##V3_BDPV12</stp>
        <stp>RU000A0JWHA4 Corp</stp>
        <stp>DUR_MID</stp>
        <stp>[quotes.xlsx]Calc!R314C8</stp>
        <tr r="H314" s="70"/>
        <tr r="H314" s="70"/>
        <tr r="H314" s="70"/>
      </tp>
      <tp>
        <v>0.11775099203846283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1.7938938516002438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60247</v>
        <stp/>
        <stp>##V3_BDPV12</stp>
        <stp>URU7 Curncy</stp>
        <stp>PX_LAST</stp>
        <stp>[quotes.xlsx]Calc!R310C3</stp>
        <tr r="C310" s="70"/>
        <tr r="C310" s="70"/>
        <tr r="C310" s="70"/>
      </tp>
      <tp>
        <v>2.2072916666666669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3.0775710859460101</v>
        <stp/>
        <stp>##V3_BDPV12</stp>
        <stp>RU000A0JWB67 Corp</stp>
        <stp>DUR_MID</stp>
        <stp>[quotes.xlsx]Calc!R76C8</stp>
        <tr r="H76" s="70"/>
        <tr r="H76" s="70"/>
        <tr r="H76" s="70"/>
      </tp>
      <tp>
        <v>111.8514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RERU7 Curncy</stp>
        <stp>BDVD_PROJ_12M_YLD</stp>
        <stp>[quotes.xlsx]Calc!R317C6</stp>
        <tr r="F317" s="70"/>
        <tr r="F317" s="70"/>
        <tr r="F317" s="70"/>
      </tp>
      <tp t="s">
        <v>#N/A Field Not Applicable</v>
        <stp/>
        <stp>##V3_BDPV12</stp>
        <stp>URU7 Curncy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US35906AAH14 Corp</stp>
        <stp>BEST_TARGET_PRICE</stp>
        <stp>[quotes.xlsx]Calc!R355C5</stp>
        <tr r="E355" s="70"/>
        <tr r="E355" s="70"/>
        <tr r="E355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  <tr r="F84" s="70"/>
      </tp>
      <tp>
        <v>108.2323</v>
        <stp/>
        <stp>##V3_BDPV12</stp>
        <stp>XS0842078536 Corp</stp>
        <stp>PX_LAST</stp>
        <stp>[quotes.xlsx]Calc!R84C3</stp>
        <tr r="C84" s="70"/>
        <tr r="C84" s="70"/>
        <tr r="C84" s="70"/>
      </tp>
      <tp>
        <v>4.1052632331848145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101.79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132.96189880371094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>
        <v>105.94</v>
        <stp/>
        <stp>##V3_BDPV12</stp>
        <stp>RU000A0JWCM0 Corp</stp>
        <stp>PX_LAST</stp>
        <stp>[quotes.xlsx]Calc!R338C3</stp>
        <tr r="C338" s="70"/>
        <tr r="C338" s="70"/>
        <tr r="C338" s="70"/>
      </tp>
      <tp>
        <v>104.51</v>
        <stp/>
        <stp>##V3_BDPV12</stp>
        <stp>RU000A0JXK40 Corp</stp>
        <stp>PX_LAST</stp>
        <stp>[quotes.xlsx]Calc!R328C3</stp>
        <tr r="C328" s="70"/>
        <tr r="C328" s="70"/>
        <tr r="C328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RU000A0JXM48</v>
        <stp/>
        <stp>##V3_BDPV12</stp>
        <stp>RU000A0JXM48 Corp</stp>
        <stp>ID_ISIN</stp>
        <stp>[quotes.xlsx]Calc!R336C1</stp>
        <tr r="A336" s="70"/>
        <tr r="A336" s="70"/>
        <tr r="A336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>
        <v>94.676410000000004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1.1879999999999999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0.23300000000000001</v>
        <stp/>
        <stp>##V3_BDPV12</stp>
        <stp>RU000A0JXM48 Corp</stp>
        <stp>INT_ACC</stp>
        <stp>[quotes.xlsx]Calc!R336C5</stp>
        <tr r="E336" s="70"/>
        <tr r="E336" s="70"/>
        <tr r="E336" s="70"/>
        <tr r="E336" s="70"/>
      </tp>
      <tp>
        <v>0.21299999999999999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2.081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2.855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5.3561539649963379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>
        <v>3.3529999999999998</v>
        <stp/>
        <stp>##V3_BDPV12</stp>
        <stp>RU000A0JU0N7 Corp</stp>
        <stp>INT_ACC</stp>
        <stp>[quotes.xlsx]Calc!R339C5</stp>
        <tr r="E339" s="70"/>
        <tr r="E339" s="70"/>
        <tr r="E339" s="70"/>
        <tr r="E339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>
        <v>89.992999999999995</v>
        <stp/>
        <stp>##V3_BDPV12</stp>
        <stp>US35906AAP30 Corp</stp>
        <stp>PX_LAST</stp>
        <stp>[quotes.xlsx]Calc!R356C3</stp>
        <tr r="C356" s="70"/>
        <tr r="C356" s="70"/>
        <tr r="C356" s="70"/>
      </tp>
      <tp t="s">
        <v>RU000A0JU0N7</v>
        <stp/>
        <stp>##V3_BDPV12</stp>
        <stp>RU000A0JU0N7 Corp</stp>
        <stp>ID_ISIN</stp>
        <stp>[quotes.xlsx]Calc!R339C1</stp>
        <tr r="A339" s="70"/>
        <tr r="A339" s="70"/>
        <tr r="A339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>
        <v>13.44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Moscow Exchange MICEX-RTS PJSC</v>
        <stp/>
        <stp>##V3_BDPV12</stp>
        <stp>MOEX RM Equity</stp>
        <stp>SECURITY_NAME</stp>
        <stp>[quotes.xlsx]Calc!R102C12</stp>
        <tr r="L102" s="70"/>
      </tp>
      <tp>
        <v>1.9361111111111111</v>
        <stp/>
        <stp>##V3_BDPV12</stp>
        <stp>US35906AAH14 Corp</stp>
        <stp>INT_ACC</stp>
        <stp>[quotes.xlsx]Calc!R355C5</stp>
        <tr r="E355" s="70"/>
        <tr r="E355" s="70"/>
        <tr r="E355" s="70"/>
        <tr r="E355" s="70"/>
      </tp>
      <tp>
        <v>97.7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US35906AAH14</v>
        <stp/>
        <stp>##V3_BDPV12</stp>
        <stp>US35906AAH14 Corp</stp>
        <stp>ID_ISIN</stp>
        <stp>[quotes.xlsx]Calc!R355C1</stp>
        <tr r="A355" s="70"/>
        <tr r="A355" s="70"/>
        <tr r="A355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101.28</v>
        <stp/>
        <stp>##V3_BDPV12</stp>
        <stp>RU000A0JXLR8 Corp</stp>
        <stp>PX_LAST</stp>
        <stp>[quotes.xlsx]Calc!R331C3</stp>
        <tr r="C331" s="70"/>
        <tr r="C331" s="70"/>
        <tr r="C331" s="70"/>
      </tp>
      <tp>
        <v>102.8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98.25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102.4</v>
        <stp/>
        <stp>##V3_BDPV12</stp>
        <stp>RU000A0JXUH0 Corp</stp>
        <stp>PX_LAST</stp>
        <stp>[quotes.xlsx]Calc!R349C3</stp>
        <tr r="C349" s="70"/>
        <tr r="C349" s="70"/>
        <tr r="C349" s="70"/>
      </tp>
      <tp>
        <v>4.446953332474207</v>
        <stp/>
        <stp>##V3_BDPV12</stp>
        <stp>US03512TAC53 Corp</stp>
        <stp>DUR_MID</stp>
        <stp>[quotes.xlsx]Calc!R350C8</stp>
        <tr r="H350" s="70"/>
        <tr r="H350" s="70"/>
        <tr r="H350" s="70"/>
      </tp>
      <tp>
        <v>1.2055555555555555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1.023611111111111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 t="s">
        <v>#N/A Field Not Applicable</v>
        <stp/>
        <stp>##V3_BDPV12</stp>
        <stp>RU000A0JUGY0 Corp</stp>
        <stp>EQY_DVD_YLD_IND</stp>
        <stp>[quotes.xlsx]Calc!R327C6</stp>
        <tr r="F327" s="70"/>
        <tr r="F327" s="70"/>
        <tr r="F327" s="70"/>
      </tp>
      <tp>
        <v>115.2015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5.3780000000000001</v>
        <stp/>
        <stp>##V3_BDPV12</stp>
        <stp>RU000A0JWP46 Corp</stp>
        <stp>INT_ACC</stp>
        <stp>[quotes.xlsx]Calc!R329C5</stp>
        <tr r="E329" s="70"/>
        <tr r="E329" s="70"/>
        <tr r="E329" s="70"/>
        <tr r="E329" s="70"/>
      </tp>
      <tp>
        <v>6.4930000000000003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0.312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>
        <v>4.3390000000000004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RU000A0JWP46</v>
        <stp/>
        <stp>##V3_BDPV12</stp>
        <stp>RU000A0JWP46 Corp</stp>
        <stp>ID_ISIN</stp>
        <stp>[quotes.xlsx]Calc!R329C1</stp>
        <tr r="A329" s="70"/>
        <tr r="A329" s="70"/>
        <tr r="A329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24/12/2017</v>
        <stp/>
        <stp>##V3_BDPV12</stp>
        <stp>XS0088543193 Corp</stp>
        <stp>NXT_CPN_DT</stp>
        <stp>[quotes.xlsx]Calc!R27C7</stp>
        <tr r="G27" s="70"/>
        <tr r="G27" s="70"/>
        <tr r="G27" s="70"/>
        <tr r="G27" s="70"/>
      </tp>
      <tp>
        <v>123.96428680419922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>
        <v>101.96380000000001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12.033332824707031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 t="s">
        <v>21/09/2017</v>
        <stp/>
        <stp>##V3_BDPV12</stp>
        <stp>VEU7 Index</stp>
        <stp>LAST_TRADEABLE_DT</stp>
        <stp>[quotes.xlsx]Calc!R351C7</stp>
        <tr r="G351" s="70"/>
        <tr r="G351" s="70"/>
        <tr r="G351" s="70"/>
        <tr r="G351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106.1183</v>
        <stp/>
        <stp>##V3_BDPV12</stp>
        <stp>XS0808638612 Corp</stp>
        <stp>PX_LAST</stp>
        <stp>[quotes.xlsx]Calc!R22C3</stp>
        <tr r="C22" s="70"/>
        <tr r="C22" s="70"/>
        <tr r="C22" s="70"/>
      </tp>
      <tp>
        <v>76.3125</v>
        <stp/>
        <stp>##V3_BDPV12</stp>
        <stp>XS0493579238 Corp</stp>
        <stp>PX_LAST</stp>
        <stp>[quotes.xlsx]Calc!R83C3</stp>
        <tr r="C83" s="70"/>
        <tr r="C83" s="70"/>
        <tr r="C83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>
        <v>98.4</v>
        <stp/>
        <stp>##V3_BDPV12</stp>
        <stp>RU000A0JP2S9 Corp</stp>
        <stp>PX_LAST</stp>
        <stp>[quotes.xlsx]Calc!R113C3</stp>
        <tr r="C113" s="70"/>
        <tr r="C113" s="70"/>
        <tr r="C113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  <tr r="E13" s="70"/>
      </tp>
      <tp>
        <v>106.15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99.89</v>
        <stp/>
        <stp>##V3_BDPV12</stp>
        <stp>RU000A0JVUK8 Corp</stp>
        <stp>PX_LAST</stp>
        <stp>[quotes.xlsx]Calc!R282C3</stp>
        <tr r="C282" s="70"/>
        <tr r="C282" s="70"/>
        <tr r="C282" s="70"/>
      </tp>
      <tp t="s">
        <v>#N/A N/A</v>
        <stp/>
        <stp>##V3_BDPV12</stp>
        <stp>LU0959626531 Equity</stp>
        <stp>EQY_DVD_YLD_IND</stp>
        <stp>[quotes.xlsx]Calc!R319C6</stp>
        <tr r="F319" s="70"/>
        <tr r="F319" s="70"/>
        <tr r="F319" s="70"/>
      </tp>
      <tp>
        <v>100.79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0.16562500000000002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101.40430000000001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Invalid Security</v>
        <stp/>
        <stp>##V3_BDPV12</stp>
        <stp>RU000A0JWN89 Corp</stp>
        <stp>INT_ACC</stp>
        <stp>[quotes.xlsx]Calc!R345C5</stp>
        <tr r="E345" s="70"/>
        <tr r="E345" s="70"/>
        <tr r="E345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#N/A Field Not Applicable</v>
        <stp/>
        <stp>##V3_BDPV12</stp>
        <stp>RU000A0JXHE4 Corp</stp>
        <stp>EQY_DVD_YLD_IND</stp>
        <stp>[quotes.xlsx]Calc!R340C6</stp>
        <tr r="F340" s="70"/>
        <tr r="F340" s="70"/>
        <tr r="F340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  <tr r="F85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>
        <v>100.75</v>
        <stp/>
        <stp>##V3_BDPV12</stp>
        <stp>RU000A0JWG05 Corp</stp>
        <stp>PX_LAST</stp>
        <stp>[quotes.xlsx]Calc!R85C3</stp>
        <tr r="C85" s="70"/>
        <tr r="C85" s="70"/>
        <tr r="C85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>
        <v>99.8</v>
        <stp/>
        <stp>##V3_BDPV12</stp>
        <stp>XS0889402029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  <tr r="F77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>
        <v>109.3642</v>
        <stp/>
        <stp>##V3_BDPV12</stp>
        <stp>XS0997544860 Corp</stp>
        <stp>PX_LAST</stp>
        <stp>[quotes.xlsx]Calc!R77C3</stp>
        <tr r="C77" s="70"/>
        <tr r="C77" s="70"/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  <tr r="F82" s="70"/>
      </tp>
      <tp>
        <v>100.72839999999999</v>
        <stp/>
        <stp>##V3_BDPV12</stp>
        <stp>XS0547082973 Corp</stp>
        <stp>PX_LAST</stp>
        <stp>[quotes.xlsx]Calc!R23C3</stp>
        <tr r="C23" s="70"/>
        <tr r="C23" s="70"/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  <tr r="E83" s="70"/>
      </tp>
      <tp t="s">
        <v>#N/A Field Not Applicable</v>
        <stp/>
        <stp>##V3_BDPV12</stp>
        <stp>US71647NAR08 Corp</stp>
        <stp>EQY_DVD_YLD_IND</stp>
        <stp>[quotes.xlsx]Calc!R318C6</stp>
        <tr r="F318" s="70"/>
        <tr r="F318" s="70"/>
        <tr r="F318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  <tr r="G70" s="70"/>
      </tp>
      <tp>
        <v>2.7802083333333334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0.67291666666666661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RU000A0JWZY6 Corp</stp>
        <stp>EQY_DVD_YLD_IND</stp>
        <stp>[quotes.xlsx]Calc!R343C6</stp>
        <tr r="F343" s="70"/>
        <tr r="F343" s="70"/>
        <tr r="F343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3.5510000000000002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>
        <v>2.8879999999999999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>
        <v>1.4530000000000001</v>
        <stp/>
        <stp>##V3_BDPV12</stp>
        <stp>RU000A0JU1V8 Corp</stp>
        <stp>INT_ACC</stp>
        <stp>[quotes.xlsx]Calc!R335C5</stp>
        <tr r="E335" s="70"/>
        <tr r="E335" s="70"/>
        <tr r="E335" s="70"/>
        <tr r="E335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 t="s">
        <v>RU000A0JU1V8</v>
        <stp/>
        <stp>##V3_BDPV12</stp>
        <stp>RU000A0JU1V8 Corp</stp>
        <stp>ID_ISIN</stp>
        <stp>[quotes.xlsx]Calc!R335C1</stp>
        <tr r="A335" s="70"/>
        <tr r="A335" s="70"/>
        <tr r="A33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03/05/2017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74.673080444335938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RU000A0JU0N7 Corp</stp>
        <stp>BEST_TARGET_PRICE</stp>
        <stp>[quotes.xlsx]Calc!R339C5</stp>
        <tr r="E339" s="70"/>
        <tr r="E339" s="70"/>
        <tr r="E339" s="70"/>
      </tp>
      <tp>
        <v>107.51</v>
        <stp/>
        <stp>##V3_BDPV12</stp>
        <stp>RU000A0JXE06 Corp</stp>
        <stp>PX_LAST</stp>
        <stp>[quotes.xlsx]Calc!R64C3</stp>
        <tr r="C64" s="70"/>
        <tr r="C64" s="70"/>
        <tr r="C64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  <tr r="G43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CH0336352825 Corp</stp>
        <stp>BDVD_PROJ_12M_YLD</stp>
        <stp>[quotes.xlsx]Calc!R323C6</stp>
        <tr r="F323" s="70"/>
        <tr r="F323" s="70"/>
        <tr r="F323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  <tr r="F53" s="70"/>
      </tp>
      <tp t="s">
        <v>#N/A Field Not Applicable</v>
        <stp/>
        <stp>##V3_BDPV12</stp>
        <stp>RERU7 Curncy</stp>
        <stp>YLD_CNV_MID</stp>
        <stp>[quotes.xlsx]Calc!R317C6</stp>
        <tr r="F317" s="70"/>
        <tr r="F317" s="70"/>
        <tr r="F317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 t="s">
        <v>#N/A Invalid Security</v>
        <stp/>
        <stp>##V3_BDPV12</stp>
        <stp>RU000A0JWN89 Corp</stp>
        <stp>PX_LAST</stp>
        <stp>[quotes.xlsx]Calc!R345C3</stp>
        <tr r="C345" s="70"/>
        <tr r="C345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1.5506944444444444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102.29368591308594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 t="s">
        <v>#N/A Field Not Applicable</v>
        <stp/>
        <stp>##V3_BDPV12</stp>
        <stp>RU000A0JTFX6 Corp</stp>
        <stp>EQY_DVD_YLD_IND</stp>
        <stp>[quotes.xlsx]Calc!R334C6</stp>
        <tr r="F334" s="70"/>
        <tr r="F334" s="70"/>
        <tr r="F334" s="70"/>
      </tp>
      <tp>
        <v>131.709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RU000A0JVPN2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2.8769999999999998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2.1189999999999998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2.6989999999999998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>
        <v>2.0139999999999998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13/06/2017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23/02/2017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100.3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RU000A0JXU14 Corp</stp>
        <stp>BDVD_PROJ_12M_YLD</stp>
        <stp>[quotes.xlsx]Calc!R325C6</stp>
        <tr r="F325" s="70"/>
        <tr r="F325" s="70"/>
        <tr r="F325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  <tr r="F65" s="70"/>
      </tp>
      <tp>
        <v>107.5625</v>
        <stp/>
        <stp>##V3_BDPV12</stp>
        <stp>XS0981028177 Corp</stp>
        <stp>PX_LAST</stp>
        <stp>[quotes.xlsx]Calc!R65C3</stp>
        <tr r="C65" s="70"/>
        <tr r="C65" s="70"/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  <tr r="E6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>
        <v>99.65</v>
        <stp/>
        <stp>##V3_BDPV12</stp>
        <stp>RU000A0JTQU9 Corp</stp>
        <stp>PX_LAST</stp>
        <stp>[quotes.xlsx]Calc!R204C3</stp>
        <tr r="C204" s="70"/>
        <tr r="C204" s="70"/>
        <tr r="C204" s="70"/>
      </tp>
      <tp>
        <v>98.97</v>
        <stp/>
        <stp>##V3_BDPV12</stp>
        <stp>RU000A0JU1V8 Corp</stp>
        <stp>PX_LAST</stp>
        <stp>[quotes.xlsx]Calc!R335C3</stp>
        <tr r="C335" s="70"/>
        <tr r="C335" s="70"/>
        <tr r="C335" s="70"/>
      </tp>
      <tp>
        <v>101.5</v>
        <stp/>
        <stp>##V3_BDPV12</stp>
        <stp>RU000A0JXEV5 Corp</stp>
        <stp>PX_LAST</stp>
        <stp>[quotes.xlsx]Calc!R178C3</stp>
        <tr r="C178" s="70"/>
        <tr r="C178" s="70"/>
        <tr r="C178" s="70"/>
      </tp>
      <tp t="s">
        <v>#N/A Field Not Applicable</v>
        <stp/>
        <stp>##V3_BDPV12</stp>
        <stp>RU000A0JTF50 Corp</stp>
        <stp>EQY_DVD_YLD_IND</stp>
        <stp>[quotes.xlsx]Calc!R333C6</stp>
        <tr r="F333" s="70"/>
        <tr r="F333" s="70"/>
        <tr r="F333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103.1739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100.3464</v>
        <stp/>
        <stp>##V3_BDPV12</stp>
        <stp>USG9328DAM23 Corp</stp>
        <stp>PX_LAST</stp>
        <stp>[quotes.xlsx]Calc!R229C3</stp>
        <tr r="C229" s="70"/>
        <tr r="C229" s="70"/>
        <tr r="C2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>
        <v>25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  <tr r="F75" s="70"/>
      </tp>
      <tp>
        <v>101.64</v>
        <stp/>
        <stp>##V3_BDPV12</stp>
        <stp>RU000A0JWB75 Corp</stp>
        <stp>PX_LAST</stp>
        <stp>[quotes.xlsx]Calc!R75C3</stp>
        <tr r="C75" s="70"/>
        <tr r="C75" s="70"/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  <tr r="F64" s="70"/>
      </tp>
      <tp t="s">
        <v>#N/A Field Not Applicable</v>
        <stp/>
        <stp>##V3_BDPV12</stp>
        <stp>RU000A0JVPN2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>
        <v>4.3333334922790527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  <tr r="F72" s="70"/>
      </tp>
      <tp>
        <v>99.5</v>
        <stp/>
        <stp>##V3_BDPV12</stp>
        <stp>XS0884734343 Corp</stp>
        <stp>PX_LAST</stp>
        <stp>[quotes.xlsx]Calc!R72C3</stp>
        <tr r="C72" s="70"/>
        <tr r="C72" s="70"/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  <tr r="F43" s="70"/>
      </tp>
      <tp>
        <v>1.9444444444444444</v>
        <stp/>
        <stp>##V3_BDPV12</stp>
        <stp>US35906AAP30 Corp</stp>
        <stp>INT_ACC</stp>
        <stp>[quotes.xlsx]Calc!R356C5</stp>
        <tr r="E356" s="70"/>
        <tr r="E356" s="70"/>
        <tr r="E356" s="70"/>
        <tr r="E356" s="70"/>
      </tp>
      <tp>
        <v>106.75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100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99.66</v>
        <stp/>
        <stp>##V3_BDPV12</stp>
        <stp>RU000A0JTNB6 Corp</stp>
        <stp>PX_LAST</stp>
        <stp>[quotes.xlsx]Calc!R208C3</stp>
        <tr r="C208" s="70"/>
        <tr r="C208" s="70"/>
        <tr r="C208" s="70"/>
      </tp>
      <tp t="s">
        <v>US35906AAP30</v>
        <stp/>
        <stp>##V3_BDPV12</stp>
        <stp>US35906AAP30 Corp</stp>
        <stp>ID_ISIN</stp>
        <stp>[quotes.xlsx]Calc!R356C1</stp>
        <tr r="A356" s="70"/>
        <tr r="A356" s="70"/>
        <tr r="A356" s="70"/>
      </tp>
      <tp>
        <v>101.68</v>
        <stp/>
        <stp>##V3_BDPV12</stp>
        <stp>RU000A0JU0N7 Corp</stp>
        <stp>PX_LAST</stp>
        <stp>[quotes.xlsx]Calc!R339C3</stp>
        <tr r="C339" s="70"/>
        <tr r="C339" s="70"/>
        <tr r="C339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103.35</v>
        <stp/>
        <stp>##V3_BDPV12</stp>
        <stp>RU000A0JX0H6 Corp</stp>
        <stp>PX_LAST</stp>
        <stp>[quotes.xlsx]Calc!R118C3</stp>
        <tr r="C118" s="70"/>
        <tr r="C118" s="70"/>
        <tr r="C118" s="70"/>
      </tp>
      <tp>
        <v>101</v>
        <stp/>
        <stp>##V3_BDPV12</stp>
        <stp>RU000A0JXM48 Corp</stp>
        <stp>PX_LAST</stp>
        <stp>[quotes.xlsx]Calc!R336C3</stp>
        <tr r="C336" s="70"/>
        <tr r="C336" s="70"/>
        <tr r="C336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0.57118055555555558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RU000A0JXK40</v>
        <stp/>
        <stp>##V3_BDPV12</stp>
        <stp>RU000A0JXK40 Corp</stp>
        <stp>ID_ISIN</stp>
        <stp>[quotes.xlsx]Calc!R328C1</stp>
        <tr r="A328" s="70"/>
        <tr r="A328" s="70"/>
        <tr r="A32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10589.875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RU000A0JWHA4 Corp</stp>
        <stp>EQY_DVD_YLD_IND</stp>
        <stp>[quotes.xlsx]Calc!R314C6</stp>
        <tr r="F314" s="70"/>
        <tr r="F314" s="70"/>
        <tr r="F314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4.3810000000000002</v>
        <stp/>
        <stp>##V3_BDPV12</stp>
        <stp>RU000A0JXK40 Corp</stp>
        <stp>INT_ACC</stp>
        <stp>[quotes.xlsx]Calc!R328C5</stp>
        <tr r="E328" s="70"/>
        <tr r="E328" s="70"/>
        <tr r="E328" s="70"/>
        <tr r="E328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>
        <v>2.956</v>
        <stp/>
        <stp>##V3_BDPV12</stp>
        <stp>RU000A0JWCM0 Corp</stp>
        <stp>INT_ACC</stp>
        <stp>[quotes.xlsx]Calc!R338C5</stp>
        <tr r="E338" s="70"/>
        <tr r="E338" s="70"/>
        <tr r="E338" s="70"/>
        <tr r="E338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>
        <v>2.62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 t="s">
        <v>RU000A0JWCM0</v>
        <stp/>
        <stp>##V3_BDPV12</stp>
        <stp>RU000A0JWCM0 Corp</stp>
        <stp>ID_ISIN</stp>
        <stp>[quotes.xlsx]Calc!R338C1</stp>
        <tr r="A338" s="70"/>
        <tr r="A338" s="70"/>
        <tr r="A338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 t="s">
        <v>#N/A Field Not Applicable</v>
        <stp/>
        <stp>##V3_BDPV12</stp>
        <stp>USP84050AB29 Corp</stp>
        <stp>BEST_TARGET_PRICE</stp>
        <stp>[quotes.xlsx]Calc!R359C5</stp>
        <tr r="E359" s="70"/>
        <tr r="E359" s="70"/>
        <tr r="E359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102.96250000000001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  <tr r="F69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27/07/2017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103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103.1</v>
        <stp/>
        <stp>##V3_BDPV12</stp>
        <stp>RU000A0JWP46 Corp</stp>
        <stp>PX_LAST</stp>
        <stp>[quotes.xlsx]Calc!R329C3</stp>
        <tr r="C329" s="70"/>
        <tr r="C329" s="70"/>
        <tr r="C329" s="70"/>
      </tp>
      <tp>
        <v>103.25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100.1</v>
        <stp/>
        <stp>##V3_BDPV12</stp>
        <stp>RU000A0JU609 Corp</stp>
        <stp>PX_LAST</stp>
        <stp>[quotes.xlsx]Calc!R196C3</stp>
        <tr r="C196" s="70"/>
        <tr r="C196" s="70"/>
        <tr r="C196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>
        <v>1.0694444444444444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RU000A0JXLR8</v>
        <stp/>
        <stp>##V3_BDPV12</stp>
        <stp>RU000A0JXLR8 Corp</stp>
        <stp>ID_ISIN</stp>
        <stp>[quotes.xlsx]Calc!R331C1</stp>
        <tr r="A331" s="70"/>
        <tr r="A331" s="70"/>
        <tr r="A33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RU000A0JXUH0</v>
        <stp/>
        <stp>##V3_BDPV12</stp>
        <stp>RU000A0JXUH0 Corp</stp>
        <stp>ID_ISIN</stp>
        <stp>[quotes.xlsx]Calc!R349C1</stp>
        <tr r="A349" s="70"/>
        <tr r="A349" s="70"/>
        <tr r="A349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93.55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>
        <v>111.99679999999999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Invalid Security</v>
        <stp/>
        <stp>##V3_BDPV12</stp>
        <stp>RU000A0JWN63 Corp</stp>
        <stp>EQY_DVD_YLD_IND</stp>
        <stp>[quotes.xlsx]Calc!R332C6</stp>
        <tr r="F332" s="70"/>
        <tr r="F332" s="70"/>
        <tr r="F332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0.17100000000000001</v>
        <stp/>
        <stp>##V3_BDPV12</stp>
        <stp>RU000A0JXUH0 Corp</stp>
        <stp>INT_ACC</stp>
        <stp>[quotes.xlsx]Calc!R349C5</stp>
        <tr r="E349" s="70"/>
        <tr r="E349" s="70"/>
        <tr r="E349" s="70"/>
        <tr r="E349" s="70"/>
      </tp>
      <tp>
        <v>2.9057608695652171</v>
        <stp/>
        <stp>##V3_BDPV12</stp>
        <stp>RU000A0JXLR8 Corp</stp>
        <stp>INT_ACC</stp>
        <stp>[quotes.xlsx]Calc!R331C5</stp>
        <tr r="E331" s="70"/>
        <tr r="E331" s="70"/>
        <tr r="E331" s="70"/>
        <tr r="E331" s="70"/>
      </tp>
      <tp>
        <v>2.4729999999999999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2.9539999999999997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 t="s">
        <v>23/06/2017</v>
        <stp/>
        <stp>##V3_BDPV12</stp>
        <stp>MRKV RM Equity</stp>
        <stp>DVD_EX_DT</stp>
        <stp>[quotes.xlsx]Calc!R51C7</stp>
        <tr r="G51" s="70"/>
        <tr r="G51" s="70"/>
        <tr r="G51" s="70"/>
        <tr r="G51" s="70"/>
      </tp>
      <tp>
        <v>0.39100000000000001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RU000A0JX3X7 Corp</stp>
        <stp>EQY_DVD_YLD_IND</stp>
        <stp>[quotes.xlsx]Calc!R346C6</stp>
        <tr r="F346" s="70"/>
        <tr r="F346" s="70"/>
        <tr r="F346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RU000A0JXU14 Corp</stp>
        <stp>EQY_DVD_YLD_IND</stp>
        <stp>[quotes.xlsx]Calc!R325C6</stp>
        <tr r="F325" s="70"/>
        <tr r="F325" s="70"/>
        <tr r="F325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>
        <v>105.679</v>
        <stp/>
        <stp>##V3_BDPV12</stp>
        <stp>US35906AAH14 Corp</stp>
        <stp>PX_LAST</stp>
        <stp>[quotes.xlsx]Calc!R355C3</stp>
        <tr r="C355" s="70"/>
        <tr r="C355" s="70"/>
        <tr r="C355" s="70"/>
      </tp>
      <tp t="s">
        <v>27/11/2017</v>
        <stp/>
        <stp>##V3_BDPV12</stp>
        <stp>XS0997544860 Corp</stp>
        <stp>NXT_CPN_DT</stp>
        <stp>[quotes.xlsx]Calc!R77C7</stp>
        <tr r="G77" s="70"/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  <tr r="F76" s="70"/>
      </tp>
      <tp>
        <v>101.2</v>
        <stp/>
        <stp>##V3_BDPV12</stp>
        <stp>RU000A0JWB67 Corp</stp>
        <stp>PX_LAST</stp>
        <stp>[quotes.xlsx]Calc!R76C3</stp>
        <tr r="C76" s="70"/>
        <tr r="C76" s="70"/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3.7142856121063232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  <tr r="F52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27/04/2018</v>
        <stp/>
        <stp>##V3_BDPV12</stp>
        <stp>ROSN RM Equity</stp>
        <stp>BDVD_NEXT_EST_DECL_DT</stp>
        <stp>[quotes.xlsx]Calc!R122C9</stp>
        <tr r="I122" s="70"/>
        <tr r="I122" s="70"/>
        <tr r="I12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3.625</v>
        <stp/>
        <stp>##V3_BDPV12</stp>
        <stp>SNGSP RM Equity</stp>
        <stp>BEST_ANALYST_RATING</stp>
        <stp>[quotes.xlsx]Calc!R92C4</stp>
        <tr r="D92" s="70"/>
        <tr r="D92" s="70"/>
        <tr r="D92" s="70"/>
        <tr r="D92" s="70"/>
      </tp>
      <tp t="s">
        <v>01/08/2017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103.25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104.5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104.25</v>
        <stp/>
        <stp>##V3_BDPV12</stp>
        <stp>RU000A0JWHA4 Corp</stp>
        <stp>PX_LAST</stp>
        <stp>[quotes.xlsx]Calc!R314C3</stp>
        <tr r="C314" s="70"/>
        <tr r="C314" s="70"/>
        <tr r="C314" s="70"/>
      </tp>
      <tp>
        <v>105.5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28.16850471496582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#N/A Field Not Applicable</v>
        <stp/>
        <stp>##V3_BDPV12</stp>
        <stp>RU000A0JU0N7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2.8529999999999998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4.4770000000000003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0.36399999999999999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#N/A Field Not Applicable</v>
        <stp/>
        <stp>##V3_BDPV12</stp>
        <stp>RU000A0JXM48 Corp</stp>
        <stp>EQY_DVD_YLD_IND</stp>
        <stp>[quotes.xlsx]Calc!R336C6</stp>
        <tr r="F336" s="70"/>
        <tr r="F336" s="70"/>
        <tr r="F336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#N/A N/A</v>
        <stp/>
        <stp>##V3_BDPV12</stp>
        <stp>URU7 Curncy</stp>
        <stp>DUR_MID</stp>
        <stp>[quotes.xlsx]Calc!R310C8</stp>
        <tr r="H310" s="70"/>
        <tr r="H310" s="70"/>
      </tp>
      <tp t="s">
        <v>16/03/2017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>
        <v>104.95</v>
        <stp/>
        <stp>##V3_BDPV12</stp>
        <stp>RU000A0JWU98 Corp</stp>
        <stp>PX_LAST</stp>
        <stp>[quotes.xlsx]Calc!R66C3</stp>
        <tr r="C66" s="70"/>
        <tr r="C66" s="70"/>
        <tr r="C6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  <tr r="F66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RU000A0JXJE0 Corp</stp>
        <stp>BDVD_PROJ_12M_YLD</stp>
        <stp>[quotes.xlsx]Calc!R99C6</stp>
        <tr r="F99" s="70"/>
        <tr r="F99" s="70"/>
        <tr r="F99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CH0370470269 Corp</stp>
        <stp>BDVD_PROJ_12M_YLD</stp>
        <stp>[quotes.xlsx]Calc!R352C6</stp>
        <tr r="F352" s="70"/>
        <tr r="F352" s="70"/>
        <tr r="F352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  <tr r="F61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102.2483</v>
        <stp/>
        <stp>##V3_BDPV12</stp>
        <stp>XS0918604496 Corp</stp>
        <stp>PX_LAST</stp>
        <stp>[quotes.xlsx]Calc!R61C3</stp>
        <tr r="C61" s="70"/>
        <tr r="C61" s="70"/>
        <tr r="C61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96.25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  <tr r="E52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101.1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101.75</v>
        <stp/>
        <stp>##V3_BDPV12</stp>
        <stp>RU000A0JWMJ5 Corp</stp>
        <stp>PX_LAST</stp>
        <stp>[quotes.xlsx]Calc!R284C3</stp>
        <tr r="C284" s="70"/>
        <tr r="C284" s="70"/>
        <tr r="C284" s="70"/>
      </tp>
      <tp t="s">
        <v>#N/A Invalid Security</v>
        <stp/>
        <stp>##V3_BDPV12</stp>
        <stp>RU000A0JWN63 Corp</stp>
        <stp>PX_LAST</stp>
        <stp>[quotes.xlsx]Calc!R332C3</stp>
        <tr r="C332" s="70"/>
        <tr r="C332" s="70"/>
      </tp>
      <tp>
        <v>97.95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102</v>
        <stp/>
        <stp>##V3_BDPV12</stp>
        <stp>RU000A0JX3X7 Corp</stp>
        <stp>PX_LAST</stp>
        <stp>[quotes.xlsx]Calc!R346C3</stp>
        <tr r="C346" s="70"/>
        <tr r="C346" s="70"/>
        <tr r="C346" s="70"/>
      </tp>
      <tp>
        <v>103.9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99.875</v>
        <stp/>
        <stp>##V3_BDPV12</stp>
        <stp>RU000A0JXU14 Corp</stp>
        <stp>PX_LAST</stp>
        <stp>[quotes.xlsx]Calc!R325C3</stp>
        <tr r="C325" s="70"/>
        <tr r="C325" s="70"/>
        <tr r="C325" s="70"/>
      </tp>
      <tp>
        <v>100.6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#N/A Field Not Applicable</v>
        <stp/>
        <stp>##V3_BDPV12</stp>
        <stp>US35906AAH14 Corp</stp>
        <stp>EQY_DVD_YLD_IND</stp>
        <stp>[quotes.xlsx]Calc!R355C6</stp>
        <tr r="F355" s="70"/>
        <tr r="F355" s="70"/>
        <tr r="F355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>
        <v>98.517080000000007</v>
        <stp/>
        <stp>##V3_BDPV12</stp>
        <stp>US71647NAK54 Corp</stp>
        <stp>PX_LAST</stp>
        <stp>[quotes.xlsx]Calc!R300C3</stp>
        <tr r="C300" s="70"/>
        <tr r="C300" s="70"/>
        <tr r="C300" s="70"/>
      </tp>
      <tp t="s">
        <v>#N/A Field Not Applicable</v>
        <stp/>
        <stp>##V3_BDPV12</stp>
        <stp>RU000A0JWP46 Corp</stp>
        <stp>EQY_DVD_YLD_IND</stp>
        <stp>[quotes.xlsx]Calc!R329C6</stp>
        <tr r="F329" s="70"/>
        <tr r="F329" s="70"/>
        <tr r="F329" s="70"/>
      </tp>
      <tp>
        <v>2.1840000000000002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  <tr r="G63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5.1639999999999997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3.387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1.083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3.8220000000000001</v>
        <stp/>
        <stp>##V3_BDPV12</stp>
        <stp>RU000A0JUGY0 Corp</stp>
        <stp>INT_ACC</stp>
        <stp>[quotes.xlsx]Calc!R327C5</stp>
        <tr r="E327" s="70"/>
        <tr r="E327" s="70"/>
        <tr r="E327" s="70"/>
        <tr r="E327" s="70"/>
      </tp>
      <tp>
        <v>2.2810000000000001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215.20268249511719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RU000A0JUGY0</v>
        <stp/>
        <stp>##V3_BDPV12</stp>
        <stp>RU000A0JUGY0 Corp</stp>
        <stp>ID_ISIN</stp>
        <stp>[quotes.xlsx]Calc!R327C1</stp>
        <tr r="A327" s="70"/>
        <tr r="A327" s="70"/>
        <tr r="A327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1.0393772821736458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  <tr r="F67" s="70"/>
      </tp>
      <tp t="s">
        <v>#N/A Field Not Applicable</v>
        <stp/>
        <stp>##V3_BDPV12</stp>
        <stp>RU000A0JXUH0 Corp</stp>
        <stp>BDVD_PROJ_12M_YLD</stp>
        <stp>[quotes.xlsx]Calc!R349C6</stp>
        <tr r="F349" s="70"/>
        <tr r="F349" s="70"/>
        <tr r="F349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  <tr r="E77" s="70"/>
      </tp>
      <tp>
        <v>103.7891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  <tr r="E93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102.5</v>
        <stp/>
        <stp>##V3_BDPV12</stp>
        <stp>RU000A0JVYN4 Corp</stp>
        <stp>PX_LAST</stp>
        <stp>[quotes.xlsx]Calc!R286C3</stp>
        <tr r="C286" s="70"/>
        <tr r="C286" s="70"/>
        <tr r="C286" s="70"/>
      </tp>
      <tp>
        <v>102.85</v>
        <stp/>
        <stp>##V3_BDPV12</stp>
        <stp>RU000A0JVPN2 Corp</stp>
        <stp>PX_LAST</stp>
        <stp>[quotes.xlsx]Calc!R330C3</stp>
        <tr r="C330" s="70"/>
        <tr r="C330" s="70"/>
        <tr r="C330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>
        <v>125.15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101.24</v>
        <stp/>
        <stp>##V3_BDPV12</stp>
        <stp>RU000A0JTFX6 Corp</stp>
        <stp>PX_LAST</stp>
        <stp>[quotes.xlsx]Calc!R334C3</stp>
        <tr r="C334" s="70"/>
        <tr r="C334" s="70"/>
        <tr r="C334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 t="s">
        <v>LU0959626531</v>
        <stp/>
        <stp>##V3_BDPV12</stp>
        <stp>LU0959626531 Equity</stp>
        <stp>ID_ISIN</stp>
        <stp>[quotes.xlsx]Calc!R319C1</stp>
        <tr r="A319" s="70"/>
        <tr r="A319" s="70"/>
        <tr r="A319" s="70"/>
      </tp>
      <tp>
        <v>6.0088346247481486</v>
        <stp/>
        <stp>##V3_BDPV12</stp>
        <stp>US29358QAC33 Corp</stp>
        <stp>DUR_MID</stp>
        <stp>[quotes.xlsx]Calc!R354C8</stp>
        <tr r="H354" s="70"/>
        <tr r="H354" s="70"/>
        <tr r="H354" s="70"/>
      </tp>
      <tp>
        <v>101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0.6875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6.8466179537133547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#N/A Field Not Applicable</v>
        <stp/>
        <stp>##V3_BDPV12</stp>
        <stp>LU0959626531 Equity</stp>
        <stp>INT_ACC</stp>
        <stp>[quotes.xlsx]Calc!R319C5</stp>
        <tr r="E319" s="70"/>
        <tr r="E319" s="70"/>
        <tr r="E319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RU000A0JXHE4</v>
        <stp/>
        <stp>##V3_BDPV12</stp>
        <stp>RU000A0JXHE4 Corp</stp>
        <stp>ID_ISIN</stp>
        <stp>[quotes.xlsx]Calc!R340C1</stp>
        <tr r="A340" s="70"/>
        <tr r="A340" s="70"/>
        <tr r="A340" s="70"/>
      </tp>
      <tp>
        <v>102.5</v>
        <stp/>
        <stp>##V3_BDPV12</stp>
        <stp>US71647NAM11 Corp</stp>
        <stp>PX_LAST</stp>
        <stp>[quotes.xlsx]Calc!R266C3</stp>
        <tr r="C266" s="70"/>
        <tr r="C266" s="70"/>
        <tr r="C266" s="70"/>
      </tp>
      <tp t="s">
        <v>#N/A Invalid Security</v>
        <stp/>
        <stp>##V3_BDPV12</stp>
        <stp>RU000A0JWN89 Corp</stp>
        <stp>EQY_DVD_YLD_IND</stp>
        <stp>[quotes.xlsx]Calc!R345C6</stp>
        <tr r="F345" s="70"/>
        <tr r="F345" s="70"/>
        <tr r="F345" s="70"/>
      </tp>
      <tp>
        <v>11008.6201171875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0.25900000000000001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3.7240000000000002</v>
        <stp/>
        <stp>##V3_BDPV12</stp>
        <stp>RU000A0JXHE4 Corp</stp>
        <stp>INT_ACC</stp>
        <stp>[quotes.xlsx]Calc!R340C5</stp>
        <tr r="E340" s="70"/>
        <tr r="E340" s="70"/>
        <tr r="E340" s="70"/>
        <tr r="E340" s="70"/>
      </tp>
      <tp>
        <v>2.2280000000000002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2.8879999999999999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3.0579999999999998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  <tr r="G65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  <tr r="G72" s="70"/>
      </tp>
      <tp>
        <v>3.2526922225952148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  <tr r="G85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  <tr r="F74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#N/A Field Not Applicable</v>
        <stp/>
        <stp>##V3_BDPV12</stp>
        <stp>CH0246199050 Corp</stp>
        <stp>BDVD_PROJ_12M_YLD</stp>
        <stp>[quotes.xlsx]Calc!R324C6</stp>
        <tr r="F324" s="70"/>
        <tr r="F324" s="70"/>
        <tr r="F324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  <tr r="F81" s="70"/>
      </tp>
      <tp t="s">
        <v>#N/A Field Not Applicable</v>
        <stp/>
        <stp>##V3_BDPV12</stp>
        <stp>VEU7 Index</stp>
        <stp>BEST_TARGET_PRICE</stp>
        <stp>[quotes.xlsx]Calc!R351C5</stp>
        <tr r="E351" s="70"/>
        <tr r="E351" s="70"/>
        <tr r="E351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Field Not Applicable</v>
        <stp/>
        <stp>##V3_BDPV12</stp>
        <stp>US496902AN77 Corp</stp>
        <stp>BEST_TARGET_PRICE</stp>
        <stp>[quotes.xlsx]Calc!R321C5</stp>
        <tr r="E321" s="70"/>
        <tr r="E321" s="70"/>
        <tr r="E32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>
        <v>101.23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101.43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110</v>
        <stp/>
        <stp>##V3_BDPV12</stp>
        <stp>RU000A0JWK74 Corp</stp>
        <stp>PX_LAST</stp>
        <stp>[quotes.xlsx]Calc!R287C3</stp>
        <tr r="C287" s="70"/>
        <tr r="C287" s="70"/>
        <tr r="C287" s="70"/>
      </tp>
      <tp>
        <v>101.5</v>
        <stp/>
        <stp>##V3_BDPV12</stp>
        <stp>RU000A0JTF50 Corp</stp>
        <stp>PX_LAST</stp>
        <stp>[quotes.xlsx]Calc!R333C3</stp>
        <tr r="C333" s="70"/>
        <tr r="C333" s="70"/>
        <tr r="C333" s="70"/>
      </tp>
      <tp t="s">
        <v>US71647NAR08</v>
        <stp/>
        <stp>##V3_BDPV12</stp>
        <stp>US71647NAR08 Corp</stp>
        <stp>ID_ISIN</stp>
        <stp>[quotes.xlsx]Calc!R318C1</stp>
        <tr r="A318" s="70"/>
        <tr r="A318" s="70"/>
        <tr r="A318" s="70"/>
      </tp>
      <tp t="s">
        <v>18/02/2020</v>
        <stp/>
        <stp>##V3_BDPV12</stp>
        <stp>RU000A0JXJE0 Corp</stp>
        <stp>NXT_PUT_DT</stp>
        <stp>[quotes.xlsx]Calc!R99C9</stp>
        <tr r="I99" s="70"/>
        <tr r="I99" s="70"/>
        <tr r="I99" s="70"/>
      </tp>
      <tp>
        <v>102.24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104.4</v>
        <stp/>
        <stp>##V3_BDPV12</stp>
        <stp>RU000A0JXC24 Corp</stp>
        <stp>PX_LAST</stp>
        <stp>[quotes.xlsx]Calc!R177C3</stp>
        <tr r="C177" s="70"/>
        <tr r="C177" s="70"/>
        <tr r="C177" s="70"/>
      </tp>
      <tp>
        <v>2.8923611111111112</v>
        <stp/>
        <stp>##V3_BDPV12</stp>
        <stp>US71647NAR08 Corp</stp>
        <stp>INT_ACC</stp>
        <stp>[quotes.xlsx]Calc!R318C5</stp>
        <tr r="E318" s="70"/>
        <tr r="E318" s="70"/>
        <tr r="E318" s="70"/>
        <tr r="E318" s="70"/>
      </tp>
      <tp>
        <v>0.10556289156390153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#N/A Field Not Applicable</v>
        <stp/>
        <stp>##V3_BDPV12</stp>
        <stp>RU000A0JU1V8 Corp</stp>
        <stp>EQY_DVD_YLD_IND</stp>
        <stp>[quotes.xlsx]Calc!R335C6</stp>
        <tr r="F335" s="70"/>
        <tr r="F335" s="70"/>
        <tr r="F335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1.0580000000000001</v>
        <stp/>
        <stp>##V3_BDPV12</stp>
        <stp>RU000A0JWZY6 Corp</stp>
        <stp>INT_ACC</stp>
        <stp>[quotes.xlsx]Calc!R343C5</stp>
        <tr r="E343" s="70"/>
        <tr r="E343" s="70"/>
        <tr r="E343" s="70"/>
        <tr r="E343" s="70"/>
      </tp>
      <tp t="s">
        <v>22/08/2017</v>
        <stp/>
        <stp>##V3_BDPV12</stp>
        <stp>RU000A0JXJE0 Corp</stp>
        <stp>NXT_CPN_DT</stp>
        <stp>[quotes.xlsx]Calc!R99C7</stp>
        <tr r="G99" s="70"/>
        <tr r="G99" s="70"/>
        <tr r="G99" s="70"/>
        <tr r="G99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RU000A0JWZY6</v>
        <stp/>
        <stp>##V3_BDPV12</stp>
        <stp>RU000A0JWZY6 Corp</stp>
        <stp>ID_ISIN</stp>
        <stp>[quotes.xlsx]Calc!R343C1</stp>
        <tr r="A343" s="70"/>
        <tr r="A343" s="70"/>
        <tr r="A343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>
        <v>104.9</v>
        <stp/>
        <stp>##V3_BDPV12</stp>
        <stp>RU000A0JWC82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  <tr r="F7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RU000A0JWP46 Corp</stp>
        <stp>BDVD_PROJ_12M_YLD</stp>
        <stp>[quotes.xlsx]Calc!R329C6</stp>
        <tr r="F329" s="70"/>
        <tr r="F329" s="70"/>
        <tr r="F329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  <tr r="F80" s="70"/>
      </tp>
      <tp>
        <v>2.6233767989448014</v>
        <stp/>
        <stp>##V3_BDPV12</stp>
        <stp>EJ644860     Corp</stp>
        <stp>DUR_MID</stp>
        <stp>[quotes.xlsx]Calc!R93C8</stp>
        <tr r="H93" s="70"/>
        <tr r="H93" s="70"/>
        <tr r="H93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26/09/2017</v>
        <stp/>
        <stp>##V3_BDPV12</stp>
        <stp>NVTK LI Equity</stp>
        <stp>BDVD_NEXT_EST_DECL_DT</stp>
        <stp>[quotes.xlsx]Calc!R315C9</stp>
        <tr r="I315" s="70"/>
        <tr r="I315" s="70"/>
        <tr r="I315" s="70"/>
      </tp>
      <tp>
        <v>174.5</v>
        <stp/>
        <stp>##V3_BDPV12</stp>
        <stp>XS0088543193 Corp</stp>
        <stp>PX_LAST</stp>
        <stp>[quotes.xlsx]Calc!R27C3</stp>
        <tr r="C27" s="70"/>
        <tr r="C27" s="70"/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  <tr r="F27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>
        <v>100.7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  <tr r="G29" s="70"/>
      </tp>
      <tp>
        <v>103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99.56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249.17086791992187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100.1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101.53</v>
        <stp/>
        <stp>##V3_BDPV12</stp>
        <stp>RU000A0JXHE4 Corp</stp>
        <stp>PX_LAST</stp>
        <stp>[quotes.xlsx]Calc!R340C3</stp>
        <tr r="C340" s="70"/>
        <tr r="C340" s="70"/>
        <tr r="C340" s="70"/>
      </tp>
      <tp>
        <v>1.9097222222222223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0.67767900463884179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>
        <v>177.59809999999999</v>
        <stp/>
        <stp>##V3_BDPV12</stp>
        <stp>LU0959626531 Equity</stp>
        <stp>PX_LAST</stp>
        <stp>[quotes.xlsx]Calc!R319C3</stp>
        <tr r="C319" s="70"/>
        <tr r="C319" s="70"/>
        <tr r="C31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1.7709999999999999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 t="s">
        <v>19/07/2017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109.3085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1.323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5.3490000000000002</v>
        <stp/>
        <stp>##V3_BDPV12</stp>
        <stp>RU000A0JVPN2 Corp</stp>
        <stp>INT_ACC</stp>
        <stp>[quotes.xlsx]Calc!R330C5</stp>
        <tr r="E330" s="70"/>
        <tr r="E330" s="70"/>
        <tr r="E330" s="70"/>
        <tr r="E330" s="70"/>
      </tp>
      <tp>
        <v>3.5140000000000002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>
        <v>0.74199999999999999</v>
        <stp/>
        <stp>##V3_BDPV12</stp>
        <stp>RU000A0JTFX6 Corp</stp>
        <stp>INT_ACC</stp>
        <stp>[quotes.xlsx]Calc!R334C5</stp>
        <tr r="E334" s="70"/>
        <tr r="E334" s="70"/>
        <tr r="E334" s="70"/>
        <tr r="E334" s="70"/>
      </tp>
      <tp t="s">
        <v>RU000A0JTFX6</v>
        <stp/>
        <stp>##V3_BDPV12</stp>
        <stp>RU000A0JTFX6 Corp</stp>
        <stp>ID_ISIN</stp>
        <stp>[quotes.xlsx]Calc!R334C1</stp>
        <tr r="A334" s="70"/>
        <tr r="A334" s="70"/>
        <tr r="A334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RU000A0JVPN2</v>
        <stp/>
        <stp>##V3_BDPV12</stp>
        <stp>RU000A0JVPN2 Corp</stp>
        <stp>ID_ISIN</stp>
        <stp>[quotes.xlsx]Calc!R330C1</stp>
        <tr r="A330" s="70"/>
        <tr r="A330" s="70"/>
        <tr r="A330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  <tr r="G8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3.2201362673138951</v>
        <stp/>
        <stp>##V3_BDPV12</stp>
        <stp>USP989MJBG51 Corp</stp>
        <stp>DUR_MID</stp>
        <stp>[quotes.xlsx]Calc!R5C8</stp>
        <tr r="H5" s="70"/>
        <tr r="H5" s="70"/>
        <tr r="H5" s="70"/>
      </tp>
      <tp>
        <v>2.4555555555555553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100.78700000000001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RU000A0JWZY6 Corp</stp>
        <stp>BDVD_PROJ_12M_YLD</stp>
        <stp>[quotes.xlsx]Calc!R343C6</stp>
        <tr r="F343" s="70"/>
        <tr r="F343" s="70"/>
        <tr r="F343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  <tr r="F62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>
        <v>1.046875</v>
        <stp/>
        <stp>##V3_BDPV12</stp>
        <stp>EJ644860     Corp</stp>
        <stp>INT_ACC</stp>
        <stp>[quotes.xlsx]Calc!R93C5</stp>
        <tr r="E93" s="70"/>
        <tr r="E93" s="70"/>
        <tr r="E93" s="70"/>
        <tr r="E93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>
        <v>42.636363983154297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>
        <v>96</v>
        <stp/>
        <stp>##V3_BDPV12</stp>
        <stp>RU000A0JWZY6 Corp</stp>
        <stp>PX_LAST</stp>
        <stp>[quotes.xlsx]Calc!R343C3</stp>
        <tr r="C343" s="70"/>
        <tr r="C343" s="70"/>
        <tr r="C343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3345.147216796875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>
        <v>103.4984</v>
        <stp/>
        <stp>##V3_BDPV12</stp>
        <stp>US71647NAR08 Corp</stp>
        <stp>PX_LAST</stp>
        <stp>[quotes.xlsx]Calc!R318C3</stp>
        <tr r="C318" s="70"/>
        <tr r="C318" s="70"/>
        <tr r="C318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>
        <v>4.194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3.827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  <tr r="G67" s="70"/>
      </tp>
      <tp>
        <v>3.8970000000000002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0.73599999999999999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>
        <v>0.94</v>
        <stp/>
        <stp>##V3_BDPV12</stp>
        <stp>RU000A0JTF50 Corp</stp>
        <stp>INT_ACC</stp>
        <stp>[quotes.xlsx]Calc!R333C5</stp>
        <tr r="E333" s="70"/>
        <tr r="E333" s="70"/>
        <tr r="E333" s="70"/>
        <tr r="E333" s="70"/>
      </tp>
      <tp t="s">
        <v>RU000A0JTF50</v>
        <stp/>
        <stp>##V3_BDPV12</stp>
        <stp>RU000A0JTF50 Corp</stp>
        <stp>ID_ISIN</stp>
        <stp>[quotes.xlsx]Calc!R333C1</stp>
        <tr r="A333" s="70"/>
        <tr r="A333" s="70"/>
        <tr r="A333" s="70"/>
      </tp>
      <tp>
        <v>2.29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0.55500000000000005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  <tr r="G93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#N/A Field Not Applicable</v>
        <stp/>
        <stp>##V3_BDPV12</stp>
        <stp>RERU7 Curncy</stp>
        <stp>BEST_ANALYST_RATING</stp>
        <stp>[quotes.xlsx]Calc!R317C4</stp>
        <tr r="D317" s="70"/>
        <tr r="D317" s="70"/>
        <tr r="D317" s="70"/>
      </tp>
      <tp t="s">
        <v>26/07/2017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4.6666665077209473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19.4739990234375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106.85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102.88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100.18</v>
        <stp/>
        <stp>##V3_BDPV12</stp>
        <stp>RU000A0JU5S5 Corp</stp>
        <stp>PX_LAST</stp>
        <stp>[quotes.xlsx]Calc!R193C3</stp>
        <tr r="C193" s="70"/>
        <tr r="C193" s="70"/>
        <tr r="C193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  <tr r="G62" s="70"/>
      </tp>
      <tp t="s">
        <v>#N/A Field Not Applicable</v>
        <stp/>
        <stp>##V3_BDPV12</stp>
        <stp>US35906AAP30 Corp</stp>
        <stp>EQY_DVD_YLD_IND</stp>
        <stp>[quotes.xlsx]Calc!R356C6</stp>
        <tr r="F356" s="70"/>
        <tr r="F356" s="70"/>
        <tr r="F356" s="70"/>
      </tp>
      <tp>
        <v>670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#N/A Field Not Applicable</v>
        <stp/>
        <stp>##V3_BDPV12</stp>
        <stp>RU000A0JWCM0 Corp</stp>
        <stp>EQY_DVD_YLD_IND</stp>
        <stp>[quotes.xlsx]Calc!R338C6</stp>
        <tr r="F338" s="70"/>
        <tr r="F338" s="70"/>
        <tr r="F338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4.7169999999999996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0.51458333333333339</v>
        <stp/>
        <stp>##V3_BDPV12</stp>
        <stp>RU000A0JWHA4 Corp</stp>
        <stp>INT_ACC</stp>
        <stp>[quotes.xlsx]Calc!R314C5</stp>
        <tr r="E314" s="70"/>
        <tr r="E314" s="70"/>
        <tr r="E314" s="70"/>
        <tr r="E314" s="70"/>
      </tp>
      <tp>
        <v>2.0750000000000002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>
        <v>0.55700000000000005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RU000A0JXK40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RU000A0JWHA4</v>
        <stp/>
        <stp>##V3_BDPV12</stp>
        <stp>RU000A0JWHA4 Corp</stp>
        <stp>ID_ISIN</stp>
        <stp>[quotes.xlsx]Calc!R314C1</stp>
        <tr r="A314" s="70"/>
        <tr r="A314" s="70"/>
        <tr r="A314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55.555557250976562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37.176471710205078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03/07/2017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19.780000686645508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 t="s">
        <v>#N/A Field Not Applicable</v>
        <stp/>
        <stp>##V3_BDPV12</stp>
        <stp>RU000A0JU1V8 Corp</stp>
        <stp>BEST_TARGET_PRICE</stp>
        <stp>[quotes.xlsx]Calc!R335C5</stp>
        <tr r="E335" s="70"/>
        <tr r="E335" s="70"/>
        <tr r="E335" s="70"/>
      </tp>
      <tp>
        <v>4.0344829559326172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#N/A Field Not Applicable</v>
        <stp/>
        <stp>##V3_BDPV12</stp>
        <stp>BANE RM Equity</stp>
        <stp>YLD_CNV_MID</stp>
        <stp>[quotes.xlsx]Calc!R13C6</stp>
        <tr r="F13" s="70"/>
        <tr r="F13" s="70"/>
        <tr r="F13" s="70"/>
      </tp>
      <tp>
        <v>97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101.85550000000001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#N/A Field Not Applicable</v>
        <stp/>
        <stp>##V3_BDPV12</stp>
        <stp>US03512TAC53 Corp</stp>
        <stp>BEST_TARGET_PRICE</stp>
        <stp>[quotes.xlsx]Calc!R350C5</stp>
        <tr r="E350" s="70"/>
        <tr r="E350" s="70"/>
        <tr r="E350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21.857999801635742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Field Not Applicable</v>
        <stp/>
        <stp>##V3_BDPV12</stp>
        <stp>US29358QAC33 Corp</stp>
        <stp>BEST_TARGET_PRICE</stp>
        <stp>[quotes.xlsx]Calc!R354C5</stp>
        <tr r="E354" s="70"/>
        <tr r="E354" s="70"/>
        <tr r="E354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99.8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102.23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101.5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102.55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100.29</v>
        <stp/>
        <stp>##V3_BDPV12</stp>
        <stp>RU000A0JUGY0 Corp</stp>
        <stp>PX_LAST</stp>
        <stp>[quotes.xlsx]Calc!R327C3</stp>
        <tr r="C327" s="70"/>
        <tr r="C327" s="70"/>
        <tr r="C32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102.25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2.2152777777777781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RU000A0JX3X7</v>
        <stp/>
        <stp>##V3_BDPV12</stp>
        <stp>RU000A0JX3X7 Corp</stp>
        <stp>ID_ISIN</stp>
        <stp>[quotes.xlsx]Calc!R346C1</stp>
        <tr r="A346" s="70"/>
        <tr r="A346" s="70"/>
        <tr r="A346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RU000A0JXU14</v>
        <stp/>
        <stp>##V3_BDPV12</stp>
        <stp>RU000A0JXU14 Corp</stp>
        <stp>ID_ISIN</stp>
        <stp>[quotes.xlsx]Calc!R325C1</stp>
        <tr r="A325" s="70"/>
        <tr r="A325" s="70"/>
        <tr r="A325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  <tr r="G73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0.185</v>
        <stp/>
        <stp>##V3_BDPV12</stp>
        <stp>RU000A0JX3X7 Corp</stp>
        <stp>INT_ACC</stp>
        <stp>[quotes.xlsx]Calc!R346C5</stp>
        <tr r="E346" s="70"/>
        <tr r="E346" s="70"/>
        <tr r="E346" s="70"/>
        <tr r="E346" s="70"/>
      </tp>
      <tp>
        <v>2.0649999999999999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0.18958333333333333</v>
        <stp/>
        <stp>##V3_BDPV12</stp>
        <stp>RU000A0JXU14 Corp</stp>
        <stp>INT_ACC</stp>
        <stp>[quotes.xlsx]Calc!R325C5</stp>
        <tr r="E325" s="70"/>
        <tr r="E325" s="70"/>
        <tr r="E325" s="70"/>
        <tr r="E325" s="70"/>
      </tp>
      <tp>
        <v>3.3890000000000002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0.189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>
        <v>5.157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 t="s">
        <v>#N/A Invalid Security</v>
        <stp/>
        <stp>##V3_BDPV12</stp>
        <stp>RU000A0JWN63 Corp</stp>
        <stp>INT_ACC</stp>
        <stp>[quotes.xlsx]Calc!R332C5</stp>
        <tr r="E332" s="70"/>
        <tr r="E332" s="70"/>
        <tr r="E332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0.9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 t="s">
        <v>#N/A Field Not Applicable</v>
        <stp/>
        <stp>##V3_BDPV12</stp>
        <stp>RU000A0JXUH0 Corp</stp>
        <stp>EQY_DVD_YLD_IND</stp>
        <stp>[quotes.xlsx]Calc!R349C6</stp>
        <tr r="F349" s="70"/>
        <tr r="F349" s="70"/>
        <tr r="F349" s="70"/>
      </tp>
      <tp>
        <v>3.847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EQY_DVD_YLD_IND</stp>
        <stp>[quotes.xlsx]Calc!R331C6</stp>
        <tr r="F331" s="70"/>
        <tr r="F331" s="70"/>
        <tr r="F33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  <tr r="G74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  <tr r="G75" s="70"/>
      </tp>
      <tp>
        <v>58.896553039550781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RU000A0JX3X7 Corp</stp>
        <stp>BEST_TARGET_PRICE</stp>
        <stp>[quotes.xlsx]Calc!R346C5</stp>
        <tr r="E346" s="70"/>
        <tr r="E346" s="70"/>
        <tr r="E346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XS1577964965 Corp</stp>
        <stp>NXT_PUT_DT</stp>
        <stp>[quotes.xlsx]Calc!R311C9</stp>
        <tr r="I311" s="70"/>
        <tr r="I311" s="70"/>
      </tp>
      <tp>
        <v>8.5747877115567963</v>
        <stp/>
        <stp>##V3_BDPV12</stp>
        <stp>XS1631338495 Corp</stp>
        <stp>YLD_CNV_MID</stp>
        <stp>[quotes.xlsx]Calc!R312C6</stp>
        <tr r="F312" s="70"/>
        <tr r="F312" s="70"/>
        <tr r="F312" s="70"/>
        <tr r="F312" s="70"/>
      </tp>
      <tp>
        <v>8.61</v>
        <stp/>
        <stp>##V3_BDPV12</stp>
        <stp>RU000A0JWBF6 Corp</stp>
        <stp>YLD_CNV_MID</stp>
        <stp>[quotes.xlsx]Calc!R67C6</stp>
        <tr r="F67" s="70"/>
        <tr r="F67" s="70"/>
        <tr r="F67" s="70"/>
        <tr r="F67" s="70"/>
      </tp>
      <tp t="s">
        <v>#N/A Field Not Applicable</v>
        <stp/>
        <stp>##V3_BDPV12</stp>
        <stp>RERU7 Curncy</stp>
        <stp>NXT_PUT_DT</stp>
        <stp>[quotes.xlsx]Calc!R317C9</stp>
        <tr r="I317" s="70"/>
        <tr r="I317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>
        <v>4.0127446700115597</v>
        <stp/>
        <stp>##V3_BDPV12</stp>
        <stp>PLZL RX Equity</stp>
        <stp>EQY_DVD_YLD_IND</stp>
        <stp>[quotes.xlsx]Calc!R360C6</stp>
        <tr r="F360" s="70"/>
        <tr r="F360" s="70"/>
        <tr r="F360" s="70"/>
        <tr r="F360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 t="s">
        <v>#N/A Field Not Applicable</v>
        <stp/>
        <stp>##V3_BDPV12</stp>
        <stp>USP84050AB29 Corp</stp>
        <stp>BEST_ANALYST_RATING</stp>
        <stp>[quotes.xlsx]Calc!R359C4</stp>
        <tr r="D359" s="70"/>
        <tr r="D359" s="70"/>
        <tr r="D359" s="70"/>
      </tp>
      <tp>
        <v>1.4847192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XS0903465127 Corp</stp>
        <stp>BEST_ANALYST_RATING</stp>
        <stp>[quotes.xlsx]Calc!R341C4</stp>
        <tr r="D341" s="70"/>
        <tr r="D341" s="70"/>
        <tr r="D341" s="70"/>
      </tp>
      <tp t="s">
        <v>#N/A Field Not Applicable</v>
        <stp/>
        <stp>##V3_BDPV12</stp>
        <stp>XS1601094755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 t="s">
        <v>#N/A Field Not Applicable</v>
        <stp/>
        <stp>##V3_BDPV12</stp>
        <stp>XS0981632804 Corp</stp>
        <stp>NXT_PUT_DT</stp>
        <stp>[quotes.xlsx]Calc!R358C9</stp>
        <tr r="I358" s="70"/>
        <tr r="I358" s="70"/>
      </tp>
      <tp>
        <v>6.0220155000000002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4.3782855999999999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>
        <v>5.4097107543750838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2.1642101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9.0500000000000007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>
        <v>1.808625753594064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1.695357329160146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B5N7 Comdty</stp>
        <stp>NXT_CPN_DT</stp>
        <stp>[quotes.xlsx]Calc!R309C7</stp>
        <tr r="G309" s="70"/>
        <tr r="G309" s="70"/>
        <tr r="G309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XS0923110232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>
        <v>2.7861856</v>
        <stp/>
        <stp>##V3_BDPV12</stp>
        <stp>CH0336352825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>
        <v>3.6576193999999997</v>
        <stp/>
        <stp>##V3_BDPV12</stp>
        <stp>XS1503160225 Corp</stp>
        <stp>YLD_CNV_MID</stp>
        <stp>[quotes.xlsx]Calc!R326C6</stp>
        <tr r="F326" s="70"/>
        <tr r="F326" s="70"/>
        <tr r="F326" s="70"/>
        <tr r="F326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>
        <v>-2.9005108499999999</v>
        <stp/>
        <stp>##V3_BDPV12</stp>
        <stp>XS0626438112 Corp</stp>
        <stp>YLD_CNV_MID</stp>
        <stp>[quotes.xlsx]Calc!R357C6</stp>
        <tr r="F357" s="70"/>
        <tr r="F357" s="70"/>
        <tr r="F357" s="70"/>
        <tr r="F357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2.9437229746863953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  <tr r="F53" s="70"/>
      </tp>
      <tp t="s">
        <v>02/08/2019</v>
        <stp/>
        <stp>##V3_BDPV12</stp>
        <stp>RU000A0JWP46 Corp</stp>
        <stp>NXT_PUT_DT</stp>
        <stp>[quotes.xlsx]Calc!R329C9</stp>
        <tr r="I329" s="70"/>
        <tr r="I329" s="70"/>
        <tr r="I329" s="70"/>
      </tp>
      <tp>
        <v>4.6255654000000002</v>
        <stp/>
        <stp>##V3_BDPV12</stp>
        <stp>US251525AP63 Corp</stp>
        <stp>YLD_CNV_MID</stp>
        <stp>[quotes.xlsx]Calc!R353C6</stp>
        <tr r="F353" s="70"/>
        <tr r="F353" s="70"/>
        <tr r="F353" s="70"/>
        <tr r="F353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#N/A Field Not Applicable</v>
        <stp/>
        <stp>##V3_BDPV12</stp>
        <stp>US29358QAC33 Corp</stp>
        <stp>NXT_PUT_DT</stp>
        <stp>[quotes.xlsx]Calc!R354C9</stp>
        <tr r="I354" s="70"/>
        <tr r="I354" s="70"/>
      </tp>
      <tp t="s">
        <v>#N/A Field Not Applicable</v>
        <stp/>
        <stp>##V3_BDPV12</stp>
        <stp>XS0982711714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XS0290580595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3.3328346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 t="s">
        <v>#N/A Field Not Applicable</v>
        <stp/>
        <stp>##V3_BDPV12</stp>
        <stp>XS1634369067 Corp</stp>
        <stp>NXT_PUT_DT</stp>
        <stp>[quotes.xlsx]Calc!R348C9</stp>
        <tr r="I348" s="70"/>
        <tr r="I348" s="70"/>
      </tp>
      <tp>
        <v>1.9924131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NMOSRM 10.1 04/10/23</v>
        <stp/>
        <stp>##V3_BDPV12</stp>
        <stp>RU000A0JXLR8 Corp</stp>
        <stp>SECURITY_NAME</stp>
        <stp>[quotes.xlsx]Calc!R331C12</stp>
        <tr r="L331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>
        <v>2.7455879414859568</v>
        <stp/>
        <stp>##V3_BDPV12</stp>
        <stp>NVTK LI Equity</stp>
        <stp>BDVD_PROJ_12M_YLD</stp>
        <stp>[quotes.xlsx]Calc!R315C6</stp>
        <tr r="F315" s="70"/>
        <tr r="F315" s="70"/>
        <tr r="F315" s="70"/>
        <tr r="F315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28/02/2020</v>
        <stp/>
        <stp>##V3_BDPV12</stp>
        <stp>RU000A0JXK40 Corp</stp>
        <stp>NXT_PUT_DT</stp>
        <stp>[quotes.xlsx]Calc!R328C9</stp>
        <tr r="I328" s="70"/>
        <tr r="I328" s="70"/>
        <tr r="I328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4.4742063999999999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38.36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6.9638923322814907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5.8369057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5.2949058000000004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5.9756627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4.4890658999999999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>
        <v>3.0931608000000002</v>
        <stp/>
        <stp>##V3_BDPV12</stp>
        <stp>XS0981632804 Corp</stp>
        <stp>YLD_CNV_MID</stp>
        <stp>[quotes.xlsx]Calc!R358C6</stp>
        <tr r="F358" s="70"/>
        <tr r="F358" s="70"/>
        <tr r="F358" s="70"/>
        <tr r="F358" s="70"/>
      </tp>
      <tp>
        <v>5.8406921000000001</v>
        <stp/>
        <stp>##V3_BDPV12</stp>
        <stp>USL6366MAC75 Corp</stp>
        <stp>YLD_CNV_MID</stp>
        <stp>[quotes.xlsx]Calc!R68C6</stp>
        <tr r="F68" s="70"/>
        <tr r="F68" s="70"/>
        <tr r="F68" s="70"/>
        <tr r="F68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4.6779921484224491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4.4732076990141501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6.3663923776526632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XS1223394914 Corp</stp>
        <stp>BEST_ANALYST_RATING</stp>
        <stp>[quotes.xlsx]Calc!R322C4</stp>
        <tr r="D322" s="70"/>
        <tr r="D322" s="70"/>
        <tr r="D322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75.050826999999998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5.2341895999999997</v>
        <stp/>
        <stp>##V3_BDPV12</stp>
        <stp>XS1577964965 Corp</stp>
        <stp>YLD_CNV_MID</stp>
        <stp>[quotes.xlsx]Calc!R311C6</stp>
        <tr r="F311" s="70"/>
        <tr r="F311" s="70"/>
        <tr r="F311" s="70"/>
        <tr r="F311" s="70"/>
      </tp>
      <tp>
        <v>3.7706968999999999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5.1529306000000004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64.08</v>
        <stp/>
        <stp>##V3_BDPV12</stp>
        <stp>DAI GR Equity</stp>
        <stp>PX_LAST</stp>
        <stp>[quotes.xlsx]Calc!R308C3</stp>
        <tr r="C308" s="70"/>
        <tr r="C308" s="70"/>
        <tr r="C30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9.5097918000000004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41.63</v>
        <stp/>
        <stp>##V3_BDPV12</stp>
        <stp>EEM US Equity</stp>
        <stp>PX_LAST</stp>
        <stp>[quotes.xlsx]Calc!R228C3</stp>
        <tr r="C228" s="70"/>
        <tr r="C228" s="70"/>
        <tr r="C228" s="70"/>
      </tp>
      <tp>
        <v>40.119999999999997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US496902AN77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URU7 Curncy</stp>
        <stp>NXT_PUT_DT</stp>
        <stp>[quotes.xlsx]Calc!R310C9</stp>
        <tr r="I310" s="70"/>
        <tr r="I310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>
        <v>2.2363610999999999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1.6093170999999999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4.6815898000000002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4.6055878000000003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29.205431548837549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4.2151169502482144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4.5452421999999997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3.336913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 t="s">
        <v>#N/A Field Not Applicable</v>
        <stp/>
        <stp>##V3_BDPV12</stp>
        <stp>XS1631338495 Corp</stp>
        <stp>NXT_PUT_DT</stp>
        <stp>[quotes.xlsx]Calc!R312C9</stp>
        <tr r="I312" s="70"/>
        <tr r="I312" s="70"/>
      </tp>
      <tp>
        <v>13.964</v>
        <stp/>
        <stp>##V3_BDPV12</stp>
        <stp>NILSY US Equity</stp>
        <stp>PX_LAST</stp>
        <stp>[quotes.xlsx]Calc!R163C3</stp>
        <tr r="C163" s="70"/>
        <tr r="C163" s="70"/>
        <tr r="C163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  <tr r="D62" s="70"/>
      </tp>
      <tp>
        <v>8.8699999999999992</v>
        <stp/>
        <stp>##V3_BDPV12</stp>
        <stp>RU000A0JS5F6 Corp</stp>
        <stp>YLD_CNV_MID</stp>
        <stp>[quotes.xlsx]Calc!R81C6</stp>
        <tr r="F81" s="70"/>
        <tr r="F81" s="70"/>
        <tr r="F81" s="70"/>
        <tr r="F81" s="70"/>
      </tp>
      <tp>
        <v>7.99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2309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5.1486504352999312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SAMMIN 5 3/4 10/24/23</v>
        <stp/>
        <stp>##V3_BDPV12</stp>
        <stp>USP84050AB29 Corp</stp>
        <stp>SECURITY_NAME</stp>
        <stp>[quotes.xlsx]Calc!R359C12</stp>
        <tr r="L359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XS1634369067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 t="s">
        <v>#N/A Field Not Applicable</v>
        <stp/>
        <stp>##V3_BDPV12</stp>
        <stp>XS0290580595 Corp</stp>
        <stp>NXT_PUT_DT</stp>
        <stp>[quotes.xlsx]Calc!R344C9</stp>
        <tr r="I344" s="70"/>
        <tr r="I344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4.6974502999999999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5.02025056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 t="s">
        <v>#N/A Field Not Applicable</v>
        <stp/>
        <stp>##V3_BDPV12</stp>
        <stp>CH0370470269 Corp</stp>
        <stp>BEST_ANALYST_RATING</stp>
        <stp>[quotes.xlsx]Calc!R352C4</stp>
        <tr r="D352" s="70"/>
        <tr r="D352" s="70"/>
        <tr r="D352" s="70"/>
      </tp>
      <tp t="s">
        <v>#N/A Field Not Applicable</v>
        <stp/>
        <stp>##V3_BDPV12</stp>
        <stp>CH0246199050 Corp</stp>
        <stp>BEST_ANALYST_RATING</stp>
        <stp>[quotes.xlsx]Calc!R324C4</stp>
        <tr r="D324" s="70"/>
        <tr r="D324" s="70"/>
        <tr r="D324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8.09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KAREL 7.69 01/29/19</v>
        <stp/>
        <stp>##V3_BDPV12</stp>
        <stp>RU000A0JU1V8 Corp</stp>
        <stp>SECURITY_NAME</stp>
        <stp>[quotes.xlsx]Calc!R335C12</stp>
        <tr r="L335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3.9328392073816367</v>
        <stp/>
        <stp>##V3_BDPV12</stp>
        <stp>ROSN RM Equity</stp>
        <stp>BDVD_PROJ_12M_YLD</stp>
        <stp>[quotes.xlsx]Calc!R122C6</stp>
        <tr r="F122" s="70"/>
        <tr r="F122" s="70"/>
        <tr r="F122" s="70"/>
        <tr r="F122" s="70"/>
      </tp>
      <tp>
        <v>12.181636227170378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11.649449324869142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>
        <v>0.96201582840843813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Field Not Applicable</v>
        <stp/>
        <stp>##V3_BDPV12</stp>
        <stp>US71647NAR08 Corp</stp>
        <stp>NXT_PUT_DT</stp>
        <stp>[quotes.xlsx]Calc!R318C9</stp>
        <tr r="I318" s="70"/>
        <tr r="I318" s="70"/>
      </tp>
      <tp>
        <v>5.0029577516802899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XS0626438112 Corp</stp>
        <stp>BEST_ANALYST_RATING</stp>
        <stp>[quotes.xlsx]Calc!R357C4</stp>
        <tr r="D357" s="70"/>
        <tr r="D357" s="70"/>
        <tr r="D357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XS1503160225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 t="s">
        <v>#N/A Field Not Applicable</v>
        <stp/>
        <stp>##V3_BDPV12</stp>
        <stp>CH0336352825 Corp</stp>
        <stp>BEST_ANALYST_RATING</stp>
        <stp>[quotes.xlsx]Calc!R323C4</stp>
        <tr r="D323" s="70"/>
        <tr r="D323" s="70"/>
        <tr r="D323" s="70"/>
      </tp>
      <tp>
        <v>4.3731936999999999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XS1601094755 Corp</stp>
        <stp>NXT_PUT_DT</stp>
        <stp>[quotes.xlsx]Calc!R313C9</stp>
        <tr r="I313" s="70"/>
        <tr r="I313" s="70"/>
      </tp>
      <tp>
        <v>4.6837533000000002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5.4664593999999997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XS0903465127 Corp</stp>
        <stp>NXT_PUT_DT</stp>
        <stp>[quotes.xlsx]Calc!R341C9</stp>
        <tr r="I341" s="70"/>
        <tr r="I341" s="70"/>
      </tp>
      <tp>
        <v>4.1839069999999996</v>
        <stp/>
        <stp>##V3_BDPV12</stp>
        <stp>XS0923110232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AFKSRU 9.9 11/13/26</v>
        <stp/>
        <stp>##V3_BDPV12</stp>
        <stp>RU000A0JWZY6 Corp</stp>
        <stp>SECURITY_NAME</stp>
        <stp>[quotes.xlsx]Calc!R343C12</stp>
        <tr r="L343" s="70"/>
      </tp>
      <tp t="s">
        <v>ZENIT 11 1/4 02/28/19</v>
        <stp/>
        <stp>##V3_BDPV12</stp>
        <stp>RU000A0JUGY0 Corp</stp>
        <stp>SECURITY_NAME</stp>
        <stp>[quotes.xlsx]Calc!R327C12</stp>
        <tr r="L327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6.9957413114489313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>
        <v>118.4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87.97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43.72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PLZL RX Equity</stp>
        <stp>INT_ACC</stp>
        <stp>[quotes.xlsx]Calc!R360C5</stp>
        <tr r="E360" s="70"/>
        <tr r="E360" s="70"/>
        <tr r="E360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>
        <v>6.4689999999999998E-2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RU000A0J2Q06</v>
        <stp/>
        <stp>##V3_BDPV12</stp>
        <stp>ROSN RM Equity</stp>
        <stp>ID_ISIN</stp>
        <stp>[quotes.xlsx]Calc!R122C1</stp>
        <tr r="A122" s="70"/>
        <tr r="A122" s="70"/>
        <tr r="A122" s="70"/>
      </tp>
      <tp t="s">
        <v>RU000A0JNAA8</v>
        <stp/>
        <stp>##V3_BDPV12</stp>
        <stp>PLZL RX Equity</stp>
        <stp>ID_ISIN</stp>
        <stp>[quotes.xlsx]Calc!R360C1</stp>
        <tr r="A360" s="70"/>
        <tr r="A360" s="70"/>
        <tr r="A360" s="70"/>
      </tp>
      <tp>
        <v>246.35</v>
        <stp/>
        <stp>##V3_BDPV12</stp>
        <stp>ROG EB Equity</stp>
        <stp>PX_LAST</stp>
        <stp>[quotes.xlsx]Calc!R105C3</stp>
        <tr r="C105" s="70"/>
        <tr r="C105" s="70"/>
        <tr r="C10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#N/A Field Not Applicable</v>
        <stp/>
        <stp>##V3_BDPV12</stp>
        <stp>US251525AP63 Corp</stp>
        <stp>BEST_ANALYST_RATING</stp>
        <stp>[quotes.xlsx]Calc!R353C4</stp>
        <tr r="D353" s="70"/>
        <tr r="D353" s="70"/>
        <tr r="D353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US03512TAC53 Corp</stp>
        <stp>NXT_PUT_DT</stp>
        <stp>[quotes.xlsx]Calc!R350C9</stp>
        <tr r="I350" s="70"/>
        <tr r="I350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>
        <v>5.5450299182542002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>
        <v>4.0485863000000002</v>
        <stp/>
        <stp>##V3_BDPV12</stp>
        <stp>XS0982711714 Corp</stp>
        <stp>YLD_CNV_MID</stp>
        <stp>[quotes.xlsx]Calc!R337C6</stp>
        <tr r="F337" s="70"/>
        <tr r="F337" s="70"/>
        <tr r="F337" s="70"/>
        <tr r="F337" s="70"/>
      </tp>
      <tp>
        <v>4.0104987833642909</v>
        <stp/>
        <stp>##V3_BDPV12</stp>
        <stp>XS0290580595 Corp</stp>
        <stp>YLD_CNV_MID</stp>
        <stp>[quotes.xlsx]Calc!R344C6</stp>
        <tr r="F344" s="70"/>
        <tr r="F344" s="70"/>
        <tr r="F344" s="70"/>
        <tr r="F344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HCFINC 13 1/2 12/26/19</v>
        <stp/>
        <stp>##V3_BDPV12</stp>
        <stp>RU000A0JX3X7 Corp</stp>
        <stp>SECURITY_NAME</stp>
        <stp>[quotes.xlsx]Calc!R346C12</stp>
        <tr r="L346" s="70"/>
      </tp>
      <tp t="s">
        <v>LENSP 12.9 12/12/17</v>
        <stp/>
        <stp>##V3_BDPV12</stp>
        <stp>RU000A0JTFX6 Corp</stp>
        <stp>SECURITY_NAME</stp>
        <stp>[quotes.xlsx]Calc!R334C12</stp>
        <tr r="L334" s="70"/>
      </tp>
      <tp>
        <v>4.0565912274847484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US8688612048</v>
        <stp/>
        <stp>##V3_BDPV12</stp>
        <stp>SGGD LI Equity</stp>
        <stp>ID_ISIN</stp>
        <stp>[quotes.xlsx]Calc!R342C1</stp>
        <tr r="A342" s="70"/>
        <tr r="A342" s="70"/>
        <tr r="A342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64.27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136.25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109.19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26.59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21.48</v>
        <stp/>
        <stp>##V3_BDPV12</stp>
        <stp>GDX US Equity</stp>
        <stp>PX_LAST</stp>
        <stp>[quotes.xlsx]Calc!R184C3</stp>
        <tr r="C184" s="70"/>
        <tr r="C184" s="70"/>
        <tr r="C184" s="70"/>
      </tp>
      <tp t="s">
        <v>#N/A Field Not Applicable</v>
        <stp/>
        <stp>##V3_BDPV12</stp>
        <stp>RU000A0JTF50 Corp</stp>
        <stp>NXT_PUT_DT</stp>
        <stp>[quotes.xlsx]Calc!R333C9</stp>
        <tr r="I333" s="70"/>
        <tr r="I333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XS1631338495 Corp</stp>
        <stp>BEST_ANALYST_RATING</stp>
        <stp>[quotes.xlsx]Calc!R312C4</stp>
        <tr r="D312" s="70"/>
        <tr r="D312" s="70"/>
        <tr r="D312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6.7065037493402055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3.88680964478587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US251525AP63 Corp</stp>
        <stp>NXT_PUT_DT</stp>
        <stp>[quotes.xlsx]Calc!R353C9</stp>
        <tr r="I353" s="70"/>
        <tr r="I353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>
        <v>9.51</v>
        <stp/>
        <stp>##V3_BDPV12</stp>
        <stp>RU000A0JWBH2 Corp</stp>
        <stp>YLD_CNV_MID</stp>
        <stp>[quotes.xlsx]Calc!R63C6</stp>
        <tr r="F63" s="70"/>
        <tr r="F63" s="70"/>
        <tr r="F63" s="70"/>
        <tr r="F63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10.23</v>
        <stp/>
        <stp>##V3_BDPV12</stp>
        <stp>VIPS US Equity</stp>
        <stp>PX_LAST</stp>
        <stp>[quotes.xlsx]Calc!R222C3</stp>
        <tr r="C222" s="70"/>
        <tr r="C222" s="70"/>
        <tr r="C222" s="70"/>
      </tp>
      <tp>
        <v>2.1004726063364254</v>
        <stp/>
        <stp>##V3_BDPV12</stp>
        <stp>SNGSP RM Equity</stp>
        <stp>BDVD_PROJ_12M_YLD</stp>
        <stp>[quotes.xlsx]Calc!R92C6</stp>
        <tr r="F92" s="70"/>
        <tr r="F92" s="70"/>
        <tr r="F92" s="70"/>
        <tr r="F9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>
        <v>113.55</v>
        <stp/>
        <stp>##V3_BDPV12</stp>
        <stp>EMB US Equity</stp>
        <stp>PX_LAST</stp>
        <stp>[quotes.xlsx]Calc!R167C3</stp>
        <tr r="C167" s="70"/>
        <tr r="C167" s="70"/>
        <tr r="C167" s="70"/>
      </tp>
      <tp>
        <v>8.866091808267818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116.09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3.7287667449247346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>
        <v>16.615324750566497</v>
        <stp/>
        <stp>##V3_BDPV12</stp>
        <stp>USP84050AB29 Corp</stp>
        <stp>YLD_CNV_MID</stp>
        <stp>[quotes.xlsx]Calc!R359C6</stp>
        <tr r="F359" s="70"/>
        <tr r="F359" s="70"/>
        <tr r="F359" s="70"/>
        <tr r="F359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VEU7 Index</stp>
        <stp>NXT_CPN_DT</stp>
        <stp>[quotes.xlsx]Calc!R351C7</stp>
        <tr r="G351" s="70"/>
        <tr r="G351" s="70"/>
        <tr r="G351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>
        <v>5.4650084000000003</v>
        <stp/>
        <stp>##V3_BDPV12</stp>
        <stp>XS0903465127 Corp</stp>
        <stp>YLD_CNV_MID</stp>
        <stp>[quotes.xlsx]Calc!R341C6</stp>
        <tr r="F341" s="70"/>
        <tr r="F341" s="70"/>
        <tr r="F341" s="70"/>
        <tr r="F341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9.73302288909513</v>
        <stp/>
        <stp>##V3_BDPV12</stp>
        <stp>XS1601094755 Corp</stp>
        <stp>YLD_CNV_MID</stp>
        <stp>[quotes.xlsx]Calc!R313C6</stp>
        <tr r="F313" s="70"/>
        <tr r="F313" s="70"/>
        <tr r="F313" s="70"/>
        <tr r="F313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6.479162051677573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XS1503160225 Corp</stp>
        <stp>NXT_PUT_DT</stp>
        <stp>[quotes.xlsx]Calc!R326C9</stp>
        <tr r="I326" s="70"/>
        <tr r="I32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  <tr r="D69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1053.5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 t="s">
        <v>#N/A Field Not Applicable</v>
        <stp/>
        <stp>##V3_BDPV12</stp>
        <stp>RU000A0JXU14 Corp</stp>
        <stp>NXT_PUT_DT</stp>
        <stp>[quotes.xlsx]Calc!R325C9</stp>
        <tr r="I325" s="70"/>
        <tr r="I325" s="70"/>
      </tp>
      <tp>
        <v>1.9118379000000001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145.45759456920129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C3U7 Comdty</stp>
        <stp>NXT_CPN_DT</stp>
        <stp>[quotes.xlsx]Calc!R316C7</stp>
        <tr r="G316" s="70"/>
        <tr r="G316" s="70"/>
        <tr r="G316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B5Q7 Comdty</stp>
        <stp>NXT_CPN_DT</stp>
        <stp>[quotes.xlsx]Calc!R347C7</stp>
        <tr r="G347" s="70"/>
        <tr r="G347" s="70"/>
        <tr r="G347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2.9845911000000003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3.4770886000000001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2.9197818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5.0545391000000004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3.4448585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>
        <v>9.11</v>
        <stp/>
        <stp>##V3_BDPV12</stp>
        <stp>RU000A0JWDN6 Corp</stp>
        <stp>YLD_CNV_MID</stp>
        <stp>[quotes.xlsx]Calc!R73C6</stp>
        <tr r="F73" s="70"/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40.57</v>
        <stp/>
        <stp>##V3_BDPV12</stp>
        <stp>WPZ US Equity</stp>
        <stp>PX_LAST</stp>
        <stp>[quotes.xlsx]Calc!R221C3</stp>
        <tr r="C221" s="70"/>
        <tr r="C221" s="70"/>
        <tr r="C221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>
        <v>11.55</v>
        <stp/>
        <stp>##V3_BDPV12</stp>
        <stp>TCS LI Equity</stp>
        <stp>PX_LAST</stp>
        <stp>[quotes.xlsx]Calc!R291C3</stp>
        <tr r="C291" s="70"/>
        <tr r="C291" s="70"/>
        <tr r="C291" s="70"/>
      </tp>
      <tp>
        <v>34.4</v>
        <stp/>
        <stp>##V3_BDPV12</stp>
        <stp>EWZ US Equity</stp>
        <stp>PX_LAST</stp>
        <stp>[quotes.xlsx]Calc!R301C3</stp>
        <tr r="C301" s="70"/>
        <tr r="C301" s="70"/>
        <tr r="C301" s="70"/>
      </tp>
      <tp>
        <v>5.15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>
        <v>1.4201796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>
        <v>2.8395256</v>
        <stp/>
        <stp>##V3_BDPV12</stp>
        <stp>CH0246199050 Corp</stp>
        <stp>YLD_CNV_MID</stp>
        <stp>[quotes.xlsx]Calc!R324C6</stp>
        <tr r="F324" s="70"/>
        <tr r="F324" s="70"/>
        <tr r="F324" s="70"/>
        <tr r="F324" s="70"/>
      </tp>
      <tp t="s">
        <v>#N/A N/A</v>
        <stp/>
        <stp>##V3_BDPV12</stp>
        <stp>CH0370470269 Corp</stp>
        <stp>YLD_CNV_MID</stp>
        <stp>[quotes.xlsx]Calc!R352C6</stp>
        <tr r="F352" s="70"/>
        <tr r="F352" s="70"/>
        <tr r="F352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 t="s">
        <v>#N/A Field Not Applicable</v>
        <stp/>
        <stp>##V3_BDPV12</stp>
        <stp>US496902AN77 Corp</stp>
        <stp>NXT_PUT_DT</stp>
        <stp>[quotes.xlsx]Calc!R321C9</stp>
        <tr r="I321" s="70"/>
        <tr r="I321" s="70"/>
      </tp>
      <tp>
        <v>21.308862099999999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 t="s">
        <v>#N/A Field Not Applicable</v>
        <stp/>
        <stp>##V3_BDPV12</stp>
        <stp>XS0923110232 Corp</stp>
        <stp>NXT_PUT_DT</stp>
        <stp>[quotes.xlsx]Calc!R320C9</stp>
        <tr r="I320" s="70"/>
        <tr r="I320" s="70"/>
      </tp>
      <tp>
        <v>4.8164968685903826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 t="s">
        <v>#N/A Field Not Applicable</v>
        <stp/>
        <stp>##V3_BDPV12</stp>
        <stp>XS0626438112 Corp</stp>
        <stp>NXT_PUT_DT</stp>
        <stp>[quotes.xlsx]Calc!R357C9</stp>
        <tr r="I357" s="70"/>
        <tr r="I357" s="70"/>
      </tp>
      <tp>
        <v>4.7801362000000003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CH0336352825 Corp</stp>
        <stp>NXT_PUT_DT</stp>
        <stp>[quotes.xlsx]Calc!R323C9</stp>
        <tr r="I323" s="70"/>
        <tr r="I323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4.4776875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>
        <v>6.3959220999999999</v>
        <stp/>
        <stp>##V3_BDPV12</stp>
        <stp>XS1634369067 Corp</stp>
        <stp>YLD_CNV_MID</stp>
        <stp>[quotes.xlsx]Calc!R348C6</stp>
        <tr r="F348" s="70"/>
        <tr r="F348" s="70"/>
        <tr r="F348" s="70"/>
        <tr r="F348" s="70"/>
      </tp>
      <tp>
        <v>9.61</v>
        <stp/>
        <stp>##V3_BDPV12</stp>
        <stp>RU000A0JXJE0 Corp</stp>
        <stp>YLD_CNV_MID</stp>
        <stp>[quotes.xlsx]Calc!R99C6</stp>
        <tr r="F99" s="70"/>
        <tr r="F99" s="70"/>
        <tr r="F99" s="70"/>
        <tr r="F99" s="70"/>
      </tp>
      <tp>
        <v>23.675000000000001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#N/A Field Not Applicable</v>
        <stp/>
        <stp>##V3_BDPV12</stp>
        <stp>RU000A0JXM48 Corp</stp>
        <stp>NXT_PUT_DT</stp>
        <stp>[quotes.xlsx]Calc!R336C9</stp>
        <tr r="I336" s="70"/>
        <tr r="I336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#N/A Field Not Applicable</v>
        <stp/>
        <stp>##V3_BDPV12</stp>
        <stp>XS0981632804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 t="s">
        <v>#N/A Field Not Applicable</v>
        <stp/>
        <stp>##V3_BDPV12</stp>
        <stp>XS1223394914 Corp</stp>
        <stp>NXT_PUT_DT</stp>
        <stp>[quotes.xlsx]Calc!R322C9</stp>
        <tr r="I322" s="70"/>
        <tr r="I322" s="70"/>
      </tp>
      <tp>
        <v>5.1188729000000004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XS0982711714 Corp</stp>
        <stp>NXT_PUT_DT</stp>
        <stp>[quotes.xlsx]Calc!R337C9</stp>
        <tr r="I337" s="70"/>
        <tr r="I337" s="70"/>
      </tp>
      <tp>
        <v>5.4598772000000002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4.1179186000000003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62.25</v>
        <stp/>
        <stp>##V3_BDPV12</stp>
        <stp>TUNG LN Equity</stp>
        <stp>PX_LAST</stp>
        <stp>[quotes.xlsx]Calc!R144C3</stp>
        <tr r="C144" s="70"/>
        <tr r="C144" s="70"/>
        <tr r="C144" s="70"/>
      </tp>
      <tp>
        <v>3920</v>
        <stp/>
        <stp>##V3_BDPV12</stp>
        <stp>PLZL RX Equity</stp>
        <stp>PX_LAST</stp>
        <stp>[quotes.xlsx]Calc!R360C3</stp>
        <tr r="C360" s="70"/>
        <tr r="C360" s="70"/>
        <tr r="C360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66.17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330.55</v>
        <stp/>
        <stp>##V3_BDPV12</stp>
        <stp>ROSN RM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36.25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57.69</v>
        <stp/>
        <stp>##V3_BDPV12</stp>
        <stp>VFC US Equity</stp>
        <stp>PX_LAST</stp>
        <stp>[quotes.xlsx]Calc!R173C3</stp>
        <tr r="C173" s="70"/>
        <tr r="C173" s="70"/>
        <tr r="C173" s="70"/>
      </tp>
      <tp>
        <v>33.82</v>
        <stp/>
        <stp>##V3_BDPV12</stp>
        <stp>PFE US Equity</stp>
        <stp>PX_LAST</stp>
        <stp>[quotes.xlsx]Calc!R233C3</stp>
        <tr r="C233" s="70"/>
        <tr r="C233" s="70"/>
        <tr r="C233" s="70"/>
      </tp>
      <tp>
        <v>2.8090000000000002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>
        <v>19.52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5.9541206155428075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US35906AAH14 Corp</stp>
        <stp>NXT_PUT_DT</stp>
        <stp>[quotes.xlsx]Calc!R355C9</stp>
        <tr r="I355" s="70"/>
        <tr r="I355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XS1577964965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>
        <v>5.2870486000000003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4.4277417000000003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4.1445007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CH0370470269 Corp</stp>
        <stp>NXT_PUT_DT</stp>
        <stp>[quotes.xlsx]Calc!R352C9</stp>
        <tr r="I352" s="70"/>
        <tr r="I352" s="70"/>
      </tp>
      <tp>
        <v>4.6427756999999996</v>
        <stp/>
        <stp>##V3_BDPV12</stp>
        <stp>XS1223394914 Corp</stp>
        <stp>YLD_CNV_MID</stp>
        <stp>[quotes.xlsx]Calc!R322C6</stp>
        <tr r="F322" s="70"/>
        <tr r="F322" s="70"/>
        <tr r="F322" s="70"/>
        <tr r="F322" s="70"/>
      </tp>
      <tp>
        <v>5.3813124999999999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 t="s">
        <v>#N/A Field Not Applicable</v>
        <stp/>
        <stp>##V3_BDPV12</stp>
        <stp>CH0246199050 Corp</stp>
        <stp>NXT_PUT_DT</stp>
        <stp>[quotes.xlsx]Calc!R324C9</stp>
        <tr r="I324" s="70"/>
        <tr r="I324" s="70"/>
      </tp>
      <tp t="s">
        <v>#N/A N/A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4.5867364000000004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  <tr r="D79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149.1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>
        <v>4.4189999999999996</v>
        <stp/>
        <stp>##V3_BDPV12</stp>
        <stp>SGGD LI Equity</stp>
        <stp>PX_LAST</stp>
        <stp>[quotes.xlsx]Calc!R342C3</stp>
        <tr r="C342" s="70"/>
        <tr r="C342" s="70"/>
        <tr r="C342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3351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 t="s">
        <v>#N/A Field Not Applicable</v>
        <stp/>
        <stp>##V3_BDPV12</stp>
        <stp>US35906AAP30 Corp</stp>
        <stp>NXT_PUT_DT</stp>
        <stp>[quotes.xlsx]Calc!R356C9</stp>
        <tr r="I356" s="70"/>
        <tr r="I356" s="70"/>
      </tp>
      <tp>
        <v>7.4195292999999998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>
        <v>5.2049599300000002</v>
        <stp/>
        <stp>##V3_BDPV12</stp>
        <stp>US496902AN77 Corp</stp>
        <stp>YLD_CNV_MID</stp>
        <stp>[quotes.xlsx]Calc!R321C6</stp>
        <tr r="F321" s="70"/>
        <tr r="F321" s="70"/>
        <tr r="F321" s="70"/>
        <tr r="F321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28/08/2017</v>
        <stp/>
        <stp>##V3_BDPV12</stp>
        <stp>XS1634369067 Corp</stp>
        <stp>NXT_CPN_DT</stp>
        <stp>[quotes.xlsx]Calc!R348C7</stp>
        <tr r="G348" s="70"/>
        <tr r="G348" s="70"/>
        <tr r="G348" s="70"/>
        <tr r="G348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  <tr r="D67" s="70"/>
      </tp>
      <tp t="s">
        <v>RUSSIA 4 3/4 05/27/26</v>
        <stp/>
        <stp>##V3_BDPV12</stp>
        <stp>RU000A0JWHA4 Corp</stp>
        <stp>SECURITY_NAME</stp>
        <stp>[quotes.xlsx]Calc!R314C12</stp>
        <tr r="L314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38.979999999999997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62.78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15.53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01/09/2017</v>
        <stp/>
        <stp>##V3_BDPV12</stp>
        <stp>RU000A0JXK40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Field Not Applicable</v>
        <stp/>
        <stp>##V3_BDPV12</stp>
        <stp>B5N7 Comdty</stp>
        <stp>NXT_PUT_DT</stp>
        <stp>[quotes.xlsx]Calc!R309C9</stp>
        <tr r="I309" s="70"/>
        <tr r="I309" s="70"/>
      </tp>
      <tp t="s">
        <v>15/08/2017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3.4825870646766162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105.82</v>
        <stp/>
        <stp>##V3_BDPV12</stp>
        <stp>MOEX RM Equity</stp>
        <stp>PX_LAST</stp>
        <stp>[quotes.xlsx]Calc!R102C3</stp>
        <tr r="C102" s="70"/>
        <tr r="C102" s="70"/>
        <tr r="C102" s="70"/>
      </tp>
      <tp>
        <v>7.3710073710073711</v>
        <stp/>
        <stp>##V3_BDPV12</stp>
        <stp>MOEX RM Equity</stp>
        <stp>BDVD_PROJ_12M_YLD</stp>
        <stp>[quotes.xlsx]Calc!R102C6</stp>
        <tr r="F102" s="70"/>
        <tr r="F102" s="70"/>
        <tr r="F102" s="70"/>
        <tr r="F102" s="70"/>
      </tp>
      <tp>
        <v>41.35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04/08/2017</v>
        <stp/>
        <stp>##V3_BDPV12</stp>
        <stp>RU000A0JWP46 Corp</stp>
        <stp>NXT_CPN_DT</stp>
        <stp>[quotes.xlsx]Calc!R329C7</stp>
        <tr r="G329" s="70"/>
        <tr r="G329" s="70"/>
        <tr r="G329" s="70"/>
        <tr r="G329" s="70"/>
      </tp>
      <tp t="s">
        <v>#N/A Invalid Security</v>
        <stp/>
        <stp>##V3_BDPV12</stp>
        <stp>RU000A0JWN89 Corp</stp>
        <stp>NXT_CPN_DT</stp>
        <stp>[quotes.xlsx]Calc!R345C7</stp>
        <tr r="G345" s="70"/>
        <tr r="G345" s="70"/>
        <tr r="G345" s="70"/>
      </tp>
      <tp t="s">
        <v>01/10/2017</v>
        <stp/>
        <stp>##V3_BDPV12</stp>
        <stp>US29358QAC33 Corp</stp>
        <stp>NXT_CPN_DT</stp>
        <stp>[quotes.xlsx]Calc!R354C7</stp>
        <tr r="G354" s="70"/>
        <tr r="G354" s="70"/>
        <tr r="G354" s="70"/>
        <tr r="G354" s="70"/>
      </tp>
      <tp t="s">
        <v>27/07/2017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#N/A Field Not Applicable</v>
        <stp/>
        <stp>##V3_BDPV12</stp>
        <stp>B5Q7 Comdty</stp>
        <stp>BEST_ANALYST_RATING</stp>
        <stp>[quotes.xlsx]Calc!R347C4</stp>
        <tr r="D347" s="70"/>
        <tr r="D347" s="70"/>
        <tr r="D347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25/07/2017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16/10/2017</v>
        <stp/>
        <stp>##V3_BDPV12</stp>
        <stp>XS0981632804 Corp</stp>
        <stp>NXT_CPN_DT</stp>
        <stp>[quotes.xlsx]Calc!R358C7</stp>
        <tr r="G358" s="70"/>
        <tr r="G358" s="70"/>
        <tr r="G358" s="70"/>
        <tr r="G358" s="70"/>
      </tp>
      <tp t="s">
        <v>03/08/2017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>
        <v>36.25</v>
        <stp/>
        <stp>##V3_BDPV12</stp>
        <stp>KORS US Equity</stp>
        <stp>PX_LAST</stp>
        <stp>[quotes.xlsx]Calc!R147C3</stp>
        <tr r="C147" s="70"/>
        <tr r="C147" s="70"/>
        <tr r="C147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 t="s">
        <v>03/11/2017</v>
        <stp/>
        <stp>##V3_BDPV12</stp>
        <stp>XS1577964965 Corp</stp>
        <stp>NXT_CPN_DT</stp>
        <stp>[quotes.xlsx]Calc!R311C7</stp>
        <tr r="G311" s="70"/>
        <tr r="G311" s="70"/>
        <tr r="G311" s="70"/>
        <tr r="G311" s="70"/>
      </tp>
      <tp t="s">
        <v>#N/A Field Not Applicable</v>
        <stp/>
        <stp>##V3_BDPV12</stp>
        <stp>RERU7 Curncy</stp>
        <stp>NXT_CPN_DT</stp>
        <stp>[quotes.xlsx]Calc!R317C7</stp>
        <tr r="G317" s="70"/>
        <tr r="G317" s="70"/>
        <tr r="G317" s="70"/>
      </tp>
      <tp>
        <v>7.68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11.47</v>
        <stp/>
        <stp>##V3_BDPV12</stp>
        <stp>ENDP US Equity</stp>
        <stp>PX_LAST</stp>
        <stp>[quotes.xlsx]Calc!R238C3</stp>
        <tr r="C238" s="70"/>
        <tr r="C238" s="70"/>
        <tr r="C238" s="70"/>
      </tp>
      <tp>
        <v>85.551000000000002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US6698881090</v>
        <stp/>
        <stp>##V3_BDPV12</stp>
        <stp>NVTK LI Equity</stp>
        <stp>ID_ISIN</stp>
        <stp>[quotes.xlsx]Calc!R315C1</stp>
        <tr r="A315" s="70"/>
        <tr r="A315" s="70"/>
        <tr r="A31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663.8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26/07/2017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07/09/2017</v>
        <stp/>
        <stp>##V3_BDPV12</stp>
        <stp>XS0290580595 Corp</stp>
        <stp>NXT_CPN_DT</stp>
        <stp>[quotes.xlsx]Calc!R344C7</stp>
        <tr r="G344" s="70"/>
        <tr r="G344" s="70"/>
        <tr r="G344" s="70"/>
        <tr r="G34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  <tr r="D68" s="70"/>
      </tp>
      <tp t="s">
        <v>CHEPRU 9.85 02/10/22</v>
        <stp/>
        <stp>##V3_BDPV12</stp>
        <stp>RU000A0JXHE4 Corp</stp>
        <stp>SECURITY_NAME</stp>
        <stp>[quotes.xlsx]Calc!R340C12</stp>
        <tr r="L340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1.8788990825688074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799.4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80.400000000000006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2.89</v>
        <stp/>
        <stp>##V3_BDPV12</stp>
        <stp>LSRG LI Equity</stp>
        <stp>PX_LAST</stp>
        <stp>[quotes.xlsx]Calc!R306C3</stp>
        <tr r="C306" s="70"/>
        <tr r="C306" s="70"/>
        <tr r="C306" s="70"/>
      </tp>
      <tp t="s">
        <v>#N/A N/A</v>
        <stp/>
        <stp>##V3_BDPV12</stp>
        <stp>LU0959626531 Equity</stp>
        <stp>BDVD_NEXT_EST_DECL_DT</stp>
        <stp>[quotes.xlsx]Calc!R319C9</stp>
        <tr r="I319" s="70"/>
        <tr r="I319" s="70"/>
      </tp>
      <tp>
        <v>2.8171135884302503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107.45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17/07/2017</v>
        <stp/>
        <stp>##V3_BDPV12</stp>
        <stp>US71647NAR08 Corp</stp>
        <stp>NXT_CPN_DT</stp>
        <stp>[quotes.xlsx]Calc!R318C7</stp>
        <tr r="G318" s="70"/>
        <tr r="G318" s="70"/>
        <tr r="G318" s="70"/>
        <tr r="G318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#N/A Field Not Applicable</v>
        <stp/>
        <stp>##V3_BDPV12</stp>
        <stp>C3U7 Comdty</stp>
        <stp>BEST_ANALYST_RATING</stp>
        <stp>[quotes.xlsx]Calc!R316C4</stp>
        <tr r="D316" s="70"/>
        <tr r="D316" s="70"/>
        <tr r="D316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15/09/2017</v>
        <stp/>
        <stp>##V3_BDPV12</stp>
        <stp>XS1631338495 Corp</stp>
        <stp>NXT_CPN_DT</stp>
        <stp>[quotes.xlsx]Calc!R312C7</stp>
        <tr r="G312" s="70"/>
        <tr r="G312" s="70"/>
        <tr r="G312" s="70"/>
        <tr r="G312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11/08/2017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31/07/2017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>
        <v>9.4600000000000009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9.76</v>
        <stp/>
        <stp>##V3_BDPV12</stp>
        <stp>RU000A0JU9T5 Corp</stp>
        <stp>YLD_CNV_MID</stp>
        <stp>[quotes.xlsx]Calc!R80C6</stp>
        <tr r="F80" s="70"/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114.9</v>
        <stp/>
        <stp>##V3_BDPV12</stp>
        <stp>NVTK LI Equity</stp>
        <stp>PX_LAST</stp>
        <stp>[quotes.xlsx]Calc!R315C3</stp>
        <tr r="C315" s="70"/>
        <tr r="C315" s="70"/>
        <tr r="C315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272.52</v>
        <stp/>
        <stp>##V3_BDPV12</stp>
        <stp>BIIB US Equity</stp>
        <stp>PX_LAST</stp>
        <stp>[quotes.xlsx]Calc!R239C3</stp>
        <tr r="C239" s="70"/>
        <tr r="C239" s="70"/>
        <tr r="C239" s="70"/>
      </tp>
      <tp>
        <v>6.7845592532241037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16.785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26.15</v>
        <stp/>
        <stp>##V3_BDPV12</stp>
        <stp>MAIL LI Equity</stp>
        <stp>PX_LAST</stp>
        <stp>[quotes.xlsx]Calc!R146C3</stp>
        <tr r="C146" s="70"/>
        <tr r="C146" s="70"/>
        <tr r="C146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>
        <v>93.93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B5N7 Comdty</stp>
        <stp>YLD_CNV_MID</stp>
        <stp>[quotes.xlsx]Calc!R309C6</stp>
        <tr r="F309" s="70"/>
        <tr r="F309" s="70"/>
        <tr r="F309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07/08/2017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  <tr r="D81" s="70"/>
      </tp>
      <tp>
        <v>8.51</v>
        <stp/>
        <stp>##V3_BDPV12</stp>
        <stp>RU000A0JWDU1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2.3462899744842098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27.45</v>
        <stp/>
        <stp>##V3_BDPV12</stp>
        <stp>GE US Equity</stp>
        <stp>PX_LAST</stp>
        <stp>[quotes.xlsx]Calc!R236C3</stp>
        <tr r="C236" s="70"/>
        <tr r="C236" s="70"/>
        <tr r="C236" s="70"/>
      </tp>
      <tp>
        <v>3.2713145781786017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3.9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#N/A Field Not Applicable</v>
        <stp/>
        <stp>##V3_BDPV12</stp>
        <stp>URU7 Curncy</stp>
        <stp>NXT_CPN_DT</stp>
        <stp>[quotes.xlsx]Calc!R310C7</stp>
        <tr r="G310" s="70"/>
        <tr r="G310" s="70"/>
        <tr r="G310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>
        <v>2.3872821905408466</v>
        <stp/>
        <stp>##V3_BDPV12</stp>
        <stp>SGGD LI Equity</stp>
        <stp>BDVD_PROJ_12M_YLD</stp>
        <stp>[quotes.xlsx]Calc!R342C6</stp>
        <tr r="F342" s="70"/>
        <tr r="F342" s="70"/>
        <tr r="F342" s="70"/>
        <tr r="F342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RU000A0JR4A1</v>
        <stp/>
        <stp>##V3_BDPV12</stp>
        <stp>MOEX RM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28/07/2017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 t="s">
        <v>#N/A Field Not Applicable</v>
        <stp/>
        <stp>##V3_BDPV12</stp>
        <stp>VEU7 Index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VEU7 Index</stp>
        <stp>NXT_PUT_DT</stp>
        <stp>[quotes.xlsx]Calc!R351C9</stp>
        <tr r="I351" s="70"/>
        <tr r="I351" s="70"/>
      </tp>
      <tp>
        <v>0.93686787525990456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#N/A Field Not Applicable</v>
        <stp/>
        <stp>##V3_BDPV12</stp>
        <stp>B5Q7 Comdty</stp>
        <stp>YLD_CNV_MID</stp>
        <stp>[quotes.xlsx]Calc!R347C6</stp>
        <tr r="F347" s="70"/>
        <tr r="F347" s="70"/>
        <tr r="F347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15/01/2018</v>
        <stp/>
        <stp>##V3_BDPV12</stp>
        <stp>XS1503160225 Corp</stp>
        <stp>NXT_CPN_DT</stp>
        <stp>[quotes.xlsx]Calc!R326C7</stp>
        <tr r="G326" s="70"/>
        <tr r="G326" s="70"/>
        <tr r="G326" s="70"/>
        <tr r="G326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#N/A Invalid Security</v>
        <stp/>
        <stp>##V3_BDPV12</stp>
        <stp>RU000A0JWN63 Corp</stp>
        <stp>NXT_CPN_DT</stp>
        <stp>[quotes.xlsx]Calc!R332C7</stp>
        <tr r="G332" s="70"/>
        <tr r="G332" s="70"/>
        <tr r="G332" s="70"/>
      </tp>
      <tp t="s">
        <v>23/12/2017</v>
        <stp/>
        <stp>##V3_BDPV12</stp>
        <stp>RU000A0JXU14 Corp</stp>
        <stp>NXT_CPN_DT</stp>
        <stp>[quotes.xlsx]Calc!R325C7</stp>
        <tr r="G325" s="70"/>
        <tr r="G325" s="70"/>
        <tr r="G325" s="70"/>
        <tr r="G325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 t="s">
        <v>28/07/2017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01/10/2017</v>
        <stp/>
        <stp>##V3_BDPV12</stp>
        <stp>US251525AP63 Corp</stp>
        <stp>NXT_CPN_DT</stp>
        <stp>[quotes.xlsx]Calc!R353C7</stp>
        <tr r="G353" s="70"/>
        <tr r="G353" s="70"/>
        <tr r="G353" s="70"/>
        <tr r="G353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ROSBNK 10.4 06/30/20</v>
        <stp/>
        <stp>##V3_BDPV12</stp>
        <stp>RU000A0JXUH0 Corp</stp>
        <stp>SECURITY_NAME</stp>
        <stp>[quotes.xlsx]Calc!R349C12</stp>
        <tr r="L349" s="70"/>
      </tp>
      <tp t="s">
        <v>#N/A N/A</v>
        <stp/>
        <stp>##V3_BDPV12</stp>
        <stp>PLZL RX Equity</stp>
        <stp>BDVD_PROJ_12M_YLD</stp>
        <stp>[quotes.xlsx]Calc!R360C6</stp>
        <tr r="F360" s="70"/>
        <tr r="F360" s="70"/>
        <tr r="F360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67.63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04/08/2017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26/07/2017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09/07/2017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19/07/2017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  <tr r="D63" s="70"/>
      </tp>
      <tp>
        <v>5.1969767000000004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3.7759889165098133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4.3142305215711527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197.15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9.4798269156353694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49.414999999999999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05/12/2017</v>
        <stp/>
        <stp>##V3_BDPV12</stp>
        <stp>RU000A0JTF50 Corp</stp>
        <stp>NXT_CPN_DT</stp>
        <stp>[quotes.xlsx]Calc!R333C7</stp>
        <tr r="G333" s="70"/>
        <tr r="G333" s="70"/>
        <tr r="G333" s="70"/>
        <tr r="G333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10/08/2017</v>
        <stp/>
        <stp>##V3_BDPV12</stp>
        <stp>XS1601094755 Corp</stp>
        <stp>NXT_CPN_DT</stp>
        <stp>[quotes.xlsx]Calc!R313C7</stp>
        <tr r="G313" s="70"/>
        <tr r="G313" s="70"/>
        <tr r="G313" s="70"/>
        <tr r="G313" s="70"/>
      </tp>
      <tp t="s">
        <v>13/09/2017</v>
        <stp/>
        <stp>##V3_BDPV12</stp>
        <stp>XS0903465127 Corp</stp>
        <stp>NXT_CPN_DT</stp>
        <stp>[quotes.xlsx]Calc!R341C7</stp>
        <tr r="G341" s="70"/>
        <tr r="G341" s="70"/>
        <tr r="G341" s="70"/>
        <tr r="G341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03/08/2017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>
        <v>4.6364700000000001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4.8279638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>
        <v>7.97</v>
        <stp/>
        <stp>##V3_BDPV12</stp>
        <stp>RU000A0JTKZ1 Corp</stp>
        <stp>YLD_CNV_MID</stp>
        <stp>[quotes.xlsx]Calc!R70C6</stp>
        <tr r="F70" s="70"/>
        <tr r="F70" s="70"/>
        <tr r="F70" s="70"/>
        <tr r="F70" s="70"/>
      </tp>
      <tp>
        <v>10.119999999999999</v>
        <stp/>
        <stp>##V3_BDPV12</stp>
        <stp>RU000A0JW0S4 Corp</stp>
        <stp>YLD_CNV_MID</stp>
        <stp>[quotes.xlsx]Calc!R69C6</stp>
        <tr r="F69" s="70"/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1.7979094076655051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105.01</v>
        <stp/>
        <stp>##V3_BDPV12</stp>
        <stp>CSX5 LN Equity</stp>
        <stp>PX_LAST</stp>
        <stp>[quotes.xlsx]Calc!R166C3</stp>
        <tr r="C166" s="70"/>
        <tr r="C166" s="70"/>
        <tr r="C1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14/08/2017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01/08/2017</v>
        <stp/>
        <stp>##V3_BDPV12</stp>
        <stp>US03512TAC53 Corp</stp>
        <stp>NXT_CPN_DT</stp>
        <stp>[quotes.xlsx]Calc!R350C7</stp>
        <tr r="G350" s="70"/>
        <tr r="G350" s="70"/>
        <tr r="G350" s="70"/>
        <tr r="G350" s="70"/>
      </tp>
      <tp t="s">
        <v>20/06/2018</v>
        <stp/>
        <stp>##V3_BDPV12</stp>
        <stp>CH0246199050 Corp</stp>
        <stp>NXT_CPN_DT</stp>
        <stp>[quotes.xlsx]Calc!R324C7</stp>
        <tr r="G324" s="70"/>
        <tr r="G324" s="70"/>
        <tr r="G324" s="70"/>
        <tr r="G324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#N/A Field Not Applicable</v>
        <stp/>
        <stp>##V3_BDPV12</stp>
        <stp>B5N7 Comdty</stp>
        <stp>BEST_ANALYST_RATING</stp>
        <stp>[quotes.xlsx]Calc!R309C4</stp>
        <tr r="D309" s="70"/>
        <tr r="D309" s="70"/>
        <tr r="D309" s="70"/>
      </tp>
      <tp t="s">
        <v>03/10/2017</v>
        <stp/>
        <stp>##V3_BDPV12</stp>
        <stp>CH0370470269 Corp</stp>
        <stp>NXT_CPN_DT</stp>
        <stp>[quotes.xlsx]Calc!R352C7</stp>
        <tr r="G352" s="70"/>
        <tr r="G352" s="70"/>
        <tr r="G352" s="70"/>
        <tr r="G352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  <tr r="D73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[quotes.xlsx]Calc!R338C12</stp>
        <tr r="L338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2.8247568906037768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143.5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22.25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35.229999999999997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 t="s">
        <v>15/09/2017</v>
        <stp/>
        <stp>##V3_BDPV12</stp>
        <stp>US35906AAP30 Corp</stp>
        <stp>NXT_CPN_DT</stp>
        <stp>[quotes.xlsx]Calc!R356C7</stp>
        <tr r="G356" s="70"/>
        <tr r="G356" s="70"/>
        <tr r="G356" s="70"/>
        <tr r="G356" s="70"/>
      </tp>
      <tp>
        <v>119.84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02/08/2017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29/10/2017</v>
        <stp/>
        <stp>##V3_BDPV12</stp>
        <stp>XS1223394914 Corp</stp>
        <stp>NXT_CPN_DT</stp>
        <stp>[quotes.xlsx]Calc!R322C7</stp>
        <tr r="G322" s="70"/>
        <tr r="G322" s="70"/>
        <tr r="G322" s="70"/>
        <tr r="G322" s="70"/>
      </tp>
      <tp t="s">
        <v>14/01/2018</v>
        <stp/>
        <stp>##V3_BDPV12</stp>
        <stp>XS0982711714 Corp</stp>
        <stp>NXT_CPN_DT</stp>
        <stp>[quotes.xlsx]Calc!R337C7</stp>
        <tr r="G337" s="70"/>
        <tr r="G337" s="70"/>
        <tr r="G337" s="70"/>
        <tr r="G33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 t="s">
        <v>#N/A Field Not Applicable</v>
        <stp/>
        <stp>##V3_BDPV12</stp>
        <stp>RU000A0JXJE0 Corp</stp>
        <stp>BEST_ANALYST_RATING</stp>
        <stp>[quotes.xlsx]Calc!R99C4</stp>
        <tr r="D99" s="70"/>
        <tr r="D99" s="70"/>
        <tr r="D99" s="70"/>
      </tp>
      <tp>
        <v>5.0880742000000003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15/10/2017</v>
        <stp/>
        <stp>##V3_BDPV12</stp>
        <stp>US35906AAH14 Corp</stp>
        <stp>NXT_CPN_DT</stp>
        <stp>[quotes.xlsx]Calc!R355C7</stp>
        <tr r="G355" s="70"/>
        <tr r="G355" s="70"/>
        <tr r="G355" s="70"/>
        <tr r="G355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#N/A Field Not Applicable</v>
        <stp/>
        <stp>##V3_BDPV12</stp>
        <stp>VEU7 Index</stp>
        <stp>YLD_CNV_MID</stp>
        <stp>[quotes.xlsx]Calc!R351C6</stp>
        <tr r="F351" s="70"/>
        <tr r="F351" s="70"/>
        <tr r="F351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25/10/2017</v>
        <stp/>
        <stp>##V3_BDPV12</stp>
        <stp>XS0923110232 Corp</stp>
        <stp>NXT_CPN_DT</stp>
        <stp>[quotes.xlsx]Calc!R320C7</stp>
        <tr r="G320" s="70"/>
        <tr r="G320" s="70"/>
        <tr r="G320" s="70"/>
        <tr r="G320" s="70"/>
      </tp>
      <tp t="s">
        <v>17/07/2017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15/09/2017</v>
        <stp/>
        <stp>##V3_BDPV12</stp>
        <stp>US496902AN77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30/09/2017</v>
        <stp/>
        <stp>##V3_BDPV12</stp>
        <stp>CH0336352825 Corp</stp>
        <stp>NXT_CPN_DT</stp>
        <stp>[quotes.xlsx]Calc!R323C7</stp>
        <tr r="G323" s="70"/>
        <tr r="G323" s="70"/>
        <tr r="G323" s="70"/>
        <tr r="G323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 t="s">
        <v>15/11/2017</v>
        <stp/>
        <stp>##V3_BDPV12</stp>
        <stp>XS0626438112 Corp</stp>
        <stp>NXT_CPN_DT</stp>
        <stp>[quotes.xlsx]Calc!R357C7</stp>
        <tr r="G357" s="70"/>
        <tr r="G357" s="70"/>
        <tr r="G357" s="70"/>
        <tr r="G357" s="70"/>
      </tp>
      <tp>
        <v>54.45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>
        <v>7.327174107410908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03/08/2017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27/07/2017</v>
        <stp/>
        <stp>##V3_BDPV12</stp>
        <stp>RU000A0JXM48 Corp</stp>
        <stp>NXT_CPN_DT</stp>
        <stp>[quotes.xlsx]Calc!R336C7</stp>
        <tr r="G336" s="70"/>
        <tr r="G336" s="70"/>
        <tr r="G336" s="70"/>
        <tr r="G336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04/08/2017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#N/A Field Not Applicable</v>
        <stp/>
        <stp>##V3_BDPV12</stp>
        <stp>B5Q7 Comdty</stp>
        <stp>NXT_PUT_DT</stp>
        <stp>[quotes.xlsx]Calc!R347C9</stp>
        <tr r="I347" s="70"/>
        <tr r="I347" s="70"/>
      </tp>
      <tp t="s">
        <v>#N/A Field Not Applicable</v>
        <stp/>
        <stp>##V3_BDPV12</stp>
        <stp>C3U7 Comdty</stp>
        <stp>NXT_PUT_DT</stp>
        <stp>[quotes.xlsx]Calc!R316C9</stp>
        <tr r="I316" s="70"/>
        <tr r="I316" s="70"/>
      </tp>
      <tp t="s">
        <v>#N/A Field Not Applicable</v>
        <stp/>
        <stp>##V3_BDPV12</stp>
        <stp>C3U7 Comdty</stp>
        <stp>YLD_CNV_MID</stp>
        <stp>[quotes.xlsx]Calc!R316C6</stp>
        <tr r="F316" s="70"/>
        <tr r="F316" s="70"/>
        <tr r="F316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13/08/2017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8.75</v>
        <stp/>
        <stp>##V3_BDPV12</stp>
        <stp>RU000A0JWWW7 Corp</stp>
        <stp>YLD_CNV_MID</stp>
        <stp>[quotes.xlsx]Calc!R79C6</stp>
        <tr r="F79" s="70"/>
        <tr r="F79" s="70"/>
        <tr r="F79" s="70"/>
        <tr r="F79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 t="s">
        <v>AKBBIN 12 09/24/25</v>
        <stp/>
        <stp>##V3_BDPV12</stp>
        <stp>RU000A0JU0N7 Corp</stp>
        <stp>SECURITY_NAME</stp>
        <stp>[quotes.xlsx]Calc!R339C12</stp>
        <tr r="L339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PIKKRM 14 1/4 08/08/25</v>
        <stp/>
        <stp>##V3_BDPV12</stp>
        <stp>RU000A0JVPN2 Corp</stp>
        <stp>SECURITY_NAME</stp>
        <stp>[quotes.xlsx]Calc!R330C12</stp>
        <tr r="L330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72.42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2.5550603031187835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[quotes.xlsx]Calc!R325C12</stp>
        <tr r="L325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51.1</v>
        <stp/>
        <stp>##V3_BDPV12</stp>
        <stp>KMAZ RX Equity</stp>
        <stp>PX_LAST</stp>
        <stp>[quotes.xlsx]Calc!R35C3</stp>
        <tr r="C35" s="70"/>
        <tr r="C35" s="70"/>
        <tr r="C35" s="70"/>
      </tp>
      <tp>
        <v>0.82111434386505988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[quotes.xlsx]Calc!R323C12</stp>
        <tr r="L323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>
        <v>1.6098325165154421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  <tr r="D72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9.5500000000000007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11/08/2017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Field Not Applicable</v>
        <stp/>
        <stp>##V3_BDPV12</stp>
        <stp>USP84050AB29 Corp</stp>
        <stp>NXT_PUT_DT</stp>
        <stp>[quotes.xlsx]Calc!R359C9</stp>
        <tr r="I359" s="70"/>
        <tr r="I359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  <tr r="D76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  <tr r="E53" s="70"/>
      </tp>
      <tp t="s">
        <v>PETBRA 6 1/8 01/17/22</v>
        <stp/>
        <stp>##V3_BDPV12</stp>
        <stp>US71647NAR08 Corp</stp>
        <stp>SECURITY_NAME</stp>
        <stp>[quotes.xlsx]Calc!R318C12</stp>
        <tr r="L318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18/07/2017</v>
        <stp/>
        <stp>##V3_BDPV12</stp>
        <stp>SGGD LI Equity</stp>
        <stp>DVD_EX_DT</stp>
        <stp>[quotes.xlsx]Calc!R342C7</stp>
        <tr r="G342" s="70"/>
        <tr r="G342" s="70"/>
        <tr r="G342" s="70"/>
        <tr r="G3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10/04/2017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556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28/06/2018</v>
        <stp/>
        <stp>##V3_BDPV12</stp>
        <stp>RU000A0JX3X7 Corp</stp>
        <stp>NXT_PUT_DT</stp>
        <stp>[quotes.xlsx]Calc!R346C9</stp>
        <tr r="I346" s="70"/>
        <tr r="I346" s="70"/>
        <tr r="I346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31/08/2017</v>
        <stp/>
        <stp>##V3_BDPV12</stp>
        <stp>RU000A0JUGY0 Corp</stp>
        <stp>NXT_PUT_DT</stp>
        <stp>[quotes.xlsx]Calc!R327C9</stp>
        <tr r="I327" s="70"/>
        <tr r="I327" s="70"/>
        <tr r="I327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>
        <v>7.8068999999999997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59.279299999999999</v>
        <stp/>
        <stp>##V3_BDPV12</stp>
        <stp>USDRUB Curncy</stp>
        <stp>PX_LAST</stp>
        <stp>[quotes.xlsx]Calc!R10C5</stp>
        <tr r="E10" s="70"/>
      </tp>
      <tp t="s">
        <v>TCZIRA 4 3/4 04/29/21</v>
        <stp/>
        <stp>##V3_BDPV12</stp>
        <stp>XS1223394914 Corp</stp>
        <stp>SECURITY_NAME</stp>
        <stp>[quotes.xlsx]Calc!R322C12</stp>
        <tr r="L322" s="70"/>
      </tp>
      <tp>
        <v>60.3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[quotes.xlsx]Calc!R321C12</stp>
        <tr r="L32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>
        <v>3.2966329999999999</v>
        <stp/>
        <stp>##V3_BDPV12</stp>
        <stp>EJ644860     Corp</stp>
        <stp>YLD_CNV_MID</stp>
        <stp>[quotes.xlsx]Calc!R93C6</stp>
        <tr r="F93" s="70"/>
        <tr r="F93" s="70"/>
        <tr r="F93" s="70"/>
        <tr r="F93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18/08/2017</v>
        <stp/>
        <stp>##V3_BDPV12</stp>
        <stp>RU000A0JVPN2 Corp</stp>
        <stp>NXT_CPN_DT</stp>
        <stp>[quotes.xlsx]Calc!R330C7</stp>
        <tr r="G330" s="70"/>
        <tr r="G330" s="70"/>
        <tr r="G330" s="70"/>
        <tr r="G330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06/07/2017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  <tr r="D75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EFGBNK 0 01/04/19</v>
        <stp/>
        <stp>##V3_BDPV12</stp>
        <stp>CH0370470269 Corp</stp>
        <stp>SECURITY_NAME</stp>
        <stp>[quotes.xlsx]Calc!R352C12</stp>
        <tr r="L352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[quotes.xlsx]Calc!R320C12</stp>
        <tr r="L320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212.4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[quotes.xlsx]Calc!R326C12</stp>
        <tr r="L326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 t="s">
        <v>#N/A N/A</v>
        <stp/>
        <stp>##V3_BDPV12</stp>
        <stp>RERU7 Curncy</stp>
        <stp>DUR_MID</stp>
        <stp>[quotes.xlsx]Calc!R317C8</stp>
        <tr r="H317" s="70"/>
        <tr r="H317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  <tr r="D65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#N/A Field Not Applicable</v>
        <stp/>
        <stp>##V3_BDPV12</stp>
        <stp>RU000A0JTFX6 Corp</stp>
        <stp>NXT_PUT_DT</stp>
        <stp>[quotes.xlsx]Calc!R334C9</stp>
        <tr r="I334" s="70"/>
        <tr r="I334" s="70"/>
      </tp>
      <tp t="s">
        <v>25/07/2017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  <tr r="D85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[quotes.xlsx]Calc!R333C12</stp>
        <tr r="L333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HECKKO 9 1/2 05/15/18</v>
        <stp/>
        <stp>##V3_BDPV12</stp>
        <stp>XS0626438112 Corp</stp>
        <stp>SECURITY_NAME</stp>
        <stp>[quotes.xlsx]Calc!R357C12</stp>
        <tr r="L357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>
        <v>89.05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55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19/07/2017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#N/A Field Not Applicable</v>
        <stp/>
        <stp>##V3_BDPV12</stp>
        <stp>URU7 Curncy</stp>
        <stp>BEST_ANALYST_RATING</stp>
        <stp>[quotes.xlsx]Calc!R310C4</stp>
        <tr r="D310" s="70"/>
        <tr r="D310" s="70"/>
        <tr r="D310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  <tr r="D64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[quotes.xlsx]Calc!R329C12</stp>
        <tr r="L329" s="70"/>
      </tp>
      <tp t="s">
        <v>PIKKRM 13 02/25/22</v>
        <stp/>
        <stp>##V3_BDPV12</stp>
        <stp>RU000A0JXK40 Corp</stp>
        <stp>SECURITY_NAME</stp>
        <stp>[quotes.xlsx]Calc!R328C12</stp>
        <tr r="L328" s="70"/>
      </tp>
      <tp t="s">
        <v>AKBBIN 12.15 03/27/18</v>
        <stp/>
        <stp>##V3_BDPV12</stp>
        <stp>RU000A0JXM48 Corp</stp>
        <stp>SECURITY_NAME</stp>
        <stp>[quotes.xlsx]Calc!R336C12</stp>
        <tr r="L336" s="70"/>
      </tp>
      <tp t="s">
        <v>FTR 8 1/2 04/15/20</v>
        <stp/>
        <stp>##V3_BDPV12</stp>
        <stp>US35906AAH14 Corp</stp>
        <stp>SECURITY_NAME</stp>
        <stp>[quotes.xlsx]Calc!R355C12</stp>
        <tr r="L355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[quotes.xlsx]Calc!R324C12</stp>
        <tr r="L324" s="70"/>
      </tp>
      <tp t="s">
        <v>CRBKMO 8 7/8 PERP</v>
        <stp/>
        <stp>##V3_BDPV12</stp>
        <stp>XS1601094755 Corp</stp>
        <stp>SECURITY_NAME</stp>
        <stp>[quotes.xlsx]Calc!R313C12</stp>
        <tr r="L313" s="70"/>
      </tp>
      <tp t="s">
        <v>BELRUS 6 7/8 02/28/23</v>
        <stp/>
        <stp>##V3_BDPV12</stp>
        <stp>XS1634369067 Corp</stp>
        <stp>SECURITY_NAME</stp>
        <stp>[quotes.xlsx]Calc!R348C12</stp>
        <tr r="L348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209.28572082519531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>
        <v>74.888885498046875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  <tr r="D77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21/02/2020</v>
        <stp/>
        <stp>##V3_BDPV12</stp>
        <stp>RU000A0JWZY6 Corp</stp>
        <stp>NXT_PUT_DT</stp>
        <stp>[quotes.xlsx]Calc!R343C9</stp>
        <tr r="I343" s="70"/>
        <tr r="I343" s="70"/>
        <tr r="I343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[quotes.xlsx]Calc!R350C12</stp>
        <tr r="L350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7.05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11.047144308157847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  <tr r="D84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26.13</v>
        <stp/>
        <stp>##V3_BDPV12</stp>
        <stp>YNDX US Equity</stp>
        <stp>PX_LAST</stp>
        <stp>[quotes.xlsx]Calc!R21C3</stp>
        <tr r="C21" s="70"/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>
        <v>4.1088464</v>
        <stp/>
        <stp>##V3_BDPV12</stp>
        <stp>US03512TAC53 Corp</stp>
        <stp>YLD_CNV_MID</stp>
        <stp>[quotes.xlsx]Calc!R350C6</stp>
        <tr r="F350" s="70"/>
        <tr r="F350" s="70"/>
        <tr r="F350" s="70"/>
        <tr r="F350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FTR 6 1/4 09/15/21</v>
        <stp/>
        <stp>##V3_BDPV12</stp>
        <stp>US35906AAP30 Corp</stp>
        <stp>SECURITY_NAME</stp>
        <stp>[quotes.xlsx]Calc!R356C12</stp>
        <tr r="L356" s="70"/>
      </tp>
      <tp t="s">
        <v>RBIAV 6 10/16/23</v>
        <stp/>
        <stp>##V3_BDPV12</stp>
        <stp>XS0981632804 Corp</stp>
        <stp>SECURITY_NAME</stp>
        <stp>[quotes.xlsx]Calc!R358C12</stp>
        <tr r="L358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[quotes.xlsx]Calc!R337C12</stp>
        <tr r="L337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[quotes.xlsx]Calc!R341C12</stp>
        <tr r="L341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DB 4 1/2 04/01/25</v>
        <stp/>
        <stp>##V3_BDPV12</stp>
        <stp>US251525AP63 Corp</stp>
        <stp>SECURITY_NAME</stp>
        <stp>[quotes.xlsx]Calc!R353C12</stp>
        <tr r="L353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>
        <v>27.582473754882812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>
        <v>320.14898681640625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15/05/2017</v>
        <stp/>
        <stp>##V3_BDPV12</stp>
        <stp>MOEX RM Equity</stp>
        <stp>DVD_EX_DT</stp>
        <stp>[quotes.xlsx]Calc!R102C7</stp>
        <tr r="G102" s="70"/>
        <tr r="G102" s="70"/>
        <tr r="G102" s="70"/>
        <tr r="G102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28/07/2017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Field Not Applicable</v>
        <stp/>
        <stp>##V3_BDPV12</stp>
        <stp>US29358QAC33 Corp</stp>
        <stp>BEST_ANALYST_RATING</stp>
        <stp>[quotes.xlsx]Calc!R354C4</stp>
        <tr r="D354" s="70"/>
        <tr r="D354" s="70"/>
        <tr r="D354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ESV 4 1/2 10/01/24</v>
        <stp/>
        <stp>##V3_BDPV12</stp>
        <stp>US29358QAC33 Corp</stp>
        <stp>SECURITY_NAME</stp>
        <stp>[quotes.xlsx]Calc!R354C12</stp>
        <tr r="L354" s="70"/>
      </tp>
      <tp>
        <v>866.5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6.93E-2</v>
        <stp/>
        <stp>##V3_BDPV12</stp>
        <stp>MRKV RM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10.171911211865902</v>
        <stp/>
        <stp>##V3_BDPV12</stp>
        <stp>MRKV RM Equity</stp>
        <stp>EQY_DVD_YLD_IND</stp>
        <stp>[quotes.xlsx]Calc!R51C6</stp>
        <tr r="F51" s="70"/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395.28570556640625</v>
        <stp/>
        <stp>##V3_BDPV12</stp>
        <stp>ROSN RM Equity</stp>
        <stp>BEST_TARGET_PRICE</stp>
        <stp>[quotes.xlsx]Calc!R122C5</stp>
        <tr r="E122" s="70"/>
        <tr r="E122" s="70"/>
        <tr r="E122" s="70"/>
        <tr r="E122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875.02642822265625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30/07/2017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>
        <v>40.034111022949219</v>
        <stp/>
        <stp>##V3_BDPV12</stp>
        <stp>SNGSP RM Equity</stp>
        <stp>BEST_TARGET_PRICE</stp>
        <stp>[quotes.xlsx]Calc!R92C5</stp>
        <tr r="E92" s="70"/>
        <tr r="E92" s="70"/>
        <tr r="E92" s="70"/>
        <tr r="E92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4.2375001907348633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RU000A0JWCM0 Corp</stp>
        <stp>NXT_CPN_DT</stp>
        <stp>[quotes.xlsx]Calc!R338C7</stp>
        <tr r="G338" s="70"/>
        <tr r="G338" s="70"/>
        <tr r="G338" s="70"/>
        <tr r="G33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17/08/2017</v>
        <stp/>
        <stp>##V3_BDPV12</stp>
        <stp>RU000A0JXHE4 Corp</stp>
        <stp>NXT_CPN_DT</stp>
        <stp>[quotes.xlsx]Calc!R340C7</stp>
        <tr r="G340" s="70"/>
        <tr r="G340" s="70"/>
        <tr r="G340" s="70"/>
        <tr r="G340" s="70"/>
      </tp>
      <tp t="s">
        <v>27/11/2017</v>
        <stp/>
        <stp>##V3_BDPV12</stp>
        <stp>RU000A0JWHA4 Corp</stp>
        <stp>NXT_CPN_DT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07/08/2017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[quotes.xlsx]Calc!R317C12</stp>
        <tr r="L317" s="70"/>
      </tp>
      <tp t="s">
        <v>26/07/2017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9128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12.765000000000001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[quotes.xlsx]Calc!R312C12</stp>
        <tr r="L312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  <tr r="D27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[quotes.xlsx]Calc!R310C12</stp>
        <tr r="L310" s="70"/>
      </tp>
      <tp>
        <v>1160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59.279299999999999</v>
        <stp/>
        <stp>##V3_BDPV12</stp>
        <stp>USDRUB Curncy</stp>
        <stp>PX_LAST</stp>
        <stp>[quotes.xlsx]Calc!R39C5</stp>
        <tr r="E39" s="70"/>
      </tp>
      <tp>
        <v>238.7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8.8693129500663304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7.86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14.692307472229004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215.06695556640625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1778.8199462890625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  <tr r="E53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24/09/2017</v>
        <stp/>
        <stp>##V3_BDPV12</stp>
        <stp>RU000A0JU0N7 Corp</stp>
        <stp>NXT_CPN_DT</stp>
        <stp>[quotes.xlsx]Calc!R339C7</stp>
        <tr r="G339" s="70"/>
        <tr r="G339" s="70"/>
        <tr r="G339" s="70"/>
        <tr r="G339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10/05/2017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>
        <v>118.53571319580078</v>
        <stp/>
        <stp>##V3_BDPV12</stp>
        <stp>NVTK LI Equity</stp>
        <stp>BEST_TARGET_PRICE</stp>
        <stp>[quotes.xlsx]Calc!R315C5</stp>
        <tr r="E315" s="70"/>
        <tr r="E315" s="70"/>
        <tr r="E315" s="70"/>
        <tr r="E315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01/04/2020</v>
        <stp/>
        <stp>##V3_BDPV12</stp>
        <stp>RU000A0JXLR8 Corp</stp>
        <stp>NXT_PUT_DT</stp>
        <stp>[quotes.xlsx]Calc!R331C9</stp>
        <tr r="I331" s="70"/>
        <tr r="I331" s="70"/>
        <tr r="I331" s="70"/>
      </tp>
      <tp t="s">
        <v>#N/A Field Not Applicable</v>
        <stp/>
        <stp>##V3_BDPV12</stp>
        <stp>RU000A0JU1V8 Corp</stp>
        <stp>NXT_PUT_DT</stp>
        <stp>[quotes.xlsx]Calc!R335C9</stp>
        <tr r="I335" s="70"/>
        <tr r="I335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5.5918961164641532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Field Not Applicable</v>
        <stp/>
        <stp>##V3_BDPV12</stp>
        <stp>US03512TAC53 Corp</stp>
        <stp>BEST_ANALYST_RATING</stp>
        <stp>[quotes.xlsx]Calc!R350C4</stp>
        <tr r="D350" s="70"/>
        <tr r="D350" s="70"/>
        <tr r="D350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[quotes.xlsx]Calc!R344C12</stp>
        <tr r="L344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11/05/2017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29/09/2017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27/11/2017</v>
        <stp/>
        <stp>##V3_BDPV12</stp>
        <stp>RU000A0JXUH0 Corp</stp>
        <stp>NXT_CPN_DT</stp>
        <stp>[quotes.xlsx]Calc!R349C7</stp>
        <tr r="G349" s="70"/>
        <tr r="G349" s="70"/>
        <tr r="G349" s="70"/>
        <tr r="G349" s="70"/>
      </tp>
      <tp>
        <v>8.5442575000000005</v>
        <stp/>
        <stp>##V3_BDPV12</stp>
        <stp>US29358QAC33 Corp</stp>
        <stp>YLD_CNV_MID</stp>
        <stp>[quotes.xlsx]Calc!R354C6</stp>
        <tr r="F354" s="70"/>
        <tr r="F354" s="70"/>
        <tr r="F354" s="70"/>
        <tr r="F354" s="70"/>
      </tp>
      <tp>
        <v>5.3324562999999996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20/07/2017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1.5686078999999999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  <tr r="D66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  <tr r="E29" s="70"/>
      </tp>
      <tp>
        <v>122.45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5.0499998033046722E-2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45.317241668701172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7.3758862542767893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28.565000000000001</v>
        <stp/>
        <stp>##V3_BDPV12</stp>
        <stp>SNGSP RM Equity</stp>
        <stp>PX_LAST</stp>
        <stp>[quotes.xlsx]Calc!R92C3</stp>
        <tr r="C92" s="70"/>
        <tr r="C92" s="70"/>
        <tr r="C92" s="70"/>
      </tp>
      <tp>
        <v>141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13/07/2017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#N/A Field Not Applicable</v>
        <stp/>
        <stp>##V3_BDPV12</stp>
        <stp>URU7 Curncy</stp>
        <stp>YLD_CNV_MID</stp>
        <stp>[quotes.xlsx]Calc!R310C6</stp>
        <tr r="F310" s="70"/>
        <tr r="F310" s="70"/>
        <tr r="F310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4.9604048000000001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3.3583618268218056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[quotes.xlsx]Calc!R311C12</stp>
        <tr r="L311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293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14/07/2017</v>
        <stp/>
        <stp>##V3_BDPV12</stp>
        <stp>PLZL RX Equity</stp>
        <stp>DVD_EX_DT</stp>
        <stp>[quotes.xlsx]Calc!R360C7</stp>
        <tr r="G360" s="70"/>
        <tr r="G360" s="70"/>
        <tr r="G360" s="70"/>
        <tr r="G36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  <tr r="D61" s="70"/>
      </tp>
      <tp>
        <v>41.973243713378906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117.71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02/08/2017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4.1528108000000001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824.5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>
        <v>7.1579999923706055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  <tr r="F43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>
        <v>8.705077936864658</v>
        <stp/>
        <stp>##V3_BDPV12</stp>
        <stp>XS0884734343 Corp</stp>
        <stp>YLD_CNV_MID</stp>
        <stp>[quotes.xlsx]Calc!R72C6</stp>
        <tr r="F72" s="70"/>
        <tr r="F72" s="70"/>
        <tr r="F72" s="70"/>
        <tr r="F72" s="70"/>
      </tp>
      <tp>
        <v>92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>
        <v>0.27500000000000002</v>
        <stp/>
        <stp>##V3_BDPV12</stp>
        <stp>WZR CN Equity</stp>
        <stp>PX_LAST</stp>
        <stp>[quotes.xlsx]Calc!R43C3</stp>
        <tr r="C43" s="70"/>
        <tr r="C43" s="70"/>
        <tr r="C43" s="70"/>
      </tp>
      <tp>
        <v>9.1763282999999998</v>
        <stp/>
        <stp>##V3_BDPV12</stp>
        <stp>US35906AAP30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RU000A0JTFX6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12/09/2017</v>
        <stp/>
        <stp>##V3_BDPV12</stp>
        <stp>RU000A0JTFX6 Corp</stp>
        <stp>NXT_CPN_DT</stp>
        <stp>[quotes.xlsx]Calc!R334C7</stp>
        <tr r="G334" s="70"/>
        <tr r="G334" s="70"/>
        <tr r="G334" s="70"/>
        <tr r="G334" s="70"/>
      </tp>
      <tp t="s">
        <v>#N/A Field Not Applicable</v>
        <stp/>
        <stp>##V3_BDPV12</stp>
        <stp>RU000A0JVPN2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5.4456958000000002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 t="s">
        <v>10/11/2017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11.15</v>
        <stp/>
        <stp>##V3_BDPV12</stp>
        <stp>RU000A0JXK40 Corp</stp>
        <stp>YLD_CNV_MID</stp>
        <stp>[quotes.xlsx]Calc!R328C6</stp>
        <tr r="F328" s="70"/>
        <tr r="F328" s="70"/>
        <tr r="F328" s="70"/>
        <tr r="F328" s="70"/>
      </tp>
      <tp>
        <v>9.5</v>
        <stp/>
        <stp>##V3_BDPV12</stp>
        <stp>RU000A0JWCM0 Corp</stp>
        <stp>YLD_CNV_MID</stp>
        <stp>[quotes.xlsx]Calc!R338C6</stp>
        <tr r="F338" s="70"/>
        <tr r="F338" s="70"/>
        <tr r="F338" s="70"/>
        <tr r="F338" s="70"/>
      </tp>
      <tp>
        <v>9.23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28/07/2017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>
        <v>10.46</v>
        <stp/>
        <stp>##V3_BDPV12</stp>
        <stp>RU000A0JWB67 Corp</stp>
        <stp>YLD_CNV_MID</stp>
        <stp>[quotes.xlsx]Calc!R76C6</stp>
        <tr r="F76" s="70"/>
        <tr r="F76" s="70"/>
        <tr r="F76" s="70"/>
        <tr r="F7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2926.5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19/06/2017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30/06/2017</v>
        <stp/>
        <stp>##V3_BDPV12</stp>
        <stp>ROSN RM Equity</stp>
        <stp>DVD_EX_DT</stp>
        <stp>[quotes.xlsx]Calc!R122C7</stp>
        <tr r="G122" s="70"/>
        <tr r="G122" s="70"/>
        <tr r="G122" s="70"/>
        <tr r="G122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182.3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RU000A0JTF50 Corp</stp>
        <stp>BEST_ANALYST_RATING</stp>
        <stp>[quotes.xlsx]Calc!R333C4</stp>
        <tr r="D333" s="70"/>
        <tr r="D333" s="70"/>
        <tr r="D333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17/08/2018</v>
        <stp/>
        <stp>##V3_BDPV12</stp>
        <stp>RU000A0JVPN2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6.4703315999999997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9.8371172997964553</v>
        <stp/>
        <stp>##V3_BDPV12</stp>
        <stp>RU000A0JXLR8 Corp</stp>
        <stp>YLD_CNV_MID</stp>
        <stp>[quotes.xlsx]Calc!R331C6</stp>
        <tr r="F331" s="70"/>
        <tr r="F331" s="70"/>
        <tr r="F331" s="70"/>
        <tr r="F331" s="70"/>
      </tp>
      <tp>
        <v>8.7100000000000009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8.0500000000000007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8.76</v>
        <stp/>
        <stp>##V3_BDPV12</stp>
        <stp>RU000A0JXUH0 Corp</stp>
        <stp>YLD_CNV_MID</stp>
        <stp>[quotes.xlsx]Calc!R349C6</stp>
        <tr r="F349" s="70"/>
        <tr r="F349" s="70"/>
        <tr r="F349" s="70"/>
        <tr r="F349" s="70"/>
      </tp>
      <tp>
        <v>7.98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24/07/2017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24/10/2017</v>
        <stp/>
        <stp>##V3_BDPV12</stp>
        <stp>USP84050AB29 Corp</stp>
        <stp>NXT_CPN_DT</stp>
        <stp>[quotes.xlsx]Calc!R359C7</stp>
        <tr r="G359" s="70"/>
        <tr r="G359" s="70"/>
        <tr r="G359" s="70"/>
        <tr r="G359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8.7200000000000006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4.0815000000000001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36.400001525878906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  <tr r="D93" s="70"/>
      </tp>
      <tp t="s">
        <v>#N/A N/A</v>
        <stp/>
        <stp>##V3_BDPV12</stp>
        <stp>RERU7 Curncy</stp>
        <stp>ID_ISIN</stp>
        <stp>[quotes.xlsx]Calc!R317C1</stp>
        <tr r="A317" s="70"/>
        <tr r="A317" s="70"/>
      </tp>
      <tp>
        <v>28.243017196655273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25</v>
        <stp/>
        <stp>##V3_BDPV12</stp>
        <stp>NKNCP RM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RERU7 Curncy</stp>
        <stp>INT_ACC</stp>
        <stp>[quotes.xlsx]Calc!R317C5</stp>
        <tr r="E317" s="70"/>
        <tr r="E317" s="70"/>
        <tr r="E317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2.4329999999999998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  <tr r="F53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31/08/2017</v>
        <stp/>
        <stp>##V3_BDPV12</stp>
        <stp>RU000A0JUGY0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11/08/2017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RU000A0JWHA4 Corp</stp>
        <stp>BEST_ANALYST_RATING</stp>
        <stp>[quotes.xlsx]Calc!R314C4</stp>
        <tr r="D314" s="70"/>
        <tr r="D314" s="70"/>
        <tr r="D314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28/12/2017</v>
        <stp/>
        <stp>##V3_BDPV12</stp>
        <stp>RU000A0JX3X7 Corp</stp>
        <stp>NXT_CPN_DT</stp>
        <stp>[quotes.xlsx]Calc!R346C7</stp>
        <tr r="G346" s="70"/>
        <tr r="G346" s="70"/>
        <tr r="G346" s="70"/>
        <tr r="G346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2.2755791240241372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9.9700000000000006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13.79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7.92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8.1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>
        <v>70.7</v>
        <stp/>
        <stp>##V3_BDPV12</stp>
        <stp>GILD US Equity</stp>
        <stp>PX_LAST</stp>
        <stp>[quotes.xlsx]Calc!R1C3</stp>
        <tr r="C1" s="70"/>
        <tr r="C1" s="70"/>
        <tr r="C1" s="70"/>
      </tp>
      <tp>
        <v>10.4</v>
        <stp/>
        <stp>##V3_BDPV12</stp>
        <stp>RU000A0JWB75 Corp</stp>
        <stp>YLD_CNV_MID</stp>
        <stp>[quotes.xlsx]Calc!R75C6</stp>
        <tr r="F75" s="70"/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393.9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7.8043704474505731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85.041664123535156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>
        <v>3.92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>
        <v>96.1</v>
        <stp/>
        <stp>##V3_BDPV12</stp>
        <stp>PRTK RX Equity</stp>
        <stp>PX_LAST</stp>
        <stp>[quotes.xlsx]Calc!R57C3</stp>
        <tr r="C57" s="70"/>
        <tr r="C57" s="70"/>
        <tr r="C57" s="70"/>
      </tp>
      <tp>
        <v>5.9496146300000001</v>
        <stp/>
        <stp>##V3_BDPV12</stp>
        <stp>XS0981028177 Corp</stp>
        <stp>YLD_CNV_MID</stp>
        <stp>[quotes.xlsx]Calc!R65C6</stp>
        <tr r="F65" s="70"/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Invalid Security</v>
        <stp/>
        <stp>##V3_BDPV12</stp>
        <stp>RU000A0JWN63 Corp</stp>
        <stp>BEST_ANALYST_RATING</stp>
        <stp>[quotes.xlsx]Calc!R332C4</stp>
        <tr r="D332" s="70"/>
        <tr r="D332" s="70"/>
        <tr r="D332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RU000A0JXU14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#N/A Field Not Applicable</v>
        <stp/>
        <stp>##V3_BDPV12</stp>
        <stp>RU000A0JX3X7 Corp</stp>
        <stp>BEST_ANALYST_RATING</stp>
        <stp>[quotes.xlsx]Calc!R346C4</stp>
        <tr r="D346" s="70"/>
        <tr r="D346" s="70"/>
        <tr r="D346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9.7799999999999994</v>
        <stp/>
        <stp>##V3_BDPV12</stp>
        <stp>RU000A0JWG05 Corp</stp>
        <stp>YLD_CNV_MID</stp>
        <stp>[quotes.xlsx]Calc!R85C6</stp>
        <tr r="F85" s="70"/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HMSGLI 10 3/4 02/09/27</v>
        <stp/>
        <stp>##V3_BDPV12</stp>
        <stp>RU000A0JXJE0 Corp</stp>
        <stp>SECURITY_NAME</stp>
        <stp>[quotes.xlsx]Calc!R99C12</stp>
        <tr r="L99" s="70"/>
      </tp>
      <tp>
        <v>68625</v>
        <stp/>
        <stp>##V3_BDPV12</stp>
        <stp>RERU7 Curncy</stp>
        <stp>PX_LAST</stp>
        <stp>[quotes.xlsx]Calc!R317C3</stp>
        <tr r="C317" s="70"/>
        <tr r="C317" s="70"/>
        <tr r="C317" s="70"/>
      </tp>
      <tp>
        <v>164.72605895996094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4.1551650999999996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>
        <v>36.187126399764047</v>
        <stp/>
        <stp>##V3_BDPV12</stp>
        <stp>XS0493579238 Corp</stp>
        <stp>YLD_CNV_MID</stp>
        <stp>[quotes.xlsx]Calc!R83C6</stp>
        <tr r="F83" s="70"/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-341.21735404999998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 t="s">
        <v>#N/A Invalid Security</v>
        <stp/>
        <stp>##V3_BDPV12</stp>
        <stp>RU000A0JWN89 Corp</stp>
        <stp>YLD_CNV_MID</stp>
        <stp>[quotes.xlsx]Calc!R345C6</stp>
        <tr r="F345" s="70"/>
        <tr r="F345" s="70"/>
        <tr r="F345" s="70"/>
      </tp>
      <tp>
        <v>9.7200000000000006</v>
        <stp/>
        <stp>##V3_BDPV12</stp>
        <stp>RU000A0JXE06 Corp</stp>
        <stp>YLD_CNV_MID</stp>
        <stp>[quotes.xlsx]Calc!R64C6</stp>
        <tr r="F64" s="70"/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1.7216642369840889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3.4849999999999999</v>
        <stp/>
        <stp>##V3_BDPV12</stp>
        <stp>ETLN LI Equity</stp>
        <stp>PX_LAST</stp>
        <stp>[quotes.xlsx]Calc!R14C3</stp>
        <tr r="C14" s="70"/>
        <tr r="C14" s="70"/>
        <tr r="C14" s="70"/>
      </tp>
      <tp t="s">
        <v>28/04/2017</v>
        <stp/>
        <stp>##V3_BDPV12</stp>
        <stp>NVTK LI Equity</stp>
        <stp>DVD_EX_DT</stp>
        <stp>[quotes.xlsx]Calc!R315C7</stp>
        <tr r="G315" s="70"/>
        <tr r="G315" s="70"/>
        <tr r="G315" s="70"/>
        <tr r="G315" s="70"/>
      </tp>
      <tp>
        <v>16.383750915527344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>
        <v>9.2637701674697315</v>
        <stp/>
        <stp>##V3_BDPV12</stp>
        <stp>XS0889402029 Corp</stp>
        <stp>YLD_CNV_MID</stp>
        <stp>[quotes.xlsx]Calc!R82C6</stp>
        <tr r="F82" s="70"/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75.47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16.352174758911133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>
        <v>4.3074497000000003</v>
        <stp/>
        <stp>##V3_BDPV12</stp>
        <stp>XS0997544860 Corp</stp>
        <stp>YLD_CNV_MID</stp>
        <stp>[quotes.xlsx]Calc!R77C6</stp>
        <tr r="F77" s="70"/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4.6288441999999996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#N/A Field Not Applicable</v>
        <stp/>
        <stp>##V3_BDPV12</stp>
        <stp>RU000A0JUGY0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6.2927413999999997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6.4675254016957267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>
        <v>8.65</v>
        <stp/>
        <stp>##V3_BDPV12</stp>
        <stp>RU000A0JXEV5 Corp</stp>
        <stp>YLD_CNV_MID</stp>
        <stp>[quotes.xlsx]Calc!R178C6</stp>
        <tr r="F178" s="70"/>
        <tr r="F178" s="70"/>
        <tr r="F178" s="70"/>
        <tr r="F178" s="70"/>
      </tp>
      <tp>
        <v>9.26</v>
        <stp/>
        <stp>##V3_BDPV12</stp>
        <stp>RU000A0JU1V8 Corp</stp>
        <stp>YLD_CNV_MID</stp>
        <stp>[quotes.xlsx]Calc!R335C6</stp>
        <tr r="F335" s="70"/>
        <tr r="F335" s="70"/>
        <tr r="F335" s="70"/>
        <tr r="F335" s="70"/>
      </tp>
      <tp>
        <v>9.64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 t="s">
        <v>Schroder International Selecti</v>
        <stp/>
        <stp>##V3_BDPV12</stp>
        <stp>LU0959626531 Equity</stp>
        <stp>SECURITY_NAME</stp>
        <stp>[quotes.xlsx]Calc!R319C12</stp>
        <tr r="L319" s="70"/>
      </tp>
      <tp>
        <v>9.52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8197</v>
        <stp/>
        <stp>##V3_BDPV12</stp>
        <stp>GMKN RX Equity</stp>
        <stp>PX_LAST</stp>
        <stp>[quotes.xlsx]Calc!R47C3</stp>
        <tr r="C47" s="70"/>
        <tr r="C47" s="70"/>
        <tr r="C47" s="70"/>
      </tp>
      <tp>
        <v>11.963802976768559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 t="s">
        <v>#N/A N/A</v>
        <stp/>
        <stp>##V3_BDPV12</stp>
        <stp>PLZL RX Equity</stp>
        <stp>BEST_TARGET_PRICE</stp>
        <stp>[quotes.xlsx]Calc!R360C5</stp>
        <tr r="E360" s="70"/>
        <tr r="E360" s="70"/>
        <tr r="E360" s="70"/>
      </tp>
      <tp>
        <v>0.87128712399171127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Jul17</v>
        <stp/>
        <stp>##V3_BDPV12</stp>
        <stp>B5N7 Comdty</stp>
        <stp>SECURITY_NAME</stp>
        <stp>[quotes.xlsx]Calc!R309C12</stp>
        <tr r="L309" s="70"/>
      </tp>
      <tp t="s">
        <v>Brent Crude Futs  Aug17</v>
        <stp/>
        <stp>##V3_BDPV12</stp>
        <stp>B5Q7 Comdty</stp>
        <stp>SECURITY_NAME</stp>
        <stp>[quotes.xlsx]Calc!R347C12</stp>
        <tr r="L347" s="70"/>
      </tp>
      <tp>
        <v>5.1472845999999999</v>
        <stp/>
        <stp>##V3_BDPV12</stp>
        <stp>XS0842078536 Corp</stp>
        <stp>YLD_CNV_MID</stp>
        <stp>[quotes.xlsx]Calc!R84C6</stp>
        <tr r="F84" s="70"/>
        <tr r="F84" s="70"/>
        <tr r="F84" s="70"/>
        <tr r="F8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25.25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25/08/2017</v>
        <stp/>
        <stp>##V3_BDPV12</stp>
        <stp>RU000A0JWZY6 Corp</stp>
        <stp>NXT_CPN_DT</stp>
        <stp>[quotes.xlsx]Calc!R343C7</stp>
        <tr r="G343" s="70"/>
        <tr r="G343" s="70"/>
        <tr r="G343" s="70"/>
        <tr r="G343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RU000A0JXHE4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>
        <v>0</v>
        <stp/>
        <stp>##V3_BDPV12</stp>
        <stp>LU0959626531 Equity</stp>
        <stp>BEST_ANALYST_RATING</stp>
        <stp>[quotes.xlsx]Calc!R319C4</stp>
        <tr r="D319" s="70"/>
        <tr r="D319" s="70"/>
        <tr r="D319" s="70"/>
        <tr r="D319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>
        <v>10.68</v>
        <stp/>
        <stp>##V3_BDPV12</stp>
        <stp>RU000A0JXM48 Corp</stp>
        <stp>YLD_CNV_MID</stp>
        <stp>[quotes.xlsx]Calc!R336C6</stp>
        <tr r="F336" s="70"/>
        <tr r="F336" s="70"/>
        <tr r="F336" s="70"/>
        <tr r="F336" s="70"/>
      </tp>
      <tp>
        <v>8.94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7.88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9.85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11.18</v>
        <stp/>
        <stp>##V3_BDPV12</stp>
        <stp>RU000A0JU0N7 Corp</stp>
        <stp>YLD_CNV_MID</stp>
        <stp>[quotes.xlsx]Calc!R339C6</stp>
        <tr r="F339" s="70"/>
        <tr r="F339" s="70"/>
        <tr r="F339" s="70"/>
        <tr r="F339" s="70"/>
      </tp>
      <tp>
        <v>8.33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4.7671334999999999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10.043289754297826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3.6949999999999998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4.9917454325943096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11.55</v>
        <stp/>
        <stp>##V3_BDPV12</stp>
        <stp>AGRO LI Equity</stp>
        <stp>PX_LAST</stp>
        <stp>[quotes.xlsx]Calc!R87C3</stp>
        <tr r="C87" s="70"/>
        <tr r="C87" s="70"/>
        <tr r="C87" s="70"/>
      </tp>
      <tp>
        <v>179</v>
        <stp/>
        <stp>##V3_BDPV12</stp>
        <stp>AQUA RM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[quotes.xlsx]Calc!R351C12</stp>
        <tr r="L351" s="70"/>
      </tp>
      <tp t="s">
        <v>GOLD FUTURES      Sep17</v>
        <stp/>
        <stp>##V3_BDPV12</stp>
        <stp>C3U7 Comdty</stp>
        <stp>SECURITY_NAME</stp>
        <stp>[quotes.xlsx]Calc!R316C12</stp>
        <tr r="L316" s="70"/>
      </tp>
      <tp t="s">
        <v>30/06/2017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>
        <v>2.6301295611431423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1.3129999999999999E-2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>
        <v>6.2313223999999998</v>
        <stp/>
        <stp>##V3_BDPV12</stp>
        <stp>US35906AAH14 Corp</stp>
        <stp>YLD_CNV_MID</stp>
        <stp>[quotes.xlsx]Calc!R355C6</stp>
        <tr r="F355" s="70"/>
        <tr r="F355" s="70"/>
        <tr r="F355" s="70"/>
        <tr r="F355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#N/A Field Not Applicable</v>
        <stp/>
        <stp>##V3_BDPV12</stp>
        <stp>RU000A0JWZY6 Corp</stp>
        <stp>BEST_ANALYST_RATING</stp>
        <stp>[quotes.xlsx]Calc!R343C4</stp>
        <tr r="D343" s="70"/>
        <tr r="D343" s="70"/>
        <tr r="D343" s="70"/>
      </tp>
      <tp>
        <v>5.1981473999999999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4.9351500999999995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 t="s">
        <v>#N/A Field Not Applicable</v>
        <stp/>
        <stp>##V3_BDPV12</stp>
        <stp>US71647NAR08 Corp</stp>
        <stp>BEST_ANALYST_RATING</stp>
        <stp>[quotes.xlsx]Calc!R318C4</stp>
        <tr r="D318" s="70"/>
        <tr r="D318" s="70"/>
        <tr r="D318" s="70"/>
      </tp>
      <tp>
        <v>11.64</v>
        <stp/>
        <stp>##V3_BDPV12</stp>
        <stp>RU000A0JWP46 Corp</stp>
        <stp>YLD_CNV_MID</stp>
        <stp>[quotes.xlsx]Calc!R329C6</stp>
        <tr r="F329" s="70"/>
        <tr r="F329" s="70"/>
        <tr r="F329" s="70"/>
        <tr r="F329" s="70"/>
      </tp>
      <tp>
        <v>9.7899999999999991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9.41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9.68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>
        <v>4.8211426734924316</v>
        <stp/>
        <stp>##V3_BDPV12</stp>
        <stp>SGGD LI Equity</stp>
        <stp>BEST_TARGET_PRICE</stp>
        <stp>[quotes.xlsx]Calc!R342C5</stp>
        <tr r="E342" s="70"/>
        <tr r="E342" s="70"/>
        <tr r="E342" s="70"/>
        <tr r="E342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01/09/2017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24/09/2018</v>
        <stp/>
        <stp>##V3_BDPV12</stp>
        <stp>RU000A0JU0N7 Corp</stp>
        <stp>NXT_PUT_DT</stp>
        <stp>[quotes.xlsx]Calc!R339C9</stp>
        <tr r="I339" s="70"/>
        <tr r="I339" s="70"/>
        <tr r="I339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4.1393522999999997</v>
        <stp/>
        <stp>##V3_BDPV12</stp>
        <stp>RU000A0JWHA4 Corp</stp>
        <stp>YLD_CNV_MID</stp>
        <stp>[quotes.xlsx]Calc!R314C6</stp>
        <tr r="F314" s="70"/>
        <tr r="F314" s="70"/>
        <tr r="F314" s="70"/>
        <tr r="F314" s="70"/>
      </tp>
      <tp>
        <v>8.6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8.2799999999999994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9.7200000000000006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>
        <v>558.70000000000005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 t="s">
        <v>#N/A N/A</v>
        <stp/>
        <stp>##V3_BDPV12</stp>
        <stp>BANE RM Equity</stp>
        <stp>EQY_DVD_YLD_IND</stp>
        <stp>[quotes.xlsx]Calc!R13C6</stp>
        <tr r="F13" s="70"/>
        <tr r="F13" s="70"/>
        <tr r="F13" s="70"/>
      </tp>
      <tp>
        <v>1.7736485681018315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11.544657240021477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59.2</v>
        <stp/>
        <stp>##V3_BDPV12</stp>
        <stp>BSPB RX Equity</stp>
        <stp>PX_LAST</stp>
        <stp>[quotes.xlsx]Calc!R44C3</stp>
        <tr r="C44" s="70"/>
        <tr r="C44" s="70"/>
        <tr r="C44" s="70"/>
      </tp>
      <tp>
        <v>2450</v>
        <stp/>
        <stp>##V3_BDPV12</stp>
        <stp>BANE RM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>
        <v>3.9765630682527053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>
        <v>7.3765415000000001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8.3699999999999992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11.52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5.2415326999999996</v>
        <stp/>
        <stp>##V3_BDPV12</stp>
        <stp>RU000A0JXU14 Corp</stp>
        <stp>YLD_CNV_MID</stp>
        <stp>[quotes.xlsx]Calc!R325C6</stp>
        <tr r="F325" s="70"/>
        <tr r="F325" s="70"/>
        <tr r="F325" s="70"/>
        <tr r="F325" s="70"/>
      </tp>
      <tp>
        <v>12.68</v>
        <stp/>
        <stp>##V3_BDPV12</stp>
        <stp>RU000A0JX3X7 Corp</stp>
        <stp>YLD_CNV_MID</stp>
        <stp>[quotes.xlsx]Calc!R346C6</stp>
        <tr r="F346" s="70"/>
        <tr r="F346" s="70"/>
        <tr r="F346" s="70"/>
        <tr r="F346" s="70"/>
      </tp>
      <tp>
        <v>9.36</v>
        <stp/>
        <stp>##V3_BDPV12</stp>
        <stp>RU000A0JWMJ5 Corp</stp>
        <stp>YLD_CNV_MID</stp>
        <stp>[quotes.xlsx]Calc!R284C6</stp>
        <tr r="F284" s="70"/>
        <tr r="F284" s="70"/>
        <tr r="F284" s="70"/>
        <tr r="F284" s="70"/>
      </tp>
      <tp t="s">
        <v>#N/A Invalid Security</v>
        <stp/>
        <stp>##V3_BDPV12</stp>
        <stp>RU000A0JWN63 Corp</stp>
        <stp>YLD_CNV_MID</stp>
        <stp>[quotes.xlsx]Calc!R332C6</stp>
        <tr r="F332" s="70"/>
        <tr r="F332" s="70"/>
        <tr r="F332" s="70"/>
      </tp>
      <tp>
        <v>7.38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8.01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>
        <v>11.06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25/07/2017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4.5697315452567624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4.1717861999999997</v>
        <stp/>
        <stp>##V3_BDPV12</stp>
        <stp>XS0088543193 Corp</stp>
        <stp>YLD_CNV_MID</stp>
        <stp>[quotes.xlsx]Calc!R27C6</stp>
        <tr r="F27" s="70"/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61.266666412353516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RERU7 Curncy</stp>
        <stp>EQY_DVD_YLD_IND</stp>
        <stp>[quotes.xlsx]Calc!R317C6</stp>
        <tr r="F317" s="70"/>
        <tr r="F317" s="70"/>
        <tr r="F317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RU000A0JXHE4 Corp</stp>
        <stp>NXT_PUT_DT</stp>
        <stp>[quotes.xlsx]Calc!R340C9</stp>
        <tr r="I340" s="70"/>
        <tr r="I340" s="70"/>
      </tp>
      <tp t="s">
        <v>#N/A Field Not Applicable</v>
        <stp/>
        <stp>##V3_BDPV12</stp>
        <stp>RU000A0JWHA4 Corp</stp>
        <stp>NXT_PUT_DT</stp>
        <stp>[quotes.xlsx]Calc!R314C9</stp>
        <tr r="I314" s="70"/>
        <tr r="I314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10/04/2019</v>
        <stp/>
        <stp>##V3_BDPV12</stp>
        <stp>RU000A0JWCM0 Corp</stp>
        <stp>NXT_PUT_DT</stp>
        <stp>[quotes.xlsx]Calc!R338C9</stp>
        <tr r="I338" s="70"/>
        <tr r="I338" s="70"/>
        <tr r="I338" s="70"/>
      </tp>
      <tp t="s">
        <v>#N/A Field Not Applicable</v>
        <stp/>
        <stp>##V3_BDPV12</stp>
        <stp>RU000A0JWCM0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RU000A0JXK40 Corp</stp>
        <stp>BEST_ANALYST_RATING</stp>
        <stp>[quotes.xlsx]Calc!R328C4</stp>
        <tr r="D328" s="70"/>
        <tr r="D328" s="70"/>
        <tr r="D328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5.7922346999999998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 t="s">
        <v>#N/A N/A</v>
        <stp/>
        <stp>##V3_BDPV12</stp>
        <stp>RU000A0JXQ85 Corp</stp>
        <stp>YLD_CNV_MID</stp>
        <stp>[quotes.xlsx]Calc!R277C6</stp>
        <tr r="F277" s="70"/>
        <tr r="F277" s="70"/>
        <tr r="F277" s="70"/>
      </tp>
      <tp>
        <v>10.25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>
        <v>8.8699999999999992</v>
        <stp/>
        <stp>##V3_BDPV12</stp>
        <stp>RU000A0JVYN4 Corp</stp>
        <stp>YLD_CNV_MID</stp>
        <stp>[quotes.xlsx]Calc!R286C6</stp>
        <tr r="F286" s="70"/>
        <tr r="F286" s="70"/>
        <tr r="F286" s="70"/>
        <tr r="F286" s="70"/>
      </tp>
      <tp>
        <v>11.86</v>
        <stp/>
        <stp>##V3_BDPV12</stp>
        <stp>RU000A0JVPN2 Corp</stp>
        <stp>YLD_CNV_MID</stp>
        <stp>[quotes.xlsx]Calc!R330C6</stp>
        <tr r="F330" s="70"/>
        <tr r="F330" s="70"/>
        <tr r="F330" s="70"/>
        <tr r="F330" s="70"/>
      </tp>
      <tp>
        <v>10.44</v>
        <stp/>
        <stp>##V3_BDPV12</stp>
        <stp>RU000A0JTFX6 Corp</stp>
        <stp>YLD_CNV_MID</stp>
        <stp>[quotes.xlsx]Calc!R334C6</stp>
        <tr r="F334" s="70"/>
        <tr r="F334" s="70"/>
        <tr r="F334" s="70"/>
        <tr r="F334" s="70"/>
      </tp>
      <tp t="s">
        <v>#N/A Field Not Applicable</v>
        <stp/>
        <stp>##V3_BDPV12</stp>
        <stp>US35906AAP30 Corp</stp>
        <stp>BEST_ANALYST_RATING</stp>
        <stp>[quotes.xlsx]Calc!R356C4</stp>
        <tr r="D356" s="70"/>
        <tr r="D356" s="70"/>
        <tr r="D356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>
        <v>163.36000061035156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8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5.3645376116037369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>
        <v>690.45068359375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#N/A Field Not Applicable</v>
        <stp/>
        <stp>##V3_BDPV12</stp>
        <stp>RU000A0JXLR8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RU000A0JXUH0 Corp</stp>
        <stp>BEST_ANALYST_RATING</stp>
        <stp>[quotes.xlsx]Calc!R349C4</stp>
        <tr r="D349" s="70"/>
        <tr r="D349" s="70"/>
        <tr r="D349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8.58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8.6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 t="s">
        <v>#N/A N/A</v>
        <stp/>
        <stp>##V3_BDPV12</stp>
        <stp>RU000A0JWK74 Corp</stp>
        <stp>YLD_CNV_MID</stp>
        <stp>[quotes.xlsx]Calc!R287C6</stp>
        <tr r="F287" s="70"/>
        <tr r="F287" s="70"/>
        <tr r="F287" s="70"/>
      </tp>
      <tp>
        <v>8.41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>
        <v>10.18</v>
        <stp/>
        <stp>##V3_BDPV12</stp>
        <stp>RU000A0JTF50 Corp</stp>
        <stp>YLD_CNV_MID</stp>
        <stp>[quotes.xlsx]Calc!R333C6</stp>
        <tr r="F333" s="70"/>
        <tr r="F333" s="70"/>
        <tr r="F333" s="70"/>
        <tr r="F333" s="70"/>
      </tp>
      <tp>
        <v>9.58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9.85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9.81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7.6371048568585591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4.8074875378218476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15.34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24/07/2017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RU000A0JU0N7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RU000A0JXM48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09/08/2017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5.5696496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Field Not Applicable</v>
        <stp/>
        <stp>##V3_BDPV12</stp>
        <stp>LU0959626531 Equity</stp>
        <stp>YLD_CNV_MID</stp>
        <stp>[quotes.xlsx]Calc!R319C6</stp>
        <tr r="F319" s="70"/>
        <tr r="F319" s="70"/>
        <tr r="F3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9.42</v>
        <stp/>
        <stp>##V3_BDPV12</stp>
        <stp>RU000A0JXHE4 Corp</stp>
        <stp>YLD_CNV_MID</stp>
        <stp>[quotes.xlsx]Calc!R340C6</stp>
        <tr r="F340" s="70"/>
        <tr r="F340" s="70"/>
        <tr r="F340" s="70"/>
        <tr r="F340" s="70"/>
      </tp>
      <tp>
        <v>13.68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14.67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9.64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>
        <v>10.050000000000001</v>
        <stp/>
        <stp>##V3_BDPV12</stp>
        <stp>RU000A0JTTV1 Corp</stp>
        <stp>YLD_CNV_MID</stp>
        <stp>[quotes.xlsx]Calc!R285C6</stp>
        <tr r="F285" s="70"/>
        <tr r="F285" s="70"/>
        <tr r="F285" s="70"/>
        <tr r="F285" s="70"/>
      </tp>
      <tp t="s">
        <v>02/08/2017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26/07/2017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>
        <v>8.51</v>
        <stp/>
        <stp>##V3_BDPV12</stp>
        <stp>RU000A0JWC82 Corp</stp>
        <stp>YLD_CNV_MID</stp>
        <stp>[quotes.xlsx]Calc!R74C6</stp>
        <tr r="F74" s="70"/>
        <tr r="F74" s="70"/>
        <tr r="F74" s="70"/>
        <tr r="F74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79.875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RU000A0JWP46 Corp</stp>
        <stp>BEST_ANALYST_RATING</stp>
        <stp>[quotes.xlsx]Calc!R329C4</stp>
        <tr r="D329" s="70"/>
        <tr r="D329" s="70"/>
        <tr r="D329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>
        <v>5.2463553000000003</v>
        <stp/>
        <stp>##V3_BDPV12</stp>
        <stp>US71647NAR08 Corp</stp>
        <stp>YLD_CNV_MID</stp>
        <stp>[quotes.xlsx]Calc!R318C6</stp>
        <tr r="F318" s="70"/>
        <tr r="F318" s="70"/>
        <tr r="F318" s="70"/>
        <tr r="F3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11.86</v>
        <stp/>
        <stp>##V3_BDPV12</stp>
        <stp>RU000A0JWZY6 Corp</stp>
        <stp>YLD_CNV_MID</stp>
        <stp>[quotes.xlsx]Calc!R343C6</stp>
        <tr r="F343" s="70"/>
        <tr r="F343" s="70"/>
        <tr r="F343" s="70"/>
        <tr r="F343" s="70"/>
      </tp>
      <tp t="s">
        <v>#N/A Field Not Applicable</v>
        <stp/>
        <stp>##V3_BDPV12</stp>
        <stp>US35906AAH14 Corp</stp>
        <stp>BEST_ANALYST_RATING</stp>
        <stp>[quotes.xlsx]Calc!R355C4</stp>
        <tr r="D355" s="70"/>
        <tr r="D355" s="70"/>
        <tr r="D355" s="70"/>
      </tp>
      <tp>
        <v>9.2100000000000009</v>
        <stp/>
        <stp>##V3_BDPV12</stp>
        <stp>RU000A0JWU98 Corp</stp>
        <stp>YLD_CNV_MID</stp>
        <stp>[quotes.xlsx]Calc!R66C6</stp>
        <tr r="F66" s="70"/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44.4</v>
        <stp/>
        <stp>##V3_BDPV12</stp>
        <stp>NKNC RM Equity</stp>
        <stp>PX_LAST</stp>
        <stp>[quotes.xlsx]Calc!R52C3</stp>
        <tr r="C52" s="70"/>
        <tr r="C52" s="70"/>
        <tr r="C5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>
        <v>133.78750610351562</v>
        <stp/>
        <stp>##V3_BDPV12</stp>
        <stp>MOEX RM Equity</stp>
        <stp>BEST_TARGET_PRICE</stp>
        <stp>[quotes.xlsx]Calc!R102C5</stp>
        <tr r="E102" s="70"/>
        <tr r="E102" s="70"/>
        <tr r="E102" s="70"/>
        <tr r="E102" s="70"/>
      </tp>
      <tp t="s">
        <v>18/05/2017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>
        <v>82.333335876464844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125.05</v>
        <stp/>
        <stp>##V3_BDPV12</stp>
        <stp>URKA RX Equity</stp>
        <stp>PX_LAST</stp>
        <stp>[quotes.xlsx]Calc!R60C3</stp>
        <tr r="C60" s="70"/>
        <tr r="C60" s="70"/>
        <tr r="C60" s="70"/>
      </tp>
      <tp>
        <v>15.35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RU000A0JXUH0 Corp</stp>
        <stp>NXT_PUT_DT</stp>
        <stp>[quotes.xlsx]Calc!R349C9</stp>
        <tr r="I349" s="70"/>
        <tr r="I349" s="70"/>
      </tp>
      <tp t="s">
        <v>#N/A Invalid Security</v>
        <stp/>
        <stp>##V3_BDPV12</stp>
        <stp>RU000A0JWN89 Corp</stp>
        <stp>BEST_ANALYST_RATING</stp>
        <stp>[quotes.xlsx]Calc!R345C4</stp>
        <tr r="D345" s="70"/>
        <tr r="D345" s="70"/>
        <tr r="D345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8.92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8.64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9.77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>
        <v>4.0100709999999999</v>
        <stp/>
        <stp>##V3_BDPV12</stp>
        <stp>XS0918604496 Corp</stp>
        <stp>YLD_CNV_MID</stp>
        <stp>[quotes.xlsx]Calc!R61C6</stp>
        <tr r="F61" s="70"/>
        <tr r="F61" s="70"/>
        <tr r="F61" s="70"/>
        <tr r="F61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RU000A0JU1V8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24/09/2017</v>
        <stp/>
        <stp>##V3_BDPV12</stp>
        <stp>RU000A0JXLR8 Corp</stp>
        <stp>NXT_CPN_DT</stp>
        <stp>[quotes.xlsx]Calc!R331C7</stp>
        <tr r="G331" s="70"/>
        <tr r="G331" s="70"/>
        <tr r="G331" s="70"/>
        <tr r="G331" s="70"/>
      </tp>
      <tp t="s">
        <v>26/07/2017</v>
        <stp/>
        <stp>##V3_BDPV12</stp>
        <stp>RU000A0JU1V8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8.5500000000000007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 t="s">
        <v>#N/A N/A</v>
        <stp/>
        <stp>##V3_BDPV12</stp>
        <stp>RU000A0JWHT4 Corp</stp>
        <stp>YLD_CNV_MID</stp>
        <stp>[quotes.xlsx]Calc!R283C6</stp>
        <tr r="F283" s="70"/>
        <tr r="F283" s="70"/>
        <tr r="F283" s="70"/>
      </tp>
      <tp>
        <v>8.99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8.7200000000000006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9.64</v>
        <stp/>
        <stp>##V3_BDPV12</stp>
        <stp>RU000A0JUGY0 Corp</stp>
        <stp>YLD_CNV_MID</stp>
        <stp>[quotes.xlsx]Calc!R327C6</stp>
        <tr r="F327" s="70"/>
        <tr r="F327" s="70"/>
        <tr r="F327" s="70"/>
        <tr r="F327" s="70"/>
      </tp>
      <tp>
        <v>7.77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 t="s">
        <v>03/07/2017</v>
        <stp/>
        <stp>##V3_BDPV12</stp>
        <stp>B5N7 Comdty</stp>
        <stp>LAST_TRADEABLE_DT</stp>
        <stp>[quotes.xlsx]Calc!R309C7</stp>
        <tr r="G309" s="70"/>
        <tr r="G309" s="70"/>
        <tr r="G309" s="70"/>
        <tr r="G309" s="70"/>
      </tp>
      <tp>
        <v>4.3214287757873535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>
        <v>11.772098868873064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>
        <v>102.801</v>
        <stp/>
        <stp>##V3_BDPV12</stp>
        <stp>XS1631338495 Corp</stp>
        <stp>PX_LAST</stp>
        <stp>[quotes.xlsx]Calc!R312C3</stp>
        <tr r="C312" s="70"/>
        <tr r="C312" s="70"/>
        <tr r="C312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  <tr r="F51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1.4489583333333333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2.1342750000000001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0.2986111111111111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0.62291666666666667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>
        <v>1.9861111111111112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>
        <v>1.7437500000000001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2.5838081356830531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97.67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2.8066999999999998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1.9849999999999999</v>
        <stp/>
        <stp>##V3_BDPV12</stp>
        <stp>RU000A0JWWW7 Corp</stp>
        <stp>INT_ACC</stp>
        <stp>[quotes.xlsx]Calc!R79C5</stp>
        <tr r="E79" s="70"/>
        <tr r="E79" s="70"/>
        <tr r="E79" s="70"/>
        <tr r="E79" s="70"/>
      </tp>
      <tp t="s">
        <v>RU000A0JXJE0</v>
        <stp/>
        <stp>##V3_BDPV12</stp>
        <stp>RU000A0JXJE0 Corp</stp>
        <stp>ID_ISIN</stp>
        <stp>[quotes.xlsx]Calc!R99C1</stp>
        <tr r="A99" s="70"/>
        <tr r="A99" s="70"/>
        <tr r="A99" s="70"/>
      </tp>
      <tp>
        <v>96.65</v>
        <stp/>
        <stp>##V3_BDPV12</stp>
        <stp>RU000A0JS5F6 Corp</stp>
        <stp>PX_LAST</stp>
        <stp>[quotes.xlsx]Calc!R81C3</stp>
        <tr r="C81" s="70"/>
        <tr r="C81" s="70"/>
        <tr r="C81" s="70"/>
      </tp>
      <tp>
        <v>96.3</v>
        <stp/>
        <stp>##V3_BDPV12</stp>
        <stp>RU000A0JTYA5 Corp</stp>
        <stp>PX_LAST</stp>
        <stp>[quotes.xlsx]Calc!R96C3</stp>
        <tr r="C96" s="70"/>
        <tr r="C96" s="70"/>
        <tr r="C96" s="70"/>
      </tp>
      <tp>
        <v>3.6333334445953369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 t="s">
        <v>#N/A Field Not Applicable</v>
        <stp/>
        <stp>##V3_BDPV12</stp>
        <stp>XS1634369067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RU000A0JXM48 Corp</stp>
        <stp>BEST_TARGET_PRICE</stp>
        <stp>[quotes.xlsx]Calc!R336C5</stp>
        <tr r="E336" s="70"/>
        <tr r="E336" s="70"/>
        <tr r="E33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Invalid Security</v>
        <stp/>
        <stp>##V3_BDPV12</stp>
        <stp>RU000A0JWN89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US496902AN77 Corp</stp>
        <stp>EQY_DVD_YLD_IND</stp>
        <stp>[quotes.xlsx]Calc!R321C6</stp>
        <tr r="F321" s="70"/>
        <tr r="F321" s="70"/>
        <tr r="F321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  <tr r="G80" s="70"/>
      </tp>
      <tp t="s">
        <v>19/12/2017</v>
        <stp/>
        <stp>##V3_BDPV12</stp>
        <stp>RU000A0JW0S4 Corp</stp>
        <stp>NXT_CPN_DT</stp>
        <stp>[quotes.xlsx]Calc!R69C7</stp>
        <tr r="G69" s="70"/>
        <tr r="G69" s="70"/>
        <tr r="G69" s="70"/>
        <tr r="G69" s="70"/>
      </tp>
      <tp>
        <v>1.35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8.191533086724208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102.52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 t="s">
        <v>#N/A N/A</v>
        <stp/>
        <stp>##V3_BDPV12</stp>
        <stp>XS1542704421 Corp</stp>
        <stp>PX_LAST</stp>
        <stp>[quotes.xlsx]Calc!R257C3</stp>
        <tr r="C257" s="70"/>
        <tr r="C257" s="70"/>
      </tp>
      <tp>
        <v>101.89870000000001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N/A</v>
        <stp/>
        <stp>##V3_BDPV12</stp>
        <stp>B5N7 Comdty</stp>
        <stp>DUR_MID</stp>
        <stp>[quotes.xlsx]Calc!R309C8</stp>
        <tr r="H309" s="70"/>
        <tr r="H309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  <tr r="E156" s="70"/>
      </tp>
      <tp>
        <v>106.693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101.35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1.4097222222222223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2.1729166666666666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XS1223394914 Corp</stp>
        <stp>EQY_DVD_YLD_IND</stp>
        <stp>[quotes.xlsx]Calc!R322C6</stp>
        <tr r="F322" s="70"/>
        <tr r="F322" s="70"/>
        <tr r="F322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>
        <v>104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>
        <v>90.495999999999995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RU000A0JWCM0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>
        <v>2.0916177170821157</v>
        <stp/>
        <stp>##V3_BDPV12</stp>
        <stp>RU000A0JWWW7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>
        <v>4.0476188659667969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1.2379078537465158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4.5999999046325684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 t="s">
        <v>#N/A Field Not Applicable</v>
        <stp/>
        <stp>##V3_BDPV12</stp>
        <stp>XS1577964965 Corp</stp>
        <stp>BEST_TARGET_PRICE</stp>
        <stp>[quotes.xlsx]Calc!R311C5</stp>
        <tr r="E311" s="70"/>
        <tr r="E311" s="70"/>
        <tr r="E311" s="70"/>
      </tp>
      <tp>
        <v>4.2758622169494629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1.8333333730697632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  <tr r="G68" s="70"/>
      </tp>
      <tp>
        <v>99.185000000000002</v>
        <stp/>
        <stp>##V3_BDPV12</stp>
        <stp>US251525AP63 Corp</stp>
        <stp>PX_LAST</stp>
        <stp>[quotes.xlsx]Calc!R353C3</stp>
        <tr r="C353" s="70"/>
        <tr r="C353" s="70"/>
        <tr r="C353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100.935</v>
        <stp/>
        <stp>##V3_BDPV12</stp>
        <stp>XS0626438112 Corp</stp>
        <stp>PX_LAST</stp>
        <stp>[quotes.xlsx]Calc!R357C3</stp>
        <tr r="C357" s="70"/>
        <tr r="C357" s="70"/>
        <tr r="C357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>
        <v>100.875</v>
        <stp/>
        <stp>##V3_BDPV12</stp>
        <stp>XS1503160225 Corp</stp>
        <stp>PX_LAST</stp>
        <stp>[quotes.xlsx]Calc!R326C3</stp>
        <tr r="C326" s="70"/>
        <tr r="C326" s="70"/>
        <tr r="C326" s="70"/>
      </tp>
      <tp>
        <v>1.4157586096958947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0.42222222222222222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2.3375000000000004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1.5826388888888889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102.05</v>
        <stp/>
        <stp>##V3_BDPV12</stp>
        <stp>CH0336352825 Corp</stp>
        <stp>PX_LAST</stp>
        <stp>[quotes.xlsx]Calc!R323C3</stp>
        <tr r="C323" s="70"/>
        <tr r="C323" s="70"/>
        <tr r="C323" s="70"/>
      </tp>
      <tp>
        <v>0.79166666666666663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3.493150684931507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XS0981632804</v>
        <stp/>
        <stp>##V3_BDPV12</stp>
        <stp>XS0981632804 Corp</stp>
        <stp>ID_ISIN</stp>
        <stp>[quotes.xlsx]Calc!R358C1</stp>
        <tr r="A358" s="70"/>
        <tr r="A358" s="70"/>
        <tr r="A358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2.7601388888888891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>
        <v>2.9723000311235603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5.3046006332472588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>
        <v>4.3232876712328769</v>
        <stp/>
        <stp>##V3_BDPV12</stp>
        <stp>XS0981632804 Corp</stp>
        <stp>INT_ACC</stp>
        <stp>[quotes.xlsx]Calc!R358C5</stp>
        <tr r="E358" s="70"/>
        <tr r="E358" s="70"/>
        <tr r="E358" s="70"/>
        <tr r="E358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#N/A Field Not Applicable</v>
        <stp/>
        <stp>##V3_BDPV12</stp>
        <stp>RU000A0JXHE4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105.9969</v>
        <stp/>
        <stp>##V3_BDPV12</stp>
        <stp>USL6366MAC75 Corp</stp>
        <stp>PX_LAST</stp>
        <stp>[quotes.xlsx]Calc!R68C3</stp>
        <tr r="C68" s="70"/>
        <tr r="C68" s="70"/>
        <tr r="C68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3.96875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>
        <v>95.081900000000005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0.45447499999999996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 t="s">
        <v>#N/A Field Not Applicable</v>
        <stp/>
        <stp>##V3_BDPV12</stp>
        <stp>CH0370470269 Corp</stp>
        <stp>EQY_DVD_YLD_IND</stp>
        <stp>[quotes.xlsx]Calc!R352C6</stp>
        <tr r="F352" s="70"/>
        <tr r="F352" s="70"/>
        <tr r="F352" s="70"/>
      </tp>
      <tp>
        <v>105.995</v>
        <stp/>
        <stp>##V3_BDPV12</stp>
        <stp>XS1198002690 Corp</stp>
        <stp>PX_LAST</stp>
        <stp>[quotes.xlsx]Calc!R180C3</stp>
        <tr r="C180" s="70"/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  <tr r="E153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#N/A Field Not Applicable</v>
        <stp/>
        <stp>##V3_BDPV12</stp>
        <stp>CH0246199050 Corp</stp>
        <stp>EQY_DVD_YLD_IND</stp>
        <stp>[quotes.xlsx]Calc!R324C6</stp>
        <tr r="F324" s="70"/>
        <tr r="F324" s="70"/>
        <tr r="F324" s="70"/>
      </tp>
      <tp>
        <v>106.8732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 t="s">
        <v>XS1577964965</v>
        <stp/>
        <stp>##V3_BDPV12</stp>
        <stp>XS1577964965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XS1634369067 Corp</stp>
        <stp>EQY_DVD_YLD_IND</stp>
        <stp>[quotes.xlsx]Calc!R348C6</stp>
        <tr r="F348" s="70"/>
        <tr r="F348" s="70"/>
        <tr r="F348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3.3934833333333332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>
        <v>0.92749999999999988</v>
        <stp/>
        <stp>##V3_BDPV12</stp>
        <stp>XS1577964965 Corp</stp>
        <stp>INT_ACC</stp>
        <stp>[quotes.xlsx]Calc!R311C5</stp>
        <tr r="E311" s="70"/>
        <tr r="E311" s="70"/>
        <tr r="E311" s="70"/>
        <tr r="E311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6.9565845889991413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>
        <v>1.9131944444444444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  <tr r="F43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 t="s">
        <v>#N/A Field Not Applicable</v>
        <stp/>
        <stp>##V3_BDPV12</stp>
        <stp>US251525AP63 Corp</stp>
        <stp>BDVD_PROJ_12M_YLD</stp>
        <stp>[quotes.xlsx]Calc!R353C6</stp>
        <tr r="F353" s="70"/>
        <tr r="F353" s="70"/>
        <tr r="F353" s="70"/>
      </tp>
      <tp t="s">
        <v>#N/A Field Not Applicable</v>
        <stp/>
        <stp>##V3_BDPV12</stp>
        <stp>US35906AAP30 Corp</stp>
        <stp>BDVD_PROJ_12M_YLD</stp>
        <stp>[quotes.xlsx]Calc!R356C6</stp>
        <tr r="F356" s="70"/>
        <tr r="F356" s="70"/>
        <tr r="F356" s="70"/>
      </tp>
      <tp t="s">
        <v>#N/A N/A</v>
        <stp/>
        <stp>##V3_BDPV12</stp>
        <stp>LU0959626531 Equity</stp>
        <stp>BEST_TARGET_PRICE</stp>
        <stp>[quotes.xlsx]Calc!R319C5</stp>
        <tr r="E319" s="70"/>
        <tr r="E319" s="70"/>
        <tr r="E319" s="70"/>
      </tp>
      <tp>
        <v>4.3333334922790527</v>
        <stp/>
        <stp>##V3_BDPV12</stp>
        <stp>ROSN RM Equity</stp>
        <stp>BEST_ANALYST_RATING</stp>
        <stp>[quotes.xlsx]Calc!R122C4</stp>
        <tr r="D122" s="70"/>
        <tr r="D122" s="70"/>
        <tr r="D122" s="70"/>
        <tr r="D122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 t="s">
        <v>#N/A N/A</v>
        <stp/>
        <stp>##V3_BDPV12</stp>
        <stp>PLZL RX Equity</stp>
        <stp>BEST_ANALYST_RATING</stp>
        <stp>[quotes.xlsx]Calc!R360C4</stp>
        <tr r="D360" s="70"/>
        <tr r="D360" s="70"/>
        <tr r="D360" s="70"/>
      </tp>
      <tp>
        <v>3.6363637447357178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4.2727274894714355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 t="s">
        <v>#N/A Field Not Applicable</v>
        <stp/>
        <stp>##V3_BDPV12</stp>
        <stp>USP84050AB29 Corp</stp>
        <stp>EQY_DVD_YLD_IND</stp>
        <stp>[quotes.xlsx]Calc!R359C6</stp>
        <tr r="F359" s="70"/>
        <tr r="F359" s="70"/>
        <tr r="F359" s="70"/>
      </tp>
      <tp>
        <v>1.2</v>
        <stp/>
        <stp>##V3_BDPV12</stp>
        <stp>US251525AP63 Corp</stp>
        <stp>INT_ACC</stp>
        <stp>[quotes.xlsx]Calc!R353C5</stp>
        <tr r="E353" s="70"/>
        <tr r="E353" s="70"/>
        <tr r="E353" s="70"/>
        <tr r="E353" s="70"/>
      </tp>
      <tp t="s">
        <v>US251525AP63</v>
        <stp/>
        <stp>##V3_BDPV12</stp>
        <stp>US251525AP63 Corp</stp>
        <stp>ID_ISIN</stp>
        <stp>[quotes.xlsx]Calc!R353C1</stp>
        <tr r="A353" s="70"/>
        <tr r="A353" s="70"/>
        <tr r="A353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116.34399999999999</v>
        <stp/>
        <stp>##V3_BDPV12</stp>
        <stp>XS0981632804 Corp</stp>
        <stp>PX_LAST</stp>
        <stp>[quotes.xlsx]Calc!R358C3</stp>
        <tr r="C358" s="70"/>
        <tr r="C358" s="70"/>
        <tr r="C358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105.3364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CH0336352825</v>
        <stp/>
        <stp>##V3_BDPV12</stp>
        <stp>CH0336352825 Corp</stp>
        <stp>ID_ISIN</stp>
        <stp>[quotes.xlsx]Calc!R323C1</stp>
        <tr r="A323" s="70"/>
        <tr r="A323" s="70"/>
        <tr r="A323" s="70"/>
      </tp>
      <tp>
        <v>101.892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100.49590000000001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104.29510000000001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2.875</v>
        <stp/>
        <stp>##V3_BDPV12</stp>
        <stp>CH0336352825 Corp</stp>
        <stp>INT_ACC</stp>
        <stp>[quotes.xlsx]Calc!R323C5</stp>
        <tr r="E323" s="70"/>
        <tr r="E323" s="70"/>
        <tr r="E323" s="70"/>
        <tr r="E323" s="70"/>
      </tp>
      <tp>
        <v>100.38160000000001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111.2715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 t="s">
        <v>XS1503160225</v>
        <stp/>
        <stp>##V3_BDPV12</stp>
        <stp>XS1503160225 Corp</stp>
        <stp>ID_ISIN</stp>
        <stp>[quotes.xlsx]Calc!R326C1</stp>
        <tr r="A326" s="70"/>
        <tr r="A326" s="70"/>
        <tr r="A326" s="70"/>
      </tp>
      <tp>
        <v>1.8260273972602741</v>
        <stp/>
        <stp>##V3_BDPV12</stp>
        <stp>XS1503160225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  <tr r="E250" s="70"/>
      </tp>
      <tp t="s">
        <v>XS0626438112</v>
        <stp/>
        <stp>##V3_BDPV12</stp>
        <stp>XS0626438112 Corp</stp>
        <stp>ID_ISIN</stp>
        <stp>[quotes.xlsx]Calc!R357C1</stp>
        <tr r="A357" s="70"/>
        <tr r="A357" s="70"/>
        <tr r="A357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>
        <v>4.0632824719041922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>
        <v>1.3458333333333332</v>
        <stp/>
        <stp>##V3_BDPV12</stp>
        <stp>XS0626438112 Corp</stp>
        <stp>INT_ACC</stp>
        <stp>[quotes.xlsx]Calc!R357C5</stp>
        <tr r="E357" s="70"/>
        <tr r="E357" s="70"/>
        <tr r="E357" s="70"/>
        <tr r="E357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0.502</v>
        <stp/>
        <stp>##V3_BDPV12</stp>
        <stp>RU000A0JW0S4 Corp</stp>
        <stp>INT_ACC</stp>
        <stp>[quotes.xlsx]Calc!R69C5</stp>
        <tr r="E69" s="70"/>
        <tr r="E69" s="70"/>
        <tr r="E69" s="70"/>
        <tr r="E69" s="70"/>
      </tp>
      <tp>
        <v>2.6160000000000001</v>
        <stp/>
        <stp>##V3_BDPV12</stp>
        <stp>RU000A0JTKZ1 Corp</stp>
        <stp>INT_ACC</stp>
        <stp>[quotes.xlsx]Calc!R70C5</stp>
        <tr r="E70" s="70"/>
        <tr r="E70" s="70"/>
        <tr r="E70" s="70"/>
        <tr r="E70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4.8888888359069824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28.46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>
        <v>2.875</v>
        <stp/>
        <stp>##V3_BDPV12</stp>
        <stp>SGGD LI Equity</stp>
        <stp>BEST_ANALYST_RATING</stp>
        <stp>[quotes.xlsx]Calc!R342C4</stp>
        <tr r="D342" s="70"/>
        <tr r="D342" s="70"/>
        <tr r="D342" s="70"/>
        <tr r="D342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>
        <v>4.2068967819213867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#N/A Field Not Applicable</v>
        <stp/>
        <stp>##V3_BDPV12</stp>
        <stp>XS1223394914 Corp</stp>
        <stp>BEST_TARGET_PRICE</stp>
        <stp>[quotes.xlsx]Calc!R322C5</stp>
        <tr r="E322" s="70"/>
        <tr r="E322" s="70"/>
        <tr r="E322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>
        <v>100.81100000000001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98.687190000000001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6.1128912989894006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  <tr r="E176" s="70"/>
      </tp>
      <tp>
        <v>108.8265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>
        <v>100.3188</v>
        <stp/>
        <stp>##V3_BDPV12</stp>
        <stp>XS1577964965 Corp</stp>
        <stp>PX_LAST</stp>
        <stp>[quotes.xlsx]Calc!R311C3</stp>
        <tr r="C311" s="70"/>
        <tr r="C311" s="70"/>
        <tr r="C311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  <tr r="E251" s="70"/>
      </tp>
      <tp>
        <v>42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1.2687499999999998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#N/A Field Not Applicable</v>
        <stp/>
        <stp>##V3_BDPV12</stp>
        <stp>XS1601094755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XS0903465127 Corp</stp>
        <stp>EQY_DVD_YLD_IND</stp>
        <stp>[quotes.xlsx]Calc!R341C6</stp>
        <tr r="F341" s="70"/>
        <tr r="F341" s="70"/>
        <tr r="F34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94.89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1.4704861111111112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>
        <v>2.900275379605783</v>
        <stp/>
        <stp>##V3_BDPV12</stp>
        <stp>RU000A0JW0S4 Corp</stp>
        <stp>DUR_MID</stp>
        <stp>[quotes.xlsx]Calc!R69C8</stp>
        <tr r="H69" s="70"/>
        <tr r="H69" s="70"/>
        <tr r="H69" s="70"/>
      </tp>
      <tp>
        <v>0.56027387946690999</v>
        <stp/>
        <stp>##V3_BDPV12</stp>
        <stp>RU000A0JTKZ1 Corp</stp>
        <stp>DUR_MID</stp>
        <stp>[quotes.xlsx]Calc!R70C8</stp>
        <tr r="H70" s="70"/>
        <tr r="H70" s="70"/>
        <tr r="H70" s="70"/>
      </tp>
      <tp t="s">
        <v>#N/A Field Not Applicable</v>
        <stp/>
        <stp>##V3_BDPV12</stp>
        <stp>C3U7 Comdty</stp>
        <stp>BEST_TARGET_PRICE</stp>
        <stp>[quotes.xlsx]Calc!R316C5</stp>
        <tr r="E316" s="70"/>
        <tr r="E316" s="70"/>
        <tr r="E316" s="70"/>
      </tp>
      <tp>
        <v>4.2380952835083008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Invalid Security</v>
        <stp/>
        <stp>##V3_BDPV12</stp>
        <stp>RU000A0JWN63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>
        <v>4.3333334922790527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105.614</v>
        <stp/>
        <stp>##V3_BDPV12</stp>
        <stp>XS0911599701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  <tr r="E299" s="70"/>
      </tp>
      <tp>
        <v>110.92100000000001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62.9375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102.00879999999999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100.03100000000001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103.1455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103.5591</v>
        <stp/>
        <stp>##V3_BDPV12</stp>
        <stp>XS1433454243 Corp</stp>
        <stp>PX_LAST</stp>
        <stp>[quotes.xlsx]Calc!R276C3</stp>
        <tr r="C276" s="70"/>
        <tr r="C276" s="70"/>
        <tr r="C276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  <tr r="E256" s="70"/>
      </tp>
      <tp t="s">
        <v>XS1631338495</v>
        <stp/>
        <stp>##V3_BDPV12</stp>
        <stp>XS1631338495 Corp</stp>
        <stp>ID_ISIN</stp>
        <stp>[quotes.xlsx]Calc!R312C1</stp>
        <tr r="A312" s="70"/>
        <tr r="A312" s="70"/>
        <tr r="A312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XS0923110232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>
        <v>0.5395833333333333</v>
        <stp/>
        <stp>##V3_BDPV12</stp>
        <stp>XS1631338495 Corp</stp>
        <stp>INT_ACC</stp>
        <stp>[quotes.xlsx]Calc!R312C5</stp>
        <tr r="E312" s="70"/>
        <tr r="E312" s="70"/>
        <tr r="E312" s="70"/>
        <tr r="E312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  <tr r="F67" s="70"/>
      </tp>
      <tp t="s">
        <v>#N/A Field Not Applicable</v>
        <stp/>
        <stp>##V3_BDPV12</stp>
        <stp>RU000A0JWHA4 Corp</stp>
        <stp>BEST_TARGET_PRICE</stp>
        <stp>[quotes.xlsx]Calc!R314C5</stp>
        <tr r="E314" s="70"/>
        <tr r="E314" s="70"/>
        <tr r="E314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107.99</v>
        <stp/>
        <stp>##V3_BDPV12</stp>
        <stp>RU000A0JWBF6 Corp</stp>
        <stp>PX_LAST</stp>
        <stp>[quotes.xlsx]Calc!R67C3</stp>
        <tr r="C67" s="70"/>
        <tr r="C67" s="70"/>
        <tr r="C67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B5Q7 Comdty</stp>
        <stp>BEST_TARGET_PRICE</stp>
        <stp>[quotes.xlsx]Calc!R347C5</stp>
        <tr r="E347" s="70"/>
        <tr r="E347" s="70"/>
        <tr r="E347" s="70"/>
      </tp>
      <tp>
        <v>3.6065573770491808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>
        <v>3.84375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>
        <v>102.545</v>
        <stp/>
        <stp>##V3_BDPV12</stp>
        <stp>US456837AE31 Corp</stp>
        <stp>PX_LAST</stp>
        <stp>[quotes.xlsx]Calc!R136C3</stp>
        <tr r="C136" s="70"/>
        <tr r="C136" s="70"/>
        <tr r="C136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0.98583333333333334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110.69199999999999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102.68300000000001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>
        <v>1.9444444444444444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1.2791722222222222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  <tr r="E257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 t="s">
        <v>#N/A Field Not Applicable</v>
        <stp/>
        <stp>##V3_BDPV12</stp>
        <stp>XS0982711714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XS0290580595 Corp</stp>
        <stp>EQY_DVD_YLD_IND</stp>
        <stp>[quotes.xlsx]Calc!R344C6</stp>
        <tr r="F344" s="70"/>
        <tr r="F344" s="70"/>
        <tr r="F344" s="70"/>
      </tp>
      <tp>
        <v>1.5531250000000001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  <tr r="E305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0.18219178082191781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  <tr r="E68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 t="s">
        <v>#N/A Field Not Applicable</v>
        <stp/>
        <stp>##V3_BDPV12</stp>
        <stp>RU000A0JXLR8 Corp</stp>
        <stp>BEST_TARGET_PRICE</stp>
        <stp>[quotes.xlsx]Calc!R331C5</stp>
        <tr r="E331" s="70"/>
        <tr r="E331" s="70"/>
        <tr r="E331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XS1601094755 Corp</stp>
        <stp>BEST_TARGET_PRICE</stp>
        <stp>[quotes.xlsx]Calc!R313C5</stp>
        <tr r="E313" s="70"/>
        <tr r="E313" s="70"/>
        <tr r="E313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Invalid Security</v>
        <stp/>
        <stp>##V3_BDPV12</stp>
        <stp>RU000A0JWN89 Corp</stp>
        <stp>LAST_TRADEABLE_DT</stp>
        <stp>[quotes.xlsx]Calc!R345C7</stp>
        <tr r="G345" s="70"/>
        <tr r="G345" s="70"/>
        <tr r="G345" s="70"/>
      </tp>
      <tp>
        <v>1.1013698630136985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>
        <v>10.91570648878108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>
        <v>105.5938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102.3871</v>
        <stp/>
        <stp>##V3_BDPV12</stp>
        <stp>XS0923110232 Corp</stp>
        <stp>PX_LAST</stp>
        <stp>[quotes.xlsx]Calc!R320C3</stp>
        <tr r="C320" s="70"/>
        <tr r="C320" s="70"/>
        <tr r="C320" s="70"/>
      </tp>
      <tp>
        <v>111.5677</v>
        <stp/>
        <stp>##V3_BDPV12</stp>
        <stp>XS1319822752 Corp</stp>
        <stp>PX_LAST</stp>
        <stp>[quotes.xlsx]Calc!R129C3</stp>
        <tr r="C129" s="70"/>
        <tr r="C129" s="70"/>
        <tr r="C129" s="70"/>
      </tp>
      <tp>
        <v>107.343</v>
        <stp/>
        <stp>##V3_BDPV12</stp>
        <stp>XS0800817073 Corp</stp>
        <stp>PX_LAST</stp>
        <stp>[quotes.xlsx]Calc!R200C3</stp>
        <tr r="C200" s="70"/>
        <tr r="C200" s="70"/>
        <tr r="C200" s="70"/>
      </tp>
      <tp t="s">
        <v>#N/A N/A</v>
        <stp/>
        <stp>##V3_BDPV12</stp>
        <stp>C3U7 Comdty</stp>
        <stp>DUR_MID</stp>
        <stp>[quotes.xlsx]Calc!R316C8</stp>
        <tr r="H316" s="70"/>
        <tr r="H316" s="70"/>
      </tp>
      <tp>
        <v>2.9250000000000003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1.8888888888888888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1.1229166666666666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2.0907528140164806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0.2388888888888889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1.4057712731205927</v>
        <stp/>
        <stp>##V3_BDPV12</stp>
        <stp>XS1255387976 Corp</stp>
        <stp>DUR_MID</stp>
        <stp>[quotes.xlsx]Calc!R3C8</stp>
        <tr r="H3" s="70"/>
        <tr r="H3" s="70"/>
        <tr r="H3" s="70"/>
      </tp>
      <tp>
        <v>0.62708333333333333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5.1189594734358259</v>
        <stp/>
        <stp>##V3_BDPV12</stp>
        <stp>XS0935311240 Corp</stp>
        <stp>DUR_MID</stp>
        <stp>[quotes.xlsx]Calc!R8C8</stp>
        <tr r="H8" s="70"/>
        <tr r="H8" s="70"/>
        <tr r="H8" s="70"/>
      </tp>
      <tp>
        <v>1.6490214996156825</v>
        <stp/>
        <stp>##V3_BDPV12</stp>
        <stp>RU000A0JWDU1 Corp</stp>
        <stp>DUR_MID</stp>
        <stp>[quotes.xlsx]Calc!R62C8</stp>
        <tr r="H62" s="70"/>
        <tr r="H62" s="70"/>
        <tr r="H62" s="70"/>
      </tp>
      <tp t="s">
        <v>#N/A Field Not Applicable</v>
        <stp/>
        <stp>##V3_BDPV12</stp>
        <stp>RU000A0JTFX6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B5N7 Comdty</stp>
        <stp>BEST_TARGET_PRICE</stp>
        <stp>[quotes.xlsx]Calc!R309C5</stp>
        <tr r="E309" s="70"/>
        <tr r="E309" s="70"/>
        <tr r="E309" s="70"/>
      </tp>
      <tp t="s">
        <v>#N/A Field Not Applicable</v>
        <stp/>
        <stp>##V3_BDPV12</stp>
        <stp>RU000A0JXK40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US496902AN77</v>
        <stp/>
        <stp>##V3_BDPV12</stp>
        <stp>US496902AN77 Corp</stp>
        <stp>ID_ISIN</stp>
        <stp>[quotes.xlsx]Calc!R321C1</stp>
        <tr r="A321" s="70"/>
        <tr r="A321" s="70"/>
        <tr r="A321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0.64444444444444449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>
        <v>1.8511111111111112</v>
        <stp/>
        <stp>##V3_BDPV12</stp>
        <stp>US496902AN77 Corp</stp>
        <stp>INT_ACC</stp>
        <stp>[quotes.xlsx]Calc!R321C5</stp>
        <tr r="E321" s="70"/>
        <tr r="E321" s="70"/>
        <tr r="E321" s="70"/>
        <tr r="E321" s="70"/>
      </tp>
      <tp>
        <v>104.45</v>
        <stp/>
        <stp>##V3_BDPV12</stp>
        <stp>XS0982711714 Corp</stp>
        <stp>PX_LAST</stp>
        <stp>[quotes.xlsx]Calc!R337C3</stp>
        <tr r="C337" s="70"/>
        <tr r="C337" s="70"/>
        <tr r="C337" s="70"/>
      </tp>
      <tp>
        <v>110.5406</v>
        <stp/>
        <stp>##V3_BDPV12</stp>
        <stp>XS0290580595 Corp</stp>
        <stp>PX_LAST</stp>
        <stp>[quotes.xlsx]Calc!R344C3</stp>
        <tr r="C344" s="70"/>
        <tr r="C344" s="70"/>
        <tr r="C344" s="70"/>
      </tp>
      <tp>
        <v>133.38399999999999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1.0541666666666667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0.95381944444444444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>
        <v>0.88402777777777786</v>
        <stp/>
        <stp>##V3_BDPV12</stp>
        <stp>XS1223394914 Corp</stp>
        <stp>INT_ACC</stp>
        <stp>[quotes.xlsx]Calc!R322C5</stp>
        <tr r="E322" s="70"/>
        <tr r="E322" s="70"/>
        <tr r="E322" s="70"/>
        <tr r="E322" s="70"/>
      </tp>
      <tp>
        <v>2.5555555555555554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2.6056597222222222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XS1223394914</v>
        <stp/>
        <stp>##V3_BDPV12</stp>
        <stp>XS1223394914 Corp</stp>
        <stp>ID_ISIN</stp>
        <stp>[quotes.xlsx]Calc!R322C1</stp>
        <tr r="A322" s="70"/>
        <tr r="A322" s="70"/>
        <tr r="A322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89.21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0.74275000000000002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2.2069999999999999</v>
        <stp/>
        <stp>##V3_BDPV12</stp>
        <stp>RU000A0JWDU1 Corp</stp>
        <stp>INT_ACC</stp>
        <stp>[quotes.xlsx]Calc!R62C5</stp>
        <tr r="E62" s="70"/>
        <tr r="E62" s="70"/>
        <tr r="E62" s="70"/>
        <tr r="E62" s="70"/>
      </tp>
      <tp>
        <v>2.4027777777777777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3.6025433628584906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XS1503160225 Corp</stp>
        <stp>BEST_TARGET_PRICE</stp>
        <stp>[quotes.xlsx]Calc!R326C5</stp>
        <tr r="E326" s="70"/>
        <tr r="E326" s="70"/>
        <tr r="E326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XS1631338495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0.57291666666666674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>
        <v>56.9375</v>
        <stp/>
        <stp>##V3_BDPV12</stp>
        <stp>USP84050AB29 Corp</stp>
        <stp>PX_LAST</stp>
        <stp>[quotes.xlsx]Calc!R359C3</stp>
        <tr r="C359" s="70"/>
        <tr r="C359" s="70"/>
        <tr r="C359" s="70"/>
      </tp>
      <tp t="s">
        <v>#N/A N/A</v>
        <stp/>
        <stp>##V3_BDPV12</stp>
        <stp>VEU7 Index</stp>
        <stp>DUR_MID</stp>
        <stp>[quotes.xlsx]Calc!R351C8</stp>
        <tr r="H351" s="70"/>
        <tr r="H351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109.904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98.832999999999998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0.73333333333333339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1.35625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1.0447916666666666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 t="s">
        <v>#N/A Field Not Applicable</v>
        <stp/>
        <stp>##V3_BDPV12</stp>
        <stp>XS0981632804 Corp</stp>
        <stp>EQY_DVD_YLD_IND</stp>
        <stp>[quotes.xlsx]Calc!R358C6</stp>
        <tr r="F358" s="70"/>
        <tr r="F358" s="70"/>
        <tr r="F358" s="70"/>
      </tp>
      <tp>
        <v>93.81</v>
        <stp/>
        <stp>##V3_BDPV12</stp>
        <stp>CH0361710632 Corp</stp>
        <stp>PX_LAST</stp>
        <stp>[quotes.xlsx]Calc!R258C3</stp>
        <tr r="C258" s="70"/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2.192361111111111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3.9777777777777774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  <tr r="F73" s="70"/>
      </tp>
      <tp>
        <v>0.28299999999999997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1.266</v>
        <stp/>
        <stp>##V3_BDPV12</stp>
        <stp>RU000A0JU9T5 Corp</stp>
        <stp>INT_ACC</stp>
        <stp>[quotes.xlsx]Calc!R80C5</stp>
        <tr r="E80" s="70"/>
        <tr r="E80" s="70"/>
        <tr r="E80" s="70"/>
        <tr r="E80" s="70"/>
      </tp>
      <tp>
        <v>106.35</v>
        <stp/>
        <stp>##V3_BDPV12</stp>
        <stp>RU000A0JWDN6 Corp</stp>
        <stp>PX_LAST</stp>
        <stp>[quotes.xlsx]Calc!R73C3</stp>
        <tr r="C73" s="70"/>
        <tr r="C73" s="70"/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RU000A0JUGY0 Corp</stp>
        <stp>BEST_TARGET_PRICE</stp>
        <stp>[quotes.xlsx]Calc!R327C5</stp>
        <tr r="E327" s="70"/>
        <tr r="E327" s="70"/>
        <tr r="E327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15.8125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100.5065</v>
        <stp/>
        <stp>##V3_BDPV12</stp>
        <stp>US961214CF89 Corp</stp>
        <stp>PX_LAST</stp>
        <stp>[quotes.xlsx]Calc!R172C3</stp>
        <tr r="C172" s="70"/>
        <tr r="C172" s="70"/>
        <tr r="C172" s="70"/>
      </tp>
      <tp>
        <v>0.16168888888888888</v>
        <stp/>
        <stp>##V3_BDPV12</stp>
        <stp>CH0246199050 Corp</stp>
        <stp>INT_ACC</stp>
        <stp>[quotes.xlsx]Calc!R324C5</stp>
        <tr r="E324" s="70"/>
        <tr r="E324" s="70"/>
        <tr r="E324" s="70"/>
        <tr r="E324" s="70"/>
      </tp>
      <tp t="s">
        <v>CH0246199050</v>
        <stp/>
        <stp>##V3_BDPV12</stp>
        <stp>CH0246199050 Corp</stp>
        <stp>ID_ISIN</stp>
        <stp>[quotes.xlsx]Calc!R324C1</stp>
        <tr r="A324" s="70"/>
        <tr r="A324" s="70"/>
        <tr r="A324" s="70"/>
      </tp>
      <tp t="s">
        <v>#N/A Field Not Applicable</v>
        <stp/>
        <stp>##V3_BDPV12</stp>
        <stp>CH0370470269 Corp</stp>
        <stp>INT_ACC</stp>
        <stp>[quotes.xlsx]Calc!R352C5</stp>
        <tr r="E352" s="70"/>
        <tr r="E352" s="70"/>
        <tr r="E352" s="70"/>
      </tp>
      <tp>
        <v>105.97669999999999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>
        <v>96.450940000000003</v>
        <stp/>
        <stp>##V3_BDPV12</stp>
        <stp>XS1601094755 Corp</stp>
        <stp>PX_LAST</stp>
        <stp>[quotes.xlsx]Calc!R313C3</stp>
        <tr r="C313" s="70"/>
        <tr r="C313" s="70"/>
        <tr r="C313" s="70"/>
      </tp>
      <tp>
        <v>96.537819999999996</v>
        <stp/>
        <stp>##V3_BDPV12</stp>
        <stp>XS0903465127 Corp</stp>
        <stp>PX_LAST</stp>
        <stp>[quotes.xlsx]Calc!R341C3</stp>
        <tr r="C341" s="70"/>
        <tr r="C341" s="70"/>
        <tr r="C341" s="70"/>
      </tp>
      <tp t="s">
        <v>CH0370470269</v>
        <stp/>
        <stp>##V3_BDPV12</stp>
        <stp>CH0370470269 Corp</stp>
        <stp>ID_ISIN</stp>
        <stp>[quotes.xlsx]Calc!R352C1</stp>
        <tr r="A352" s="70"/>
        <tr r="A352" s="70"/>
        <tr r="A352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  <tr r="F29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1.2055555555555555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XS1634369067</v>
        <stp/>
        <stp>##V3_BDPV12</stp>
        <stp>XS1634369067 Corp</stp>
        <stp>ID_ISIN</stp>
        <stp>[quotes.xlsx]Calc!R348C1</stp>
        <tr r="A348" s="70"/>
        <tr r="A348" s="70"/>
        <tr r="A348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1.153125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1.8030821917808217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 t="s">
        <v>#N/A Field Not Applicable</v>
        <stp/>
        <stp>##V3_BDPV12</stp>
        <stp>XS1577964965 Corp</stp>
        <stp>EQY_DVD_YLD_IND</stp>
        <stp>[quotes.xlsx]Calc!R311C6</stp>
        <tr r="F311" s="70"/>
        <tr r="F311" s="70"/>
        <tr r="F311" s="70"/>
      </tp>
      <tp>
        <v>0.5395833333333333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>
        <v>0.13368055555555555</v>
        <stp/>
        <stp>##V3_BDPV12</stp>
        <stp>XS1634369067 Corp</stp>
        <stp>INT_ACC</stp>
        <stp>[quotes.xlsx]Calc!R348C5</stp>
        <tr r="E348" s="70"/>
        <tr r="E348" s="70"/>
        <tr r="E348" s="70"/>
        <tr r="E348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  <tr r="E259" s="70"/>
      </tp>
      <tp t="s">
        <v>#N/A Field Not Applicable</v>
        <stp/>
        <stp>##V3_BDPV12</stp>
        <stp>RU000A0JXJE0 Corp</stp>
        <stp>EQY_DVD_YLD_IND</stp>
        <stp>[quotes.xlsx]Calc!R99C6</stp>
        <tr r="F99" s="70"/>
        <tr r="F99" s="70"/>
        <tr r="F9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>
        <v>103.11</v>
        <stp/>
        <stp>##V3_BDPV12</stp>
        <stp>RU000A0JXJE0 Corp</stp>
        <stp>PX_LAST</stp>
        <stp>[quotes.xlsx]Calc!R99C3</stp>
        <tr r="C99" s="70"/>
        <tr r="C99" s="70"/>
        <tr r="C99" s="70"/>
      </tp>
      <tp>
        <v>0.47072498854432332</v>
        <stp/>
        <stp>##V3_BDPV12</stp>
        <stp>RU000A0JW1P8 Corp</stp>
        <stp>DUR_MID</stp>
        <stp>[quotes.xlsx]Calc!R94C8</stp>
        <tr r="H94" s="70"/>
        <tr r="H94" s="70"/>
        <tr r="H94" s="70"/>
      </tp>
      <tp>
        <v>0.82401773053419236</v>
        <stp/>
        <stp>##V3_BDPV12</stp>
        <stp>RU000A0JU9T5 Corp</stp>
        <stp>DUR_MID</stp>
        <stp>[quotes.xlsx]Calc!R80C8</stp>
        <tr r="H80" s="70"/>
        <tr r="H80" s="70"/>
        <tr r="H80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#N/A Field Not Applicable</v>
        <stp/>
        <stp>##V3_BDPV12</stp>
        <stp>US71647NAR08 Corp</stp>
        <stp>BDVD_PROJ_12M_YLD</stp>
        <stp>[quotes.xlsx]Calc!R318C6</stp>
        <tr r="F318" s="70"/>
        <tr r="F318" s="70"/>
        <tr r="F318" s="70"/>
      </tp>
      <tp>
        <v>5.4159998893737793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Field Not Applicable</v>
        <stp/>
        <stp>##V3_BDPV12</stp>
        <stp>XS0981632804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XS0923110232 Corp</stp>
        <stp>BEST_TARGET_PRICE</stp>
        <stp>[quotes.xlsx]Calc!R320C5</stp>
        <tr r="E320" s="70"/>
        <tr r="E320" s="70"/>
        <tr r="E320" s="70"/>
      </tp>
      <tp t="s">
        <v>#N/A Field Not Applicable</v>
        <stp/>
        <stp>##V3_BDPV12</stp>
        <stp>XS0290580595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 t="s">
        <v>#N/A Field Not Applicable</v>
        <stp/>
        <stp>##V3_BDPV12</stp>
        <stp>US251525AP63 Corp</stp>
        <stp>EQY_DVD_YLD_IND</stp>
        <stp>[quotes.xlsx]Calc!R353C6</stp>
        <tr r="F353" s="70"/>
        <tr r="F353" s="70"/>
        <tr r="F353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 t="s">
        <v>USP84050AB29</v>
        <stp/>
        <stp>##V3_BDPV12</stp>
        <stp>USP84050AB29 Corp</stp>
        <stp>ID_ISIN</stp>
        <stp>[quotes.xlsx]Calc!R359C1</stp>
        <tr r="A359" s="70"/>
        <tr r="A359" s="70"/>
        <tr r="A359" s="70"/>
      </tp>
      <tp>
        <v>0</v>
        <stp/>
        <stp>##V3_BDPV12</stp>
        <stp>USP84050AB29 Corp</stp>
        <stp>INT_ACC</stp>
        <stp>[quotes.xlsx]Calc!R359C5</stp>
        <tr r="E359" s="70"/>
        <tr r="E359" s="70"/>
        <tr r="E359" s="70"/>
        <tr r="E359" s="70"/>
      </tp>
      <tp>
        <v>100.536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  <tr r="G81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 t="s">
        <v>#N/A Field Not Applicable</v>
        <stp/>
        <stp>##V3_BDPV12</stp>
        <stp>CH0336352825 Corp</stp>
        <stp>EQY_DVD_YLD_IND</stp>
        <stp>[quotes.xlsx]Calc!R323C6</stp>
        <tr r="F323" s="70"/>
        <tr r="F323" s="70"/>
        <tr r="F323" s="70"/>
      </tp>
      <tp>
        <v>102.75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102.82850000000001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  <tr r="E258" s="70"/>
      </tp>
      <tp t="s">
        <v>#N/A N/A</v>
        <stp/>
        <stp>##V3_BDPV12</stp>
        <stp>XS1513280757 Corp</stp>
        <stp>PX_LAST</stp>
        <stp>[quotes.xlsx]Calc!R174C3</stp>
        <tr r="C174" s="70"/>
        <tr r="C174" s="70"/>
      </tp>
      <tp>
        <v>100.2807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100.9162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 t="s">
        <v>#N/A N/A</v>
        <stp/>
        <stp>##V3_BDPV12</stp>
        <stp>XS1468260598 Corp</stp>
        <stp>PX_LAST</stp>
        <stp>[quotes.xlsx]Calc!R154C3</stp>
        <tr r="C154" s="70"/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  <tr r="E302" s="70"/>
      </tp>
      <tp>
        <v>113.3008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1.1472602739726028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1.6598360655737705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 t="s">
        <v>#N/A Field Not Applicable</v>
        <stp/>
        <stp>##V3_BDPV12</stp>
        <stp>XS0626438112 Corp</stp>
        <stp>EQY_DVD_YLD_IND</stp>
        <stp>[quotes.xlsx]Calc!R357C6</stp>
        <tr r="F357" s="70"/>
        <tr r="F357" s="70"/>
        <tr r="F357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XS1503160225 Corp</stp>
        <stp>EQY_DVD_YLD_IND</stp>
        <stp>[quotes.xlsx]Calc!R326C6</stp>
        <tr r="F326" s="70"/>
        <tr r="F326" s="70"/>
        <tr r="F326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  <tr r="F63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>
        <v>110</v>
        <stp/>
        <stp>##V3_BDPV12</stp>
        <stp>RU000A0JWBH2 Corp</stp>
        <stp>PX_LAST</stp>
        <stp>[quotes.xlsx]Calc!R63C3</stp>
        <tr r="C63" s="70"/>
        <tr r="C63" s="70"/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3.1259999999999999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78.705879211425781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5.4159998893737793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XS0626438112 Corp</stp>
        <stp>BEST_TARGET_PRICE</stp>
        <stp>[quotes.xlsx]Calc!R357C5</stp>
        <tr r="E357" s="70"/>
        <tr r="E357" s="70"/>
        <tr r="E357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>
        <v>1.0625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100.5</v>
        <stp/>
        <stp>##V3_BDPV12</stp>
        <stp>XS0934609016 Corp</stp>
        <stp>PX_LAST</stp>
        <stp>[quotes.xlsx]Calc!R150C3</stp>
        <tr r="C150" s="70"/>
        <tr r="C150" s="70"/>
        <tr r="C150" s="70"/>
      </tp>
      <tp>
        <v>102</v>
        <stp/>
        <stp>##V3_BDPV12</stp>
        <stp>XS1634369067 Corp</stp>
        <stp>PX_LAST</stp>
        <stp>[quotes.xlsx]Calc!R348C3</stp>
        <tr r="C348" s="70"/>
        <tr r="C348" s="70"/>
        <tr r="C348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>
        <v>101.867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  <tr r="C215" s="70"/>
      </tp>
      <tp>
        <v>70.6875</v>
        <stp/>
        <stp>##V3_BDPV12</stp>
        <stp>XS0925043100 Corp</stp>
        <stp>PX_LAST</stp>
        <stp>[quotes.xlsx]Calc!R142C3</stp>
        <tr r="C142" s="70"/>
        <tr r="C142" s="70"/>
        <tr r="C142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>
        <v>1.3805555555555555</v>
        <stp/>
        <stp>##V3_BDPV12</stp>
        <stp>XS1601094755 Corp</stp>
        <stp>INT_ACC</stp>
        <stp>[quotes.xlsx]Calc!R313C5</stp>
        <tr r="E313" s="70"/>
        <tr r="E313" s="70"/>
        <tr r="E313" s="70"/>
        <tr r="E313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>
        <v>1.4909722222222221</v>
        <stp/>
        <stp>##V3_BDPV12</stp>
        <stp>XS0903465127 Corp</stp>
        <stp>INT_ACC</stp>
        <stp>[quotes.xlsx]Calc!R341C5</stp>
        <tr r="E341" s="70"/>
        <tr r="E341" s="70"/>
        <tr r="E341" s="70"/>
        <tr r="E341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38.11</v>
        <stp/>
        <stp>##V3_BDPV12</stp>
        <stp>T US Equity</stp>
        <stp>PX_LAST</stp>
        <stp>[quotes.xlsx]Calc!R171C3</stp>
        <tr r="C171" s="70"/>
        <tr r="C171" s="70"/>
        <tr r="C171" s="70"/>
      </tp>
      <tp t="s">
        <v>#N/A N/A</v>
        <stp/>
        <stp>##V3_BDPV12</stp>
        <stp>CH0370470269 Corp</stp>
        <stp>PX_LAST</stp>
        <stp>[quotes.xlsx]Calc!R352C3</stp>
        <tr r="C352" s="70"/>
        <tr r="C352" s="70"/>
      </tp>
      <tp>
        <v>1.4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XS1601094755</v>
        <stp/>
        <stp>##V3_BDPV12</stp>
        <stp>XS1601094755 Corp</stp>
        <stp>ID_ISIN</stp>
        <stp>[quotes.xlsx]Calc!R313C1</stp>
        <tr r="A313" s="70"/>
        <tr r="A313" s="70"/>
        <tr r="A313" s="70"/>
      </tp>
      <tp t="s">
        <v>XS0903465127</v>
        <stp/>
        <stp>##V3_BDPV12</stp>
        <stp>XS0903465127 Corp</stp>
        <stp>ID_ISIN</stp>
        <stp>[quotes.xlsx]Calc!R341C1</stp>
        <tr r="A341" s="70"/>
        <tr r="A341" s="70"/>
        <tr r="A341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103.64100000000001</v>
        <stp/>
        <stp>##V3_BDPV12</stp>
        <stp>CH0246199050 Corp</stp>
        <stp>PX_LAST</stp>
        <stp>[quotes.xlsx]Calc!R324C3</stp>
        <tr r="C324" s="70"/>
        <tr r="C324" s="70"/>
        <tr r="C324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>
        <v>6.6970368017762718</v>
        <stp/>
        <stp>##V3_BDPV12</stp>
        <stp>RU000A0JS3W6 Corp</stp>
        <stp>DUR_MID</stp>
        <stp>[quotes.xlsx]Calc!R95C8</stp>
        <tr r="H95" s="70"/>
        <tr r="H95" s="70"/>
        <tr r="H95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01/08/2017</v>
        <stp/>
        <stp>##V3_BDPV12</stp>
        <stp>B5Q7 Comdty</stp>
        <stp>LAST_TRADEABLE_DT</stp>
        <stp>[quotes.xlsx]Calc!R347C7</stp>
        <tr r="G347" s="70"/>
        <tr r="G347" s="70"/>
        <tr r="G347" s="70"/>
        <tr r="G347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XS0903465127 Corp</stp>
        <stp>BEST_TARGET_PRICE</stp>
        <stp>[quotes.xlsx]Calc!R341C5</stp>
        <tr r="E341" s="70"/>
        <tr r="E341" s="70"/>
        <tr r="E341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100.161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102.4396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>
        <v>106.56310000000001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115.96169999999999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XS0923110232</v>
        <stp/>
        <stp>##V3_BDPV12</stp>
        <stp>XS0923110232 Corp</stp>
        <stp>ID_ISIN</stp>
        <stp>[quotes.xlsx]Calc!R320C1</stp>
        <tr r="A320" s="70"/>
        <tr r="A320" s="70"/>
        <tr r="A320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4.7575759887695313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1.6736111111111111E-2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 t="s">
        <v>#N/A Field Not Applicable</v>
        <stp/>
        <stp>##V3_BDPV12</stp>
        <stp>XS1631338495 Corp</stp>
        <stp>EQY_DVD_YLD_IND</stp>
        <stp>[quotes.xlsx]Calc!R312C6</stp>
        <tr r="F312" s="70"/>
        <tr r="F312" s="70"/>
        <tr r="F312" s="70"/>
      </tp>
      <tp>
        <v>3.0733111111111113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1.429861111111111</v>
        <stp/>
        <stp>##V3_BDPV12</stp>
        <stp>XS0923110232 Corp</stp>
        <stp>INT_ACC</stp>
        <stp>[quotes.xlsx]Calc!R320C5</stp>
        <tr r="E320" s="70"/>
        <tr r="E320" s="70"/>
        <tr r="E320" s="70"/>
        <tr r="E320" s="70"/>
      </tp>
      <tp>
        <v>3.6208333333333331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>
        <v>2.9344366351518238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>
        <v>1.4375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13.863494175479682</v>
        <stp/>
        <stp>##V3_BDPV12</stp>
        <stp>XS0767473852 Corp</stp>
        <stp>DUR_MID</stp>
        <stp>[quotes.xlsx]Calc!R6C8</stp>
        <tr r="H6" s="70"/>
        <tr r="H6" s="70"/>
        <tr r="H6" s="70"/>
      </tp>
      <tp t="s">
        <v>21/09/2017</v>
        <stp/>
        <stp>##V3_BDPV12</stp>
        <stp>C3U7 Comdty</stp>
        <stp>LAST_TRADEABLE_DT</stp>
        <stp>[quotes.xlsx]Calc!R316C7</stp>
        <tr r="G316" s="70"/>
        <tr r="G316" s="70"/>
        <tr r="G316" s="70"/>
        <tr r="G316" s="70"/>
      </tp>
      <tp>
        <v>3.7575757503509521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RU000A0JTF50 Corp</stp>
        <stp>BEST_TARGET_PRICE</stp>
        <stp>[quotes.xlsx]Calc!R333C5</stp>
        <tr r="E333" s="70"/>
        <tr r="E333" s="70"/>
        <tr r="E333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6.2435092227141151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XS0982711714 Corp</stp>
        <stp>BEST_TARGET_PRICE</stp>
        <stp>[quotes.xlsx]Calc!R337C5</stp>
        <tr r="E337" s="70"/>
        <tr r="E337" s="70"/>
        <tr r="E337" s="70"/>
      </tp>
      <tp t="s">
        <v>#N/A Invalid Security</v>
        <stp/>
        <stp>##V3_BDPV12</stp>
        <stp>RU000A0JWN63 Corp</stp>
        <stp>LAST_TRADEABLE_DT</stp>
        <stp>[quotes.xlsx]Calc!R332C7</stp>
        <tr r="G332" s="70"/>
        <tr r="G332" s="70"/>
        <tr r="G332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>
        <v>101.93340000000001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104.03</v>
        <stp/>
        <stp>##V3_BDPV12</stp>
        <stp>US496902AN77 Corp</stp>
        <stp>PX_LAST</stp>
        <stp>[quotes.xlsx]Calc!R321C3</stp>
        <tr r="C321" s="70"/>
        <tr r="C321" s="70"/>
        <tr r="C321" s="70"/>
      </tp>
      <tp>
        <v>107.41160000000001</v>
        <stp/>
        <stp>##V3_BDPV12</stp>
        <stp>XS0993162683 Corp</stp>
        <stp>PX_LAST</stp>
        <stp>[quotes.xlsx]Calc!R271C3</stp>
        <tr r="C271" s="70"/>
        <tr r="C271" s="70"/>
        <tr r="C271" s="70"/>
      </tp>
      <tp t="s">
        <v>#N/A N/A</v>
        <stp/>
        <stp>##V3_BDPV12</stp>
        <stp>XS1513271418 Corp</stp>
        <stp>PX_LAST</stp>
        <stp>[quotes.xlsx]Calc!R157C3</stp>
        <tr r="C157" s="70"/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  <tr r="E155" s="70"/>
      </tp>
      <tp>
        <v>100.8026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103.26300000000001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100.36450000000001</v>
        <stp/>
        <stp>##V3_BDPV12</stp>
        <stp>XS1223394914 Corp</stp>
        <stp>PX_LAST</stp>
        <stp>[quotes.xlsx]Calc!R322C3</stp>
        <tr r="C322" s="70"/>
        <tr r="C322" s="70"/>
        <tr r="C322" s="70"/>
      </tp>
      <tp>
        <v>101.1747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114.078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8.6206896551724137E-3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  <tr r="E175" s="70"/>
      </tp>
      <tp t="s">
        <v>#N/A N/A</v>
        <stp/>
        <stp>##V3_BDPV12</stp>
        <stp>B5Q7 Comdty</stp>
        <stp>DUR_MID</stp>
        <stp>[quotes.xlsx]Calc!R347C8</stp>
        <tr r="H347" s="70"/>
        <tr r="H347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3.5315607874974626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1.6291666666666667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XS0290580595</v>
        <stp/>
        <stp>##V3_BDPV12</stp>
        <stp>XS0290580595 Corp</stp>
        <stp>ID_ISIN</stp>
        <stp>[quotes.xlsx]Calc!R344C1</stp>
        <tr r="A344" s="70"/>
        <tr r="A344" s="70"/>
        <tr r="A344" s="70"/>
      </tp>
      <tp t="s">
        <v>XS0982711714</v>
        <stp/>
        <stp>##V3_BDPV12</stp>
        <stp>XS0982711714 Corp</stp>
        <stp>ID_ISIN</stp>
        <stp>[quotes.xlsx]Calc!R337C1</stp>
        <tr r="A337" s="70"/>
        <tr r="A337" s="70"/>
        <tr r="A337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>
        <v>2.1519166666666667</v>
        <stp/>
        <stp>##V3_BDPV12</stp>
        <stp>XS0290580595 Corp</stp>
        <stp>INT_ACC</stp>
        <stp>[quotes.xlsx]Calc!R344C5</stp>
        <tr r="E344" s="70"/>
        <tr r="E344" s="70"/>
        <tr r="E344" s="70"/>
        <tr r="E344" s="70"/>
      </tp>
      <tp>
        <v>2.2513698630136987</v>
        <stp/>
        <stp>##V3_BDPV12</stp>
        <stp>XS0982711714 Corp</stp>
        <stp>INT_ACC</stp>
        <stp>[quotes.xlsx]Calc!R337C5</stp>
        <tr r="E337" s="70"/>
        <tr r="E337" s="70"/>
        <tr r="E337" s="70"/>
        <tr r="E337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US03512TAC53 Corp</stp>
        <stp>BDVD_PROJ_12M_YLD</stp>
        <stp>[quotes.xlsx]Calc!R350C6</stp>
        <tr r="F350" s="70"/>
        <tr r="F350" s="70"/>
        <tr r="F350" s="70"/>
      </tp>
      <tp>
        <v>3.5746201966041107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US29358QAC33 Corp</stp>
        <stp>BDVD_PROJ_12M_YLD</stp>
        <stp>[quotes.xlsx]Calc!R354C6</stp>
        <tr r="F354" s="70"/>
        <tr r="F354" s="70"/>
        <tr r="F354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4.625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2.5681829284367463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Field Not Applicable</v>
        <stp/>
        <stp>##V3_BDPV12</stp>
        <stp>B5N7 Comdty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B5N7 Comdty</stp>
        <stp>ID_ISIN</stp>
        <stp>[quotes.xlsx]Calc!R309C1</stp>
        <tr r="A309" s="70"/>
        <tr r="A309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4.8230827857333782</v>
        <stp/>
        <stp>##V3_BDPV12</stp>
        <stp>XS1533922933 Corp</stp>
        <stp>DUR_MID</stp>
        <stp>[quotes.xlsx]Calc!R241C8</stp>
        <tr r="H241" s="70"/>
        <tr r="H241" s="70"/>
        <tr r="H241" s="70"/>
      </tp>
      <tp>
        <v>4.6633489354741871</v>
        <stp/>
        <stp>##V3_BDPV12</stp>
        <stp>XS1400710726 Corp</stp>
        <stp>DUR_MID</stp>
        <stp>[quotes.xlsx]Calc!R106C8</stp>
        <tr r="H106" s="70"/>
        <tr r="H106" s="70"/>
        <tr r="H106" s="70"/>
      </tp>
      <tp>
        <v>1.6918152720621855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  <tr r="F62" s="70"/>
      </tp>
      <tp>
        <v>103.65</v>
        <stp/>
        <stp>##V3_BDPV12</stp>
        <stp>RU000A0JWDU1 Corp</stp>
        <stp>PX_LAST</stp>
        <stp>[quotes.xlsx]Calc!R62C3</stp>
        <tr r="C62" s="70"/>
        <tr r="C62" s="70"/>
        <tr r="C62" s="70"/>
      </tp>
      <tp t="s">
        <v>#N/A Field Not Applicable</v>
        <stp/>
        <stp>##V3_BDPV12</stp>
        <stp>RU000A0JX3X7 Corp</stp>
        <stp>BDVD_PROJ_12M_YLD</stp>
        <stp>[quotes.xlsx]Calc!R346C6</stp>
        <tr r="F346" s="70"/>
        <tr r="F346" s="70"/>
        <tr r="F346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  <tr r="F83" s="70"/>
      </tp>
      <tp>
        <v>272.57144165039062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 t="s">
        <v>#N/A N/A</v>
        <stp/>
        <stp>##V3_BDPV12</stp>
        <stp>BANE RM Equity</stp>
        <stp>BDVD_PROJ_12M_YLD</stp>
        <stp>[quotes.xlsx]Calc!R13C6</stp>
        <tr r="F13" s="70"/>
        <tr r="F13" s="70"/>
        <tr r="F13" s="70"/>
      </tp>
      <tp>
        <v>2.0606305277716936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3.2241289651586063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5.1685096711511616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4.0642971397940615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3.1170568620381882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1.5610958627249565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3.9030159668835012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 t="s">
        <v>#N/A Field Not Applicable</v>
        <stp/>
        <stp>##V3_BDPV12</stp>
        <stp>C3U7 Comdty</stp>
        <stp>EQY_DVD_YLD_IND</stp>
        <stp>[quotes.xlsx]Calc!R316C6</stp>
        <tr r="F316" s="70"/>
        <tr r="F316" s="70"/>
        <tr r="F316" s="70"/>
      </tp>
      <tp>
        <v>2.515232671863572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3.1825668143696086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#N/A Field Not Applicable</v>
        <stp/>
        <stp>##V3_BDPV12</stp>
        <stp>RU000A0JU1V8 Corp</stp>
        <stp>BDVD_PROJ_12M_YLD</stp>
        <stp>[quotes.xlsx]Calc!R335C6</stp>
        <tr r="F335" s="70"/>
        <tr r="F335" s="70"/>
        <tr r="F335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>
        <v>5.1968503937007871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1.2122999999999999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>
        <v>2.2620480987698173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>
        <v>1.5804939388466963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5.0438752890930338</v>
        <stp/>
        <stp>##V3_BDPV12</stp>
        <stp>XS1577964965 Corp</stp>
        <stp>DUR_MID</stp>
        <stp>[quotes.xlsx]Calc!R311C8</stp>
        <tr r="H311" s="70"/>
        <tr r="H311" s="70"/>
        <tr r="H311" s="70"/>
      </tp>
      <tp>
        <v>2.6953100421866765</v>
        <stp/>
        <stp>##V3_BDPV12</stp>
        <stp>XS0524610812 Corp</stp>
        <stp>DUR_MID</stp>
        <stp>[quotes.xlsx]Calc!R131C8</stp>
        <tr r="H131" s="70"/>
        <tr r="H131" s="70"/>
        <tr r="H131" s="70"/>
      </tp>
      <tp>
        <v>3.2843515565125436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>
        <v>3.9169999999999998</v>
        <stp/>
        <stp>##V3_BDPV12</stp>
        <stp>RU000A0JXJE0 Corp</stp>
        <stp>INT_ACC</stp>
        <stp>[quotes.xlsx]Calc!R99C5</stp>
        <tr r="E99" s="70"/>
        <tr r="E99" s="70"/>
        <tr r="E99" s="70"/>
        <tr r="E99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>
        <v>1.6169362684886481</v>
        <stp/>
        <stp>##V3_BDPV12</stp>
        <stp>RU000A0JWDN6 Corp</stp>
        <stp>DUR_MID</stp>
        <stp>[quotes.xlsx]Calc!R73C8</stp>
        <tr r="H73" s="70"/>
        <tr r="H73" s="70"/>
        <tr r="H73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38.65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#N/A Field Not Applicable</v>
        <stp/>
        <stp>##V3_BDPV12</stp>
        <stp>RU000A0JWP46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 t="s">
        <v>#N/A Field Not Applicable</v>
        <stp/>
        <stp>##V3_BDPV12</stp>
        <stp>VEU7 Index</stp>
        <stp>EQY_DVD_YLD_IND</stp>
        <stp>[quotes.xlsx]Calc!R351C6</stp>
        <tr r="F351" s="70"/>
        <tr r="F351" s="70"/>
        <tr r="F351" s="70"/>
      </tp>
      <tp>
        <v>6.5657002858309514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1.8427879498109292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4.3908168223848492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4.9149162308901815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1.6091843933682921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5.8673469387755102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7.1948162368851074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3.5660331047861669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9.9490795142969048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5.2943538497192799</v>
        <stp/>
        <stp>##V3_BDPV12</stp>
        <stp>XS0981632804 Corp</stp>
        <stp>DUR_MID</stp>
        <stp>[quotes.xlsx]Calc!R358C8</stp>
        <tr r="H358" s="70"/>
        <tr r="H358" s="70"/>
        <tr r="H358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  <tr r="F80" s="70"/>
      </tp>
      <tp>
        <v>102.7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2.7109999999999999</v>
        <stp/>
        <stp>##V3_BDPV12</stp>
        <stp>RU000A0JWDN6 Corp</stp>
        <stp>INT_ACC</stp>
        <stp>[quotes.xlsx]Calc!R73C5</stp>
        <tr r="E73" s="70"/>
        <tr r="E73" s="70"/>
        <tr r="E73" s="70"/>
        <tr r="E73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>
        <v>99.15</v>
        <stp/>
        <stp>##V3_BDPV12</stp>
        <stp>RU000A0JU9T5 Corp</stp>
        <stp>PX_LAST</stp>
        <stp>[quotes.xlsx]Calc!R80C3</stp>
        <tr r="C80" s="70"/>
        <tr r="C80" s="70"/>
        <tr r="C80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>
        <v>2.2786332815607282</v>
        <stp/>
        <stp>##V3_BDPV12</stp>
        <stp>RU000A0JXJE0 Corp</stp>
        <stp>DUR_MID</stp>
        <stp>[quotes.xlsx]Calc!R99C8</stp>
        <tr r="H99" s="70"/>
        <tr r="H99" s="70"/>
        <tr r="H99" s="70"/>
      </tp>
      <tp t="s">
        <v>#N/A Field Not Applicable</v>
        <stp/>
        <stp>##V3_BDPV12</stp>
        <stp>RU000A0JWZY6 Corp</stp>
        <stp>BEST_TARGET_PRICE</stp>
        <stp>[quotes.xlsx]Calc!R343C5</stp>
        <tr r="E343" s="70"/>
        <tr r="E343" s="70"/>
        <tr r="E343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#N/A Field Not Applicable</v>
        <stp/>
        <stp>##V3_BDPV12</stp>
        <stp>US496902AN77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>
        <v>4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CH0246199050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VEU7 Index</stp>
        <stp>BDVD_PROJ_12M_YLD</stp>
        <stp>[quotes.xlsx]Calc!R351C6</stp>
        <tr r="F351" s="70"/>
        <tr r="F351" s="70"/>
        <tr r="F351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>
        <v>1.0383559636422723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1.7265952073888577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1.6034201525202487</v>
        <stp/>
        <stp>##V3_BDPV12</stp>
        <stp>XS1198002690 Corp</stp>
        <stp>DUR_MID</stp>
        <stp>[quotes.xlsx]Calc!R180C8</stp>
        <tr r="H180" s="70"/>
        <tr r="H180" s="70"/>
        <tr r="H180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  <tr r="E69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>
        <v>3.0274685265570933</v>
        <stp/>
        <stp>##V3_BDPV12</stp>
        <stp>RU000A0JWBH2 Corp</stp>
        <stp>DUR_MID</stp>
        <stp>[quotes.xlsx]Calc!R63C8</stp>
        <tr r="H63" s="70"/>
        <tr r="H63" s="70"/>
        <tr r="H63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>
        <v>6.5333697027954498</v>
        <stp/>
        <stp>##V3_BDPV12</stp>
        <stp>US251525AP63 Corp</stp>
        <stp>DUR_MID</stp>
        <stp>[quotes.xlsx]Calc!R353C8</stp>
        <tr r="H353" s="70"/>
        <tr r="H353" s="70"/>
        <tr r="H353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>
        <v>2.1277618404197121</v>
        <stp/>
        <stp>##V3_BDPV12</stp>
        <stp>CH0336352825 Corp</stp>
        <stp>DUR_MID</stp>
        <stp>[quotes.xlsx]Calc!R323C8</stp>
        <tr r="H323" s="70"/>
        <tr r="H323" s="70"/>
        <tr r="H323" s="70"/>
      </tp>
      <tp>
        <v>4.171392111529685</v>
        <stp/>
        <stp>##V3_BDPV12</stp>
        <stp>XS1503160225 Corp</stp>
        <stp>DUR_MID</stp>
        <stp>[quotes.xlsx]Calc!R326C8</stp>
        <tr r="H326" s="70"/>
        <tr r="H326" s="70"/>
        <tr r="H326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>
        <v>4.627981488074048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>
        <v>3.5604732690622263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7.5000000004651513E-2</v>
        <stp/>
        <stp>##V3_BDPV12</stp>
        <stp>XS0626438112 Corp</stp>
        <stp>DUR_MID</stp>
        <stp>[quotes.xlsx]Calc!R357C8</stp>
        <tr r="H357" s="70"/>
        <tr r="H357" s="70"/>
        <tr r="H357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104.05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3.383</v>
        <stp/>
        <stp>##V3_BDPV12</stp>
        <stp>RU000A0JWBH2 Corp</stp>
        <stp>INT_ACC</stp>
        <stp>[quotes.xlsx]Calc!R63C5</stp>
        <tr r="E63" s="70"/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4.5652174949645996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CH0370470269 Corp</stp>
        <stp>BEST_TARGET_PRICE</stp>
        <stp>[quotes.xlsx]Calc!R352C5</stp>
        <tr r="E352" s="70"/>
        <tr r="E352" s="70"/>
        <tr r="E35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5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  <tr r="E64" s="70"/>
      </tp>
      <tp t="s">
        <v>21/09/2017</v>
        <stp/>
        <stp>##V3_BDPV12</stp>
        <stp>RERU7 Curncy</stp>
        <stp>LAST_TRADEABLE_DT</stp>
        <stp>[quotes.xlsx]Calc!R317C7</stp>
        <tr r="G317" s="70"/>
        <tr r="G317" s="70"/>
        <tr r="G317" s="70"/>
        <tr r="G317" s="70"/>
      </tp>
      <tp t="s">
        <v>21/09/2017</v>
        <stp/>
        <stp>##V3_BDPV12</stp>
        <stp>URU7 Curncy</stp>
        <stp>LAST_TRADEABLE_DT</stp>
        <stp>[quotes.xlsx]Calc!R310C7</stp>
        <tr r="G310" s="70"/>
        <tr r="G310" s="70"/>
        <tr r="G310" s="70"/>
        <tr r="G310" s="70"/>
      </tp>
      <tp>
        <v>3.4863768873507603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1.6725851742657998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4.2458117144611798</v>
        <stp/>
        <stp>##V3_BDPV12</stp>
        <stp>XS1405766384 Corp</stp>
        <stp>DUR_MID</stp>
        <stp>[quotes.xlsx]Calc!R125C8</stp>
        <tr r="H125" s="70"/>
        <tr r="H125" s="70"/>
        <tr r="H125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>
        <v>47.870000000000005</v>
        <stp/>
        <stp>##V3_BDPV12</stp>
        <stp>B5N7 Comdty</stp>
        <stp>PX_LAST</stp>
        <stp>[quotes.xlsx]Calc!R309C3</stp>
        <tr r="C309" s="70"/>
        <tr r="C309" s="70"/>
        <tr r="C309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0.78405233444141931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1.9145506818460858</v>
        <stp/>
        <stp>##V3_BDPV12</stp>
        <stp>XS1077629225 Corp</stp>
        <stp>DUR_MID</stp>
        <stp>[quotes.xlsx]Calc!R214C8</stp>
        <tr r="H214" s="70"/>
        <tr r="H214" s="70"/>
        <tr r="H214" s="70"/>
      </tp>
      <tp t="s">
        <v>#N/A Field Not Applicable</v>
        <stp/>
        <stp>##V3_BDPV12</stp>
        <stp>B5Q7 Comdty</stp>
        <stp>EQY_DVD_YLD_IND</stp>
        <stp>[quotes.xlsx]Calc!R347C6</stp>
        <tr r="F347" s="70"/>
        <tr r="F347" s="70"/>
        <tr r="F347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 t="s">
        <v>#N/A Field Not Applicable</v>
        <stp/>
        <stp>##V3_BDPV12</stp>
        <stp>RU000A0JXUH0 Corp</stp>
        <stp>BEST_TARGET_PRICE</stp>
        <stp>[quotes.xlsx]Calc!R349C5</stp>
        <tr r="E349" s="70"/>
        <tr r="E349" s="70"/>
        <tr r="E349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  <tr r="F65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>
        <v>1.3345</v>
        <stp/>
        <stp>##V3_BDPV12</stp>
        <stp>OMEAEHA ID Equity</stp>
        <stp>PX_LAST</stp>
        <stp>[quotes.xlsx]Calc!R267C3</stp>
        <tr r="C267" s="70"/>
        <tr r="C267" s="70"/>
        <tr r="C267" s="70"/>
      </tp>
      <tp>
        <v>10.028074115665357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>
        <v>4.1759056429571002</v>
        <stp/>
        <stp>##V3_BDPV12</stp>
        <stp>XS1631338495 Corp</stp>
        <stp>DUR_MID</stp>
        <stp>[quotes.xlsx]Calc!R312C8</stp>
        <tr r="H312" s="70"/>
        <tr r="H312" s="70"/>
        <tr r="H312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  <tr r="F6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>
        <v>3.25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  <tr r="E75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  <tr r="E85" s="70"/>
      </tp>
      <tp>
        <v>3.4261827283947479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5.3706068165085048</v>
        <stp/>
        <stp>##V3_BDPV12</stp>
        <stp>US496902AN77 Corp</stp>
        <stp>DUR_MID</stp>
        <stp>[quotes.xlsx]Calc!R321C8</stp>
        <tr r="H321" s="70"/>
        <tr r="H321" s="70"/>
        <tr r="H321" s="70"/>
      </tp>
      <tp t="s">
        <v>#N/A Field Not Applicable</v>
        <stp/>
        <stp>##V3_BDPV12</stp>
        <stp>B5N7 Comdty</stp>
        <stp>EQY_DVD_YLD_IND</stp>
        <stp>[quotes.xlsx]Calc!R309C6</stp>
        <tr r="F309" s="70"/>
        <tr r="F309" s="70"/>
        <tr r="F309" s="70"/>
      </tp>
      <tp>
        <v>49.51</v>
        <stp/>
        <stp>##V3_BDPV12</stp>
        <stp>B5Q7 Comdty</stp>
        <stp>PX_LAST</stp>
        <stp>[quotes.xlsx]Calc!R347C3</stp>
        <tr r="C347" s="70"/>
        <tr r="C347" s="70"/>
        <tr r="C347" s="70"/>
      </tp>
      <tp>
        <v>4.6884609957152534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3.8577691551278805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3.9713474181410717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3.1882976763842481</v>
        <stp/>
        <stp>##V3_BDPV12</stp>
        <stp>XS0579851949 Corp</stp>
        <stp>DUR_MID</stp>
        <stp>[quotes.xlsx]Calc!R114C8</stp>
        <tr r="H114" s="70"/>
        <tr r="H114" s="70"/>
        <tr r="H114" s="70"/>
      </tp>
      <tp>
        <v>3.5044651340209474</v>
        <stp/>
        <stp>##V3_BDPV12</stp>
        <stp>XS1223394914 Corp</stp>
        <stp>DUR_MID</stp>
        <stp>[quotes.xlsx]Calc!R322C8</stp>
        <tr r="H322" s="70"/>
        <tr r="H322" s="70"/>
        <tr r="H322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>
        <v>5.4036597443198771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2.6470000000000002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>
        <v>2.6689027071307301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2.4373716028685544</v>
        <stp/>
        <stp>##V3_BDPV12</stp>
        <stp>RU000A0JS5F6 Corp</stp>
        <stp>DUR_MID</stp>
        <stp>[quotes.xlsx]Calc!R81C8</stp>
        <tr r="H81" s="70"/>
        <tr r="H81" s="70"/>
        <tr r="H81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>
        <v>3.4761905670166016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>
        <v>3.71875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  <tr r="E74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4.282127991981044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3.9194814234504936</v>
        <stp/>
        <stp>##V3_BDPV12</stp>
        <stp>XS1405775377 Corp</stp>
        <stp>DUR_MID</stp>
        <stp>[quotes.xlsx]Calc!R138C8</stp>
        <tr r="H138" s="70"/>
        <tr r="H138" s="70"/>
        <tr r="H138" s="70"/>
      </tp>
      <tp t="s">
        <v>#N/A Field Not Applicable</v>
        <stp/>
        <stp>##V3_BDPV12</stp>
        <stp>C3U7 Comdty</stp>
        <stp>INT_ACC</stp>
        <stp>[quotes.xlsx]Calc!R316C5</stp>
        <tr r="E316" s="70"/>
        <tr r="E316" s="70"/>
        <tr r="E316" s="70"/>
      </tp>
      <tp>
        <v>5.0186778368183074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2.1633471480172055</v>
        <stp/>
        <stp>##V3_BDPV12</stp>
        <stp>XS1506500039 Corp</stp>
        <stp>DUR_MID</stp>
        <stp>[quotes.xlsx]Calc!R270C8</stp>
        <tr r="H270" s="70"/>
        <tr r="H270" s="70"/>
        <tr r="H270" s="70"/>
      </tp>
      <tp t="s">
        <v>#N/A N/A</v>
        <stp/>
        <stp>##V3_BDPV12</stp>
        <stp>C3U7 Comdty</stp>
        <stp>ID_ISIN</stp>
        <stp>[quotes.xlsx]Calc!R316C1</stp>
        <tr r="A316" s="70"/>
        <tr r="A316" s="70"/>
      </tp>
      <tp>
        <v>11.760400146395023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2.3447554005887441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  <tr r="F79" s="70"/>
      </tp>
      <tp t="s">
        <v>#N/A Field Not Applicable</v>
        <stp/>
        <stp>##V3_BDPV12</stp>
        <stp>USP84050AB29 Corp</stp>
        <stp>BDVD_PROJ_12M_YLD</stp>
        <stp>[quotes.xlsx]Calc!R359C6</stp>
        <tr r="F359" s="70"/>
        <tr r="F359" s="70"/>
        <tr r="F35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0.61399999999999999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>
        <v>2.1480000000000001</v>
        <stp/>
        <stp>##V3_BDPV12</stp>
        <stp>RU000A0JS5F6 Corp</stp>
        <stp>INT_ACC</stp>
        <stp>[quotes.xlsx]Calc!R81C5</stp>
        <tr r="E81" s="70"/>
        <tr r="E81" s="70"/>
        <tr r="E81" s="70"/>
        <tr r="E81" s="70"/>
      </tp>
      <tp>
        <v>104</v>
        <stp/>
        <stp>##V3_BDPV12</stp>
        <stp>RU000A0JWWW7 Corp</stp>
        <stp>PX_LAST</stp>
        <stp>[quotes.xlsx]Calc!R79C3</stp>
        <tr r="C79" s="70"/>
        <tr r="C79" s="70"/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  <tr r="F93" s="70"/>
      </tp>
      <tp>
        <v>9.838198179640381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SA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1.4854166666666668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RU000A0JXU14 Corp</stp>
        <stp>BEST_TARGET_PRICE</stp>
        <stp>[quotes.xlsx]Calc!R325C5</stp>
        <tr r="E325" s="70"/>
        <tr r="E325" s="70"/>
        <tr r="E325" s="70"/>
      </tp>
      <tp>
        <v>4.0606060028076172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  <tr r="E67" s="70"/>
      </tp>
      <tp>
        <v>4.6236280027724375</v>
        <stp/>
        <stp>##V3_BDPV12</stp>
        <stp>CH0246199050 Corp</stp>
        <stp>DUR_MID</stp>
        <stp>[quotes.xlsx]Calc!R324C8</stp>
        <tr r="H324" s="70"/>
        <tr r="H324" s="70"/>
        <tr r="H324" s="70"/>
      </tp>
      <tp t="s">
        <v>#N/A N/A</v>
        <stp/>
        <stp>##V3_BDPV12</stp>
        <stp>CH0370470269 Corp</stp>
        <stp>DUR_MID</stp>
        <stp>[quotes.xlsx]Calc!R352C8</stp>
        <tr r="H352" s="70"/>
        <tr r="H352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  <tr r="F52" s="70"/>
      </tp>
      <tp>
        <v>6.0707430765012349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2.5269161619855676</v>
        <stp/>
        <stp>##V3_BDPV12</stp>
        <stp>XS0925043100 Corp</stp>
        <stp>DUR_MID</stp>
        <stp>[quotes.xlsx]Calc!R142C8</stp>
        <tr r="H142" s="70"/>
        <tr r="H142" s="70"/>
        <tr r="H142" s="70"/>
      </tp>
      <tp>
        <v>6.1086451528989718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3.8441824705279339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8.4091301080883269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5.1941014183792422</v>
        <stp/>
        <stp>##V3_BDPV12</stp>
        <stp>XS0934609016 Corp</stp>
        <stp>DUR_MID</stp>
        <stp>[quotes.xlsx]Calc!R150C8</stp>
        <tr r="H150" s="70"/>
        <tr r="H150" s="70"/>
        <tr r="H150" s="70"/>
      </tp>
      <tp>
        <v>4.7754017165791494</v>
        <stp/>
        <stp>##V3_BDPV12</stp>
        <stp>XS1634369067 Corp</stp>
        <stp>DUR_MID</stp>
        <stp>[quotes.xlsx]Calc!R348C8</stp>
        <tr r="H348" s="70"/>
        <tr r="H348" s="70"/>
        <tr r="H348" s="70"/>
      </tp>
      <tp>
        <v>99.292370000000005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RU000A0JVPN2 Corp</stp>
        <stp>BEST_TARGET_PRICE</stp>
        <stp>[quotes.xlsx]Calc!R330C5</stp>
        <tr r="E330" s="70"/>
        <tr r="E330" s="70"/>
        <tr r="E330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>
        <v>2.464424564042254</v>
        <stp/>
        <stp>##V3_BDPV12</stp>
        <stp>USL6366MAC75 Corp</stp>
        <stp>DUR_MID</stp>
        <stp>[quotes.xlsx]Calc!R68C8</stp>
        <tr r="H68" s="70"/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2.928500382369291</v>
        <stp/>
        <stp>##V3_BDPV12</stp>
        <stp>USA29866AA70 Corp</stp>
        <stp>DUR_MID</stp>
        <stp>[quotes.xlsx]Calc!R24C8</stp>
        <tr r="H24" s="70"/>
        <tr r="H24" s="70"/>
        <tr r="H24" s="70"/>
      </tp>
      <tp>
        <v>3.8571429252624512</v>
        <stp/>
        <stp>##V3_BDPV12</stp>
        <stp>MOEX RM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  <tr r="E66" s="70"/>
      </tp>
      <tp t="s">
        <v>#N/A Field Not Applicable</v>
        <stp/>
        <stp>##V3_BDPV12</stp>
        <stp>RU000A0JXJE0 Corp</stp>
        <stp>BEST_TARGET_PRICE</stp>
        <stp>[quotes.xlsx]Calc!R99C5</stp>
        <tr r="E99" s="70"/>
        <tr r="E99" s="70"/>
        <tr r="E99" s="70"/>
      </tp>
      <tp t="s">
        <v>#N/A Field Not Applicable</v>
        <stp/>
        <stp>##V3_BDPV12</stp>
        <stp>CH0336352825 Corp</stp>
        <stp>BEST_TARGET_PRICE</stp>
        <stp>[quotes.xlsx]Calc!R323C5</stp>
        <tr r="E323" s="70"/>
        <tr r="E323" s="70"/>
        <tr r="E323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  <tr r="E76" s="70"/>
      </tp>
      <tp>
        <v>1.1806070000053386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Field Not Applicable</v>
        <stp/>
        <stp>##V3_BDPV12</stp>
        <stp>VEU7 Index</stp>
        <stp>INT_ACC</stp>
        <stp>[quotes.xlsx]Calc!R351C5</stp>
        <tr r="E351" s="70"/>
        <tr r="E351" s="70"/>
        <tr r="E351" s="70"/>
      </tp>
      <tp t="s">
        <v>#N/A N/A</v>
        <stp/>
        <stp>##V3_BDPV12</stp>
        <stp>VEU7 Index</stp>
        <stp>ID_ISIN</stp>
        <stp>[quotes.xlsx]Calc!R351C1</stp>
        <tr r="A351" s="70"/>
        <tr r="A351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0.81217343776197981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2.9839151214895998</v>
        <stp/>
        <stp>##V3_BDPV12</stp>
        <stp>XS0555493203 Corp</stp>
        <stp>DUR_MID</stp>
        <stp>[quotes.xlsx]Calc!R141C8</stp>
        <tr r="H141" s="70"/>
        <tr r="H141" s="70"/>
        <tr r="H14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0.82091666121459561</v>
        <stp/>
        <stp>##V3_BDPV12</stp>
        <stp>XS0923472814 Corp</stp>
        <stp>DUR_MID</stp>
        <stp>[quotes.xlsx]Calc!R194C8</stp>
        <tr r="H194" s="70"/>
        <tr r="H194" s="70"/>
        <tr r="H194" s="70"/>
      </tp>
      <tp>
        <v>4.0469059030958956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2.9195396937489253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0.53467964814065461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108.3472</v>
        <stp/>
        <stp>##V3_BDPV12</stp>
        <stp>XS1255387976 Corp</stp>
        <stp>PX_LAST</stp>
        <stp>[quotes.xlsx]Calc!R3C3</stp>
        <tr r="C3" s="70"/>
        <tr r="C3" s="70"/>
        <tr r="C3" s="70"/>
      </tp>
      <tp>
        <v>103.12139999999999</v>
        <stp/>
        <stp>##V3_BDPV12</stp>
        <stp>XS0935311240 Corp</stp>
        <stp>PX_LAST</stp>
        <stp>[quotes.xlsx]Calc!R8C3</stp>
        <tr r="C8" s="70"/>
        <tr r="C8" s="70"/>
        <tr r="C8" s="70"/>
      </tp>
      <tp>
        <v>2.1770833333333335</v>
        <stp/>
        <stp>##V3_BDPV12</stp>
        <stp>USL6366MAC75 Corp</stp>
        <stp>INT_ACC</stp>
        <stp>[quotes.xlsx]Calc!R68C5</stp>
        <tr r="E68" s="70"/>
        <tr r="E68" s="70"/>
        <tr r="E68" s="70"/>
        <tr r="E6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  <tr r="F82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4.0476188659667969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728.16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1.4947758528552455</v>
        <stp/>
        <stp>##V3_BDPV12</stp>
        <stp>US961214CF89 Corp</stp>
        <stp>DUR_MID</stp>
        <stp>[quotes.xlsx]Calc!R172C8</stp>
        <tr r="H172" s="70"/>
        <tr r="H172" s="70"/>
        <tr r="H172" s="70"/>
      </tp>
      <tp>
        <v>1.700591296861814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>
        <v>4.9607362473871524</v>
        <stp/>
        <stp>##V3_BDPV12</stp>
        <stp>XS0903465127 Corp</stp>
        <stp>DUR_MID</stp>
        <stp>[quotes.xlsx]Calc!R341C8</stp>
        <tr r="H341" s="70"/>
        <tr r="H341" s="70"/>
        <tr r="H341" s="70"/>
      </tp>
      <tp>
        <v>4.2307604014561271</v>
        <stp/>
        <stp>##V3_BDPV12</stp>
        <stp>XS1601094755 Corp</stp>
        <stp>DUR_MID</stp>
        <stp>[quotes.xlsx]Calc!R313C8</stp>
        <tr r="H313" s="70"/>
        <tr r="H313" s="70"/>
        <tr r="H313" s="70"/>
      </tp>
      <tp>
        <v>3.8497890132858603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5.0709939148073024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RU000A0JU0N7 Corp</stp>
        <stp>BDVD_PROJ_12M_YLD</stp>
        <stp>[quotes.xlsx]Calc!R339C6</stp>
        <tr r="F339" s="70"/>
        <tr r="F339" s="70"/>
        <tr r="F339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 t="s">
        <v>#N/A N/A</v>
        <stp/>
        <stp>##V3_BDPV12</stp>
        <stp>LU0959626531 Equity</stp>
        <stp>DVD_EX_DT</stp>
        <stp>[quotes.xlsx]Calc!R319C7</stp>
        <tr r="G319" s="70"/>
        <tr r="G319" s="70"/>
        <tr r="G319" s="70"/>
      </tp>
      <tp>
        <v>6.0830729729789281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99750</v>
        <stp/>
        <stp>##V3_BDPV12</stp>
        <stp>VEU7 Index</stp>
        <stp>PX_LAST</stp>
        <stp>[quotes.xlsx]Calc!R351C3</stp>
        <tr r="C351" s="70"/>
        <tr r="C351" s="70"/>
        <tr r="C351" s="70"/>
      </tp>
      <tp>
        <v>5.1476891667624418</v>
        <stp/>
        <stp>##V3_BDPV12</stp>
        <stp>USP84050AB29 Corp</stp>
        <stp>DUR_MID</stp>
        <stp>[quotes.xlsx]Calc!R359C8</stp>
        <tr r="H359" s="70"/>
        <tr r="H359" s="70"/>
        <tr r="H359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3.3503119614183512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2.6423066896023126</v>
        <stp/>
        <stp>##V3_BDPV12</stp>
        <stp>XS1071551474 Corp</stp>
        <stp>DUR_MID</stp>
        <stp>[quotes.xlsx]Calc!R139C8</stp>
        <tr r="H139" s="70"/>
        <tr r="H139" s="70"/>
        <tr r="H139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  <tr r="F69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  <tr r="F70" s="70"/>
      </tp>
      <tp>
        <v>107.25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99.05</v>
        <stp/>
        <stp>##V3_BDPV12</stp>
        <stp>RU000A0JTKZ1 Corp</stp>
        <stp>PX_LAST</stp>
        <stp>[quotes.xlsx]Calc!R70C3</stp>
        <tr r="C70" s="70"/>
        <tr r="C70" s="70"/>
        <tr r="C70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>
        <v>109.45</v>
        <stp/>
        <stp>##V3_BDPV12</stp>
        <stp>RU000A0JW0S4 Corp</stp>
        <stp>PX_LAST</stp>
        <stp>[quotes.xlsx]Calc!R69C3</stp>
        <tr r="C69" s="70"/>
        <tr r="C69" s="70"/>
        <tr r="C69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979.3333740234375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  <tr r="F72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3.78125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3.7999999523162842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>
        <v>3.0834512022630829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  <tr r="E70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  <tr r="E73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 t="s">
        <v>#N/A N/A</v>
        <stp/>
        <stp>##V3_BDPV12</stp>
        <stp>B5Q7 Comdty</stp>
        <stp>ID_ISIN</stp>
        <stp>[quotes.xlsx]Calc!R347C1</stp>
        <tr r="A347" s="70"/>
        <tr r="A347" s="70"/>
      </tp>
      <tp t="s">
        <v>#N/A Field Not Applicable</v>
        <stp/>
        <stp>##V3_BDPV12</stp>
        <stp>B5Q7 Comdty</stp>
        <stp>INT_ACC</stp>
        <stp>[quotes.xlsx]Calc!R347C5</stp>
        <tr r="E347" s="70"/>
        <tr r="E347" s="70"/>
        <tr r="E347" s="70"/>
      </tp>
      <tp>
        <v>10.083176041057826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1.9251878746939122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4.0566170882317003</v>
        <stp/>
        <stp>##V3_BDPV12</stp>
        <stp>XS0290580595 Corp</stp>
        <stp>DUR_MID</stp>
        <stp>[quotes.xlsx]Calc!R344C8</stp>
        <tr r="H344" s="70"/>
        <tr r="H344" s="70"/>
        <tr r="H344" s="70"/>
      </tp>
      <tp>
        <v>6.3958293379432076</v>
        <stp/>
        <stp>##V3_BDPV12</stp>
        <stp>XS0982711714 Corp</stp>
        <stp>DUR_MID</stp>
        <stp>[quotes.xlsx]Calc!R337C8</stp>
        <tr r="H337" s="70"/>
        <tr r="H337" s="70"/>
        <tr r="H337" s="70"/>
      </tp>
      <tp>
        <v>6.8341021698274389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>
        <v>2.762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>
        <v>3.097376058473281</v>
        <stp/>
        <stp>##V3_BDPV12</stp>
        <stp>RU000A0JWBF6 Corp</stp>
        <stp>DUR_MID</stp>
        <stp>[quotes.xlsx]Calc!R67C8</stp>
        <tr r="H67" s="70"/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 t="s">
        <v>#N/A Field Not Applicable</v>
        <stp/>
        <stp>##V3_BDPV12</stp>
        <stp>US35906AAH14 Corp</stp>
        <stp>BDVD_PROJ_12M_YLD</stp>
        <stp>[quotes.xlsx]Calc!R355C6</stp>
        <tr r="F355" s="70"/>
        <tr r="F355" s="70"/>
        <tr r="F355" s="70"/>
      </tp>
      <tp>
        <v>3.6666667461395264</v>
        <stp/>
        <stp>##V3_BDPV12</stp>
        <stp>NVTK LI Equity</stp>
        <stp>BEST_ANALYST_RATING</stp>
        <stp>[quotes.xlsx]Calc!R315C4</stp>
        <tr r="D315" s="70"/>
        <tr r="D315" s="70"/>
        <tr r="D315" s="70"/>
        <tr r="D315" s="70"/>
      </tp>
      <tp>
        <v>4.2068967819213867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4.2941174507141113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RERU7 Curncy</stp>
        <stp>BEST_TARGET_PRICE</stp>
        <stp>[quotes.xlsx]Calc!R317C5</stp>
        <tr r="E317" s="70"/>
        <tr r="E317" s="70"/>
        <tr r="E317" s="70"/>
      </tp>
      <tp t="s">
        <v>#N/A Field Not Applicable</v>
        <stp/>
        <stp>##V3_BDPV12</stp>
        <stp>URU7 Curncy</stp>
        <stp>BEST_TARGET_PRICE</stp>
        <stp>[quotes.xlsx]Calc!R310C5</stp>
        <tr r="E310" s="70"/>
        <tr r="E310" s="70"/>
        <tr r="E310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>
        <v>1227.9000000000001</v>
        <stp/>
        <stp>##V3_BDPV12</stp>
        <stp>C3U7 Comdty</stp>
        <stp>PX_LAST</stp>
        <stp>[quotes.xlsx]Calc!R316C3</stp>
        <tr r="C316" s="70"/>
        <tr r="C316" s="70"/>
        <tr r="C316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4.41328274678584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3.0834142440981056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0.78553666922378329</v>
        <stp/>
        <stp>##V3_BDPV12</stp>
        <stp>XS0923110232 Corp</stp>
        <stp>DUR_MID</stp>
        <stp>[quotes.xlsx]Calc!R320C8</stp>
        <tr r="H320" s="70"/>
        <tr r="H320" s="70"/>
        <tr r="H320" s="70"/>
      </tp>
      <tp>
        <v>3.8914202252261281</v>
        <stp/>
        <stp>##V3_BDPV12</stp>
        <stp>XS1319813769 Corp</stp>
        <stp>DUR_MID</stp>
        <stp>[quotes.xlsx]Calc!R111C8</stp>
        <tr r="H111" s="70"/>
        <tr r="H111" s="70"/>
        <tr r="H111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>
        <v>2.94</v>
        <stp/>
        <stp>##V3_BDPV12</stp>
        <stp>RU000A0JWBF6 Corp</stp>
        <stp>INT_ACC</stp>
        <stp>[quotes.xlsx]Calc!R67C5</stp>
        <tr r="E67" s="70"/>
        <tr r="E67" s="70"/>
        <tr r="E67" s="70"/>
        <tr r="E67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  <tr r="F27" s="70"/>
      </tp>
      <tp>
        <v>4.6037002960632014</v>
        <stp/>
        <stp>##V3_BDPV12</stp>
        <stp>RU000A0JPLH5 Corp</stp>
        <stp>DUR_MID</stp>
        <stp>[quotes.xlsx]Calc!R98C8</stp>
        <tr r="H98" s="70"/>
        <tr r="H98" s="70"/>
        <tr r="H98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0"/>
  <sheetViews>
    <sheetView tabSelected="1" topLeftCell="A328" workbookViewId="0">
      <selection activeCell="C344" sqref="C344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70.7</v>
      </c>
      <c r="D1" s="2">
        <v>4.0344829559326172</v>
      </c>
      <c r="E1" s="2">
        <v>78.705879211425781</v>
      </c>
      <c r="F1">
        <v>3.0834512022630829</v>
      </c>
      <c r="G1" t="s">
        <v>852</v>
      </c>
      <c r="H1">
        <v>0</v>
      </c>
      <c r="I1" t="s">
        <v>853</v>
      </c>
      <c r="J1">
        <v>1</v>
      </c>
      <c r="L1" t="s">
        <v>316</v>
      </c>
    </row>
    <row r="2" spans="1:12" x14ac:dyDescent="0.25">
      <c r="A2" s="1" t="s">
        <v>1</v>
      </c>
      <c r="B2" t="s">
        <v>13</v>
      </c>
      <c r="C2" s="2">
        <v>99.292370000000005</v>
      </c>
      <c r="D2" s="2">
        <v>0</v>
      </c>
      <c r="E2" s="2">
        <v>2.4027777777777777</v>
      </c>
      <c r="F2" s="1">
        <v>5.1969767000000004</v>
      </c>
      <c r="G2" t="s">
        <v>854</v>
      </c>
      <c r="H2">
        <v>3.6025433628584906</v>
      </c>
      <c r="I2" t="s">
        <v>311</v>
      </c>
      <c r="J2">
        <v>1</v>
      </c>
      <c r="L2" t="s">
        <v>317</v>
      </c>
    </row>
    <row r="3" spans="1:12" x14ac:dyDescent="0.25">
      <c r="A3" s="1" t="s">
        <v>2</v>
      </c>
      <c r="B3" t="s">
        <v>14</v>
      </c>
      <c r="C3" s="2">
        <v>108.3472</v>
      </c>
      <c r="D3" s="2">
        <v>0</v>
      </c>
      <c r="E3" s="2">
        <v>0.2388888888888889</v>
      </c>
      <c r="F3" s="1">
        <v>4.8279638</v>
      </c>
      <c r="G3" t="s">
        <v>1240</v>
      </c>
      <c r="H3">
        <v>1.4057712731205927</v>
      </c>
      <c r="I3" t="s">
        <v>311</v>
      </c>
      <c r="J3">
        <v>1</v>
      </c>
      <c r="L3" t="s">
        <v>318</v>
      </c>
    </row>
    <row r="4" spans="1:12" x14ac:dyDescent="0.25">
      <c r="A4" s="1" t="s">
        <v>3</v>
      </c>
      <c r="B4" t="s">
        <v>15</v>
      </c>
      <c r="C4" s="2">
        <v>1160</v>
      </c>
      <c r="D4" s="2">
        <v>3.5</v>
      </c>
      <c r="E4" s="2">
        <v>1746.60205078125</v>
      </c>
      <c r="F4" s="1">
        <v>8.6206896551724137E-3</v>
      </c>
      <c r="G4" t="s">
        <v>855</v>
      </c>
      <c r="H4">
        <v>0</v>
      </c>
      <c r="I4" t="s">
        <v>1095</v>
      </c>
      <c r="J4">
        <v>1</v>
      </c>
      <c r="L4" t="s">
        <v>319</v>
      </c>
    </row>
    <row r="5" spans="1:12" x14ac:dyDescent="0.25">
      <c r="A5" s="1" t="s">
        <v>4</v>
      </c>
      <c r="B5" t="s">
        <v>16</v>
      </c>
      <c r="C5" s="2">
        <v>111.8514</v>
      </c>
      <c r="D5" s="2">
        <v>0</v>
      </c>
      <c r="E5" s="2">
        <v>2.4555555555555553</v>
      </c>
      <c r="F5" s="1">
        <v>4.9604048000000001</v>
      </c>
      <c r="G5" t="s">
        <v>856</v>
      </c>
      <c r="H5">
        <v>3.2201362673138951</v>
      </c>
      <c r="I5" t="s">
        <v>311</v>
      </c>
      <c r="J5">
        <v>1</v>
      </c>
      <c r="L5" t="s">
        <v>320</v>
      </c>
    </row>
    <row r="6" spans="1:12" x14ac:dyDescent="0.25">
      <c r="A6" s="1" t="s">
        <v>5</v>
      </c>
      <c r="B6" t="s">
        <v>17</v>
      </c>
      <c r="C6" s="2">
        <v>107.25</v>
      </c>
      <c r="D6" s="2">
        <v>0</v>
      </c>
      <c r="E6" s="2">
        <v>1.4375</v>
      </c>
      <c r="F6" s="1">
        <v>5.0880742000000003</v>
      </c>
      <c r="G6" t="s">
        <v>857</v>
      </c>
      <c r="H6">
        <v>13.863494175479682</v>
      </c>
      <c r="I6" t="s">
        <v>311</v>
      </c>
      <c r="J6">
        <v>1</v>
      </c>
      <c r="L6" t="s">
        <v>321</v>
      </c>
    </row>
    <row r="7" spans="1:12" x14ac:dyDescent="0.25">
      <c r="A7" s="1" t="s">
        <v>6</v>
      </c>
      <c r="B7" t="s">
        <v>1146</v>
      </c>
      <c r="C7" s="2">
        <v>866.5</v>
      </c>
      <c r="D7" s="2">
        <v>3.2105262279510498</v>
      </c>
      <c r="E7" s="2">
        <v>979.3333740234375</v>
      </c>
      <c r="F7" s="1">
        <v>6.2435092227141151</v>
      </c>
      <c r="G7" t="s">
        <v>858</v>
      </c>
      <c r="H7">
        <v>0</v>
      </c>
      <c r="I7" t="s">
        <v>1291</v>
      </c>
      <c r="J7">
        <v>1</v>
      </c>
      <c r="L7" t="s">
        <v>322</v>
      </c>
    </row>
    <row r="8" spans="1:12" x14ac:dyDescent="0.25">
      <c r="A8" s="1" t="s">
        <v>7</v>
      </c>
      <c r="B8" t="s">
        <v>18</v>
      </c>
      <c r="C8" s="2">
        <v>103.12139999999999</v>
      </c>
      <c r="D8" s="2">
        <v>0</v>
      </c>
      <c r="E8" s="2">
        <v>0.62708333333333333</v>
      </c>
      <c r="F8" s="1">
        <v>4.6364700000000001</v>
      </c>
      <c r="G8" t="s">
        <v>859</v>
      </c>
      <c r="H8">
        <v>5.1189594734358259</v>
      </c>
      <c r="I8" t="s">
        <v>311</v>
      </c>
      <c r="J8">
        <v>1</v>
      </c>
      <c r="L8" t="s">
        <v>323</v>
      </c>
    </row>
    <row r="9" spans="1:12" x14ac:dyDescent="0.25">
      <c r="A9" s="1" t="s">
        <v>8</v>
      </c>
      <c r="B9" t="s">
        <v>19</v>
      </c>
      <c r="C9" s="2">
        <v>243.98</v>
      </c>
      <c r="D9" s="2">
        <v>4.4782609939575195</v>
      </c>
      <c r="E9" s="2">
        <v>272.57144165039062</v>
      </c>
      <c r="F9" s="1">
        <v>1.2379078537465158</v>
      </c>
      <c r="G9" t="s">
        <v>860</v>
      </c>
      <c r="H9">
        <v>0</v>
      </c>
      <c r="I9" t="s">
        <v>861</v>
      </c>
      <c r="J9">
        <v>1</v>
      </c>
      <c r="L9" t="s">
        <v>324</v>
      </c>
    </row>
    <row r="10" spans="1:12" x14ac:dyDescent="0.25">
      <c r="A10" s="1" t="s">
        <v>9</v>
      </c>
      <c r="B10" t="s">
        <v>20</v>
      </c>
      <c r="C10" s="2">
        <v>293</v>
      </c>
      <c r="D10" s="2">
        <v>4.5</v>
      </c>
      <c r="E10" s="2">
        <v>411.24733535994449</v>
      </c>
      <c r="F10" s="1">
        <v>3.3583618268218056</v>
      </c>
      <c r="G10" t="s">
        <v>862</v>
      </c>
      <c r="H10">
        <v>0</v>
      </c>
      <c r="I10" t="s">
        <v>311</v>
      </c>
      <c r="J10">
        <v>1</v>
      </c>
      <c r="L10" t="s">
        <v>325</v>
      </c>
    </row>
    <row r="11" spans="1:12" x14ac:dyDescent="0.25">
      <c r="A11" s="1" t="s">
        <v>10</v>
      </c>
      <c r="B11" t="s">
        <v>21</v>
      </c>
      <c r="C11" s="2">
        <v>9128</v>
      </c>
      <c r="D11" s="2">
        <v>3.769230842590332</v>
      </c>
      <c r="E11" s="2">
        <v>10589.875</v>
      </c>
      <c r="F11" s="1">
        <v>3.5604732690622263</v>
      </c>
      <c r="G11" t="s">
        <v>863</v>
      </c>
      <c r="H11">
        <v>0</v>
      </c>
      <c r="I11" t="s">
        <v>864</v>
      </c>
      <c r="J11">
        <v>1</v>
      </c>
      <c r="L11" t="s">
        <v>326</v>
      </c>
    </row>
    <row r="12" spans="1:12" x14ac:dyDescent="0.25">
      <c r="A12" s="1" t="s">
        <v>206</v>
      </c>
      <c r="B12" t="s">
        <v>205</v>
      </c>
      <c r="C12" s="2">
        <v>3.92</v>
      </c>
      <c r="D12" s="2">
        <v>4.5555553436279297</v>
      </c>
      <c r="E12" s="2">
        <v>5.3561539649963379</v>
      </c>
      <c r="F12" s="1">
        <v>5.8673469387755102</v>
      </c>
      <c r="G12" t="s">
        <v>865</v>
      </c>
      <c r="H12">
        <v>0</v>
      </c>
      <c r="I12" t="s">
        <v>866</v>
      </c>
      <c r="J12">
        <v>1</v>
      </c>
      <c r="L12" t="s">
        <v>327</v>
      </c>
    </row>
    <row r="13" spans="1:12" x14ac:dyDescent="0.25">
      <c r="A13" s="1" t="s">
        <v>11</v>
      </c>
      <c r="B13" t="s">
        <v>22</v>
      </c>
      <c r="C13" s="2">
        <v>2450</v>
      </c>
      <c r="D13" s="2">
        <v>3.5</v>
      </c>
      <c r="E13" s="2">
        <v>2366.364013671875</v>
      </c>
      <c r="F13" s="1">
        <v>0</v>
      </c>
      <c r="G13" t="s">
        <v>855</v>
      </c>
      <c r="H13">
        <v>0</v>
      </c>
      <c r="I13" t="s">
        <v>1095</v>
      </c>
      <c r="J13">
        <v>1</v>
      </c>
      <c r="L13" t="s">
        <v>319</v>
      </c>
    </row>
    <row r="14" spans="1:12" x14ac:dyDescent="0.25">
      <c r="A14" s="1" t="s">
        <v>23</v>
      </c>
      <c r="B14" t="s">
        <v>37</v>
      </c>
      <c r="C14" s="2">
        <v>3.4849999999999999</v>
      </c>
      <c r="D14" s="2">
        <v>4.4545454978942871</v>
      </c>
      <c r="E14" s="2">
        <v>4.6666665077209473</v>
      </c>
      <c r="F14" s="1">
        <v>1.7216642369840889</v>
      </c>
      <c r="G14" t="s">
        <v>867</v>
      </c>
      <c r="H14">
        <v>0</v>
      </c>
      <c r="I14" t="s">
        <v>311</v>
      </c>
      <c r="J14">
        <v>1</v>
      </c>
      <c r="L14" t="s">
        <v>328</v>
      </c>
    </row>
    <row r="15" spans="1:12" x14ac:dyDescent="0.25">
      <c r="A15" s="1" t="s">
        <v>24</v>
      </c>
      <c r="B15" t="s">
        <v>38</v>
      </c>
      <c r="C15" s="2">
        <v>15.35</v>
      </c>
      <c r="D15" s="2">
        <v>4.1428570747375488</v>
      </c>
      <c r="E15" s="2">
        <v>19.780000686645508</v>
      </c>
      <c r="F15" s="1">
        <v>6.0830729729789281</v>
      </c>
      <c r="G15" t="s">
        <v>868</v>
      </c>
      <c r="H15">
        <v>0</v>
      </c>
      <c r="I15" t="s">
        <v>869</v>
      </c>
      <c r="J15">
        <v>1</v>
      </c>
      <c r="L15" t="s">
        <v>329</v>
      </c>
    </row>
    <row r="16" spans="1:12" x14ac:dyDescent="0.25">
      <c r="A16" s="1" t="s">
        <v>25</v>
      </c>
      <c r="B16" t="s">
        <v>39</v>
      </c>
      <c r="C16" s="2">
        <v>9.5500000000000007</v>
      </c>
      <c r="D16" s="2">
        <v>4.3333334922790527</v>
      </c>
      <c r="E16" s="2">
        <v>12.033332824707031</v>
      </c>
      <c r="F16" s="1">
        <v>1.6098325165154421</v>
      </c>
      <c r="G16" t="s">
        <v>870</v>
      </c>
      <c r="H16">
        <v>0</v>
      </c>
      <c r="I16" t="s">
        <v>311</v>
      </c>
      <c r="J16">
        <v>1</v>
      </c>
      <c r="L16" t="s">
        <v>330</v>
      </c>
    </row>
    <row r="17" spans="1:12" x14ac:dyDescent="0.25">
      <c r="A17" s="1" t="s">
        <v>26</v>
      </c>
      <c r="B17" t="s">
        <v>40</v>
      </c>
      <c r="C17" s="2">
        <v>9.52</v>
      </c>
      <c r="D17" s="2">
        <v>4</v>
      </c>
      <c r="E17" s="2">
        <v>12.136917114257813</v>
      </c>
      <c r="F17" s="1">
        <v>11.963802976768559</v>
      </c>
      <c r="G17" t="s">
        <v>871</v>
      </c>
      <c r="H17">
        <v>0</v>
      </c>
      <c r="I17" t="s">
        <v>311</v>
      </c>
      <c r="J17">
        <v>1</v>
      </c>
      <c r="L17" t="s">
        <v>331</v>
      </c>
    </row>
    <row r="18" spans="1:12" x14ac:dyDescent="0.25">
      <c r="A18" s="1" t="s">
        <v>27</v>
      </c>
      <c r="B18" t="s">
        <v>41</v>
      </c>
      <c r="C18" s="2">
        <v>558.70000000000005</v>
      </c>
      <c r="D18" s="2">
        <v>4.1999998092651367</v>
      </c>
      <c r="E18" s="2">
        <v>670</v>
      </c>
      <c r="F18" s="1">
        <v>11.544657240021477</v>
      </c>
      <c r="G18" t="s">
        <v>871</v>
      </c>
      <c r="H18">
        <v>0</v>
      </c>
      <c r="I18" t="s">
        <v>311</v>
      </c>
      <c r="J18">
        <v>1</v>
      </c>
      <c r="L18" t="s">
        <v>331</v>
      </c>
    </row>
    <row r="19" spans="1:12" x14ac:dyDescent="0.25">
      <c r="A19" s="1" t="s">
        <v>28</v>
      </c>
      <c r="B19" t="s">
        <v>42</v>
      </c>
      <c r="C19" s="2">
        <v>4.0815000000000001</v>
      </c>
      <c r="D19" s="2">
        <v>2.8571429252624512</v>
      </c>
      <c r="E19" s="2">
        <v>4.6590909957885742</v>
      </c>
      <c r="F19" s="1">
        <v>6.9565845889991413</v>
      </c>
      <c r="G19" t="s">
        <v>872</v>
      </c>
      <c r="H19">
        <v>0</v>
      </c>
      <c r="I19" t="s">
        <v>873</v>
      </c>
      <c r="J19">
        <v>1</v>
      </c>
      <c r="L19" t="s">
        <v>332</v>
      </c>
    </row>
    <row r="20" spans="1:12" x14ac:dyDescent="0.25">
      <c r="A20" s="1" t="s">
        <v>29</v>
      </c>
      <c r="B20" t="s">
        <v>43</v>
      </c>
      <c r="C20" s="2">
        <v>25.25</v>
      </c>
      <c r="D20" s="2">
        <v>3</v>
      </c>
      <c r="E20" s="2">
        <v>19.4739990234375</v>
      </c>
      <c r="F20" s="1">
        <v>0.87128712399171127</v>
      </c>
      <c r="G20" t="s">
        <v>874</v>
      </c>
      <c r="H20">
        <v>0</v>
      </c>
      <c r="I20" t="s">
        <v>311</v>
      </c>
      <c r="J20">
        <v>1</v>
      </c>
      <c r="L20" t="s">
        <v>333</v>
      </c>
    </row>
    <row r="21" spans="1:12" x14ac:dyDescent="0.25">
      <c r="A21" s="1" t="s">
        <v>30</v>
      </c>
      <c r="B21" t="s">
        <v>44</v>
      </c>
      <c r="C21" s="2">
        <v>26.13</v>
      </c>
      <c r="D21" s="2">
        <v>4.1052632331848145</v>
      </c>
      <c r="E21" s="2">
        <v>28.16850471496582</v>
      </c>
      <c r="F21" s="1">
        <v>0</v>
      </c>
      <c r="G21" t="s">
        <v>311</v>
      </c>
      <c r="H21">
        <v>0</v>
      </c>
      <c r="I21" t="s">
        <v>311</v>
      </c>
      <c r="J21">
        <v>1</v>
      </c>
      <c r="L21" t="s">
        <v>334</v>
      </c>
    </row>
    <row r="22" spans="1:12" x14ac:dyDescent="0.25">
      <c r="A22" s="1" t="s">
        <v>31</v>
      </c>
      <c r="B22" t="s">
        <v>45</v>
      </c>
      <c r="C22" s="2">
        <v>106.1183</v>
      </c>
      <c r="D22" s="2">
        <v>0</v>
      </c>
      <c r="E22" s="2">
        <v>1.336111111111111</v>
      </c>
      <c r="F22" s="1">
        <v>4.1551650999999996</v>
      </c>
      <c r="G22" t="s">
        <v>875</v>
      </c>
      <c r="H22">
        <v>2.5763244868772253</v>
      </c>
      <c r="I22" t="s">
        <v>311</v>
      </c>
      <c r="J22">
        <v>1</v>
      </c>
      <c r="L22" t="s">
        <v>335</v>
      </c>
    </row>
    <row r="23" spans="1:12" x14ac:dyDescent="0.25">
      <c r="A23" s="1" t="s">
        <v>32</v>
      </c>
      <c r="B23" t="s">
        <v>46</v>
      </c>
      <c r="C23" s="2">
        <v>100.72839999999999</v>
      </c>
      <c r="D23" s="2">
        <v>0</v>
      </c>
      <c r="E23" s="2">
        <v>1.2052083333333334</v>
      </c>
      <c r="F23" s="1">
        <v>4.6288441999999996</v>
      </c>
      <c r="G23" t="s">
        <v>876</v>
      </c>
      <c r="H23">
        <v>3.0137315789472345</v>
      </c>
      <c r="I23" t="s">
        <v>311</v>
      </c>
      <c r="J23">
        <v>1</v>
      </c>
      <c r="L23" t="s">
        <v>336</v>
      </c>
    </row>
    <row r="24" spans="1:12" x14ac:dyDescent="0.25">
      <c r="A24" s="1" t="s">
        <v>33</v>
      </c>
      <c r="B24" t="s">
        <v>47</v>
      </c>
      <c r="C24" s="2">
        <v>95.081900000000005</v>
      </c>
      <c r="D24" s="2">
        <v>0</v>
      </c>
      <c r="E24" s="2">
        <v>1.4854166666666668</v>
      </c>
      <c r="F24" s="1">
        <v>9.5097918000000004</v>
      </c>
      <c r="G24" t="s">
        <v>877</v>
      </c>
      <c r="H24">
        <v>2.928500382369291</v>
      </c>
      <c r="I24" t="s">
        <v>311</v>
      </c>
      <c r="J24">
        <v>1</v>
      </c>
      <c r="L24" t="s">
        <v>337</v>
      </c>
    </row>
    <row r="25" spans="1:12" x14ac:dyDescent="0.25">
      <c r="A25" s="1" t="s">
        <v>34</v>
      </c>
      <c r="B25" t="s">
        <v>48</v>
      </c>
      <c r="C25" s="2">
        <v>102.96250000000001</v>
      </c>
      <c r="D25" s="2">
        <v>0</v>
      </c>
      <c r="E25" s="2">
        <v>2.2072916666666669</v>
      </c>
      <c r="F25" s="1">
        <v>4.1528108000000001</v>
      </c>
      <c r="G25" t="s">
        <v>853</v>
      </c>
      <c r="H25">
        <v>4.0540069828189713</v>
      </c>
      <c r="I25" t="s">
        <v>311</v>
      </c>
      <c r="J25">
        <v>1</v>
      </c>
      <c r="L25" t="s">
        <v>338</v>
      </c>
    </row>
    <row r="26" spans="1:12" x14ac:dyDescent="0.25">
      <c r="A26" s="1" t="s">
        <v>35</v>
      </c>
      <c r="B26" t="s">
        <v>49</v>
      </c>
      <c r="C26" s="2">
        <v>101.96380000000001</v>
      </c>
      <c r="D26" s="2">
        <v>0</v>
      </c>
      <c r="E26" s="2">
        <v>2.3888888888888888</v>
      </c>
      <c r="F26" s="1">
        <v>4.7671334999999999</v>
      </c>
      <c r="G26" t="s">
        <v>878</v>
      </c>
      <c r="H26">
        <v>3.2122068616793293</v>
      </c>
      <c r="I26" t="s">
        <v>311</v>
      </c>
      <c r="J26">
        <v>1</v>
      </c>
      <c r="L26" t="s">
        <v>339</v>
      </c>
    </row>
    <row r="27" spans="1:12" x14ac:dyDescent="0.25">
      <c r="A27" s="1" t="s">
        <v>36</v>
      </c>
      <c r="B27" t="s">
        <v>50</v>
      </c>
      <c r="C27" s="2">
        <v>174.5</v>
      </c>
      <c r="D27" s="2">
        <v>0</v>
      </c>
      <c r="E27" s="2">
        <v>0.42499999999999999</v>
      </c>
      <c r="F27" s="1">
        <v>4.1717861999999997</v>
      </c>
      <c r="G27" t="s">
        <v>1147</v>
      </c>
      <c r="H27">
        <v>7.3570776873378998</v>
      </c>
      <c r="I27" t="s">
        <v>311</v>
      </c>
      <c r="J27">
        <v>1</v>
      </c>
      <c r="L27" t="s">
        <v>340</v>
      </c>
    </row>
    <row r="28" spans="1:12" x14ac:dyDescent="0.25">
      <c r="A28" s="1" t="s">
        <v>51</v>
      </c>
      <c r="B28" t="s">
        <v>67</v>
      </c>
      <c r="C28" s="2">
        <v>89.05</v>
      </c>
      <c r="D28" s="2">
        <v>4.125</v>
      </c>
      <c r="E28" s="2">
        <v>102.29368591308594</v>
      </c>
      <c r="F28" s="1">
        <v>10.028074115665357</v>
      </c>
      <c r="G28" t="s">
        <v>872</v>
      </c>
      <c r="H28">
        <v>0</v>
      </c>
      <c r="I28" t="s">
        <v>1112</v>
      </c>
      <c r="J28">
        <v>1</v>
      </c>
      <c r="L28" t="s">
        <v>341</v>
      </c>
    </row>
    <row r="29" spans="1:12" x14ac:dyDescent="0.25">
      <c r="A29" s="1" t="s">
        <v>52</v>
      </c>
      <c r="B29" t="s">
        <v>68</v>
      </c>
      <c r="C29" s="2">
        <v>179</v>
      </c>
      <c r="D29" s="2">
        <v>0</v>
      </c>
      <c r="E29" s="2">
        <v>0</v>
      </c>
      <c r="F29" s="1">
        <v>0</v>
      </c>
      <c r="G29" t="s">
        <v>880</v>
      </c>
      <c r="H29">
        <v>0</v>
      </c>
      <c r="I29" t="s">
        <v>311</v>
      </c>
      <c r="J29">
        <v>1</v>
      </c>
      <c r="L29" t="s">
        <v>342</v>
      </c>
    </row>
    <row r="30" spans="1:12" x14ac:dyDescent="0.25">
      <c r="A30" s="1" t="s">
        <v>53</v>
      </c>
      <c r="B30" t="s">
        <v>69</v>
      </c>
      <c r="C30" s="2">
        <v>97</v>
      </c>
      <c r="D30" s="2">
        <v>0</v>
      </c>
      <c r="E30" s="2">
        <v>0</v>
      </c>
      <c r="F30" s="1">
        <v>0</v>
      </c>
      <c r="G30" t="s">
        <v>880</v>
      </c>
      <c r="H30">
        <v>0</v>
      </c>
      <c r="I30" t="s">
        <v>311</v>
      </c>
      <c r="J30">
        <v>1</v>
      </c>
      <c r="L30" t="s">
        <v>343</v>
      </c>
    </row>
    <row r="31" spans="1:12" x14ac:dyDescent="0.25">
      <c r="A31" s="1" t="s">
        <v>54</v>
      </c>
      <c r="B31" t="s">
        <v>70</v>
      </c>
      <c r="C31" s="2">
        <v>122.45</v>
      </c>
      <c r="D31" s="2">
        <v>3.7142856121063232</v>
      </c>
      <c r="E31" s="2">
        <v>132.96189880371094</v>
      </c>
      <c r="F31" s="1">
        <v>6.5657002858309514</v>
      </c>
      <c r="G31" t="s">
        <v>872</v>
      </c>
      <c r="H31">
        <v>0</v>
      </c>
      <c r="I31" t="s">
        <v>1083</v>
      </c>
      <c r="J31">
        <v>1</v>
      </c>
      <c r="L31" t="s">
        <v>332</v>
      </c>
    </row>
    <row r="32" spans="1:12" x14ac:dyDescent="0.25">
      <c r="A32" s="1" t="s">
        <v>55</v>
      </c>
      <c r="B32" t="s">
        <v>71</v>
      </c>
      <c r="C32" s="2">
        <v>141</v>
      </c>
      <c r="D32" s="2">
        <v>5</v>
      </c>
      <c r="E32" s="2">
        <v>215</v>
      </c>
      <c r="F32" s="1">
        <v>7.3758862542767893</v>
      </c>
      <c r="G32" t="s">
        <v>882</v>
      </c>
      <c r="H32">
        <v>0</v>
      </c>
      <c r="I32" t="s">
        <v>311</v>
      </c>
      <c r="J32">
        <v>1</v>
      </c>
      <c r="L32" t="s">
        <v>344</v>
      </c>
    </row>
    <row r="33" spans="1:12" x14ac:dyDescent="0.25">
      <c r="A33" s="1" t="s">
        <v>56</v>
      </c>
      <c r="B33" t="s">
        <v>72</v>
      </c>
      <c r="C33" s="2">
        <v>8</v>
      </c>
      <c r="D33" s="2">
        <v>5</v>
      </c>
      <c r="E33" s="2">
        <v>9.1999998092651367</v>
      </c>
      <c r="F33" s="1">
        <v>5.3645376116037369</v>
      </c>
      <c r="G33" t="s">
        <v>883</v>
      </c>
      <c r="H33">
        <v>0</v>
      </c>
      <c r="I33" t="s">
        <v>311</v>
      </c>
      <c r="J33">
        <v>1</v>
      </c>
      <c r="L33" t="s">
        <v>478</v>
      </c>
    </row>
    <row r="34" spans="1:12" x14ac:dyDescent="0.25">
      <c r="A34" s="1" t="s">
        <v>57</v>
      </c>
      <c r="B34" t="s">
        <v>73</v>
      </c>
      <c r="C34" s="2">
        <v>3.6949999999999998</v>
      </c>
      <c r="D34" s="2">
        <v>2</v>
      </c>
      <c r="E34" s="2">
        <v>3.2353999614715576</v>
      </c>
      <c r="F34" s="1">
        <v>4.9917454325943096</v>
      </c>
      <c r="G34" t="s">
        <v>884</v>
      </c>
      <c r="H34">
        <v>0</v>
      </c>
      <c r="I34" t="s">
        <v>311</v>
      </c>
      <c r="J34">
        <v>1</v>
      </c>
      <c r="L34" t="s">
        <v>345</v>
      </c>
    </row>
    <row r="35" spans="1:12" x14ac:dyDescent="0.25">
      <c r="A35" s="1" t="s">
        <v>58</v>
      </c>
      <c r="B35" t="s">
        <v>74</v>
      </c>
      <c r="C35" s="2">
        <v>51.1</v>
      </c>
      <c r="D35" s="2">
        <v>3</v>
      </c>
      <c r="E35" s="2">
        <v>45.618000030517578</v>
      </c>
      <c r="F35" s="1">
        <v>0.82111434386505988</v>
      </c>
      <c r="G35" t="s">
        <v>855</v>
      </c>
      <c r="H35">
        <v>0</v>
      </c>
      <c r="I35" t="s">
        <v>311</v>
      </c>
      <c r="J35">
        <v>1</v>
      </c>
      <c r="L35" t="s">
        <v>346</v>
      </c>
    </row>
    <row r="36" spans="1:12" x14ac:dyDescent="0.25">
      <c r="A36" s="1" t="s">
        <v>59</v>
      </c>
      <c r="B36" t="s">
        <v>75</v>
      </c>
      <c r="C36" s="2">
        <v>2926.5</v>
      </c>
      <c r="D36" s="2">
        <v>4.6666665077209473</v>
      </c>
      <c r="E36" s="2">
        <v>3345.147216796875</v>
      </c>
      <c r="F36" s="1">
        <v>6.8341021698274389</v>
      </c>
      <c r="G36" t="s">
        <v>861</v>
      </c>
      <c r="H36">
        <v>0</v>
      </c>
      <c r="I36" t="s">
        <v>885</v>
      </c>
      <c r="J36">
        <v>1</v>
      </c>
      <c r="L36" t="s">
        <v>347</v>
      </c>
    </row>
    <row r="37" spans="1:12" x14ac:dyDescent="0.25">
      <c r="A37" s="1" t="s">
        <v>60</v>
      </c>
      <c r="B37" t="s">
        <v>76</v>
      </c>
      <c r="C37" s="2">
        <v>238.7</v>
      </c>
      <c r="D37" s="2">
        <v>4.3333334922790527</v>
      </c>
      <c r="E37" s="2">
        <v>323.33334350585937</v>
      </c>
      <c r="F37" s="1">
        <v>11.772098868873064</v>
      </c>
      <c r="G37" t="s">
        <v>861</v>
      </c>
      <c r="H37">
        <v>0</v>
      </c>
      <c r="I37" t="s">
        <v>886</v>
      </c>
      <c r="J37">
        <v>1</v>
      </c>
      <c r="L37" t="s">
        <v>348</v>
      </c>
    </row>
    <row r="38" spans="1:12" x14ac:dyDescent="0.25">
      <c r="A38" s="1" t="s">
        <v>61</v>
      </c>
      <c r="B38" t="s">
        <v>77</v>
      </c>
      <c r="C38" s="2">
        <v>393.9</v>
      </c>
      <c r="D38" s="2">
        <v>3.2222223281860352</v>
      </c>
      <c r="E38" s="2">
        <v>409</v>
      </c>
      <c r="F38" s="1">
        <v>0</v>
      </c>
      <c r="G38" t="s">
        <v>887</v>
      </c>
      <c r="H38">
        <v>0</v>
      </c>
      <c r="I38" t="s">
        <v>888</v>
      </c>
      <c r="J38">
        <v>1</v>
      </c>
      <c r="L38" t="s">
        <v>349</v>
      </c>
    </row>
    <row r="39" spans="1:12" x14ac:dyDescent="0.25">
      <c r="A39" s="1" t="s">
        <v>62</v>
      </c>
      <c r="B39" t="s">
        <v>78</v>
      </c>
      <c r="C39" s="2">
        <v>7.05</v>
      </c>
      <c r="D39" s="2">
        <v>4.5</v>
      </c>
      <c r="E39" s="2">
        <v>8.2991019999999995</v>
      </c>
      <c r="F39" s="1">
        <v>11.047144308157847</v>
      </c>
      <c r="G39" t="s">
        <v>889</v>
      </c>
      <c r="H39">
        <v>0</v>
      </c>
      <c r="I39" t="s">
        <v>311</v>
      </c>
      <c r="J39">
        <v>1</v>
      </c>
      <c r="L39" t="s">
        <v>350</v>
      </c>
    </row>
    <row r="40" spans="1:12" x14ac:dyDescent="0.25">
      <c r="A40" s="1" t="s">
        <v>63</v>
      </c>
      <c r="B40" t="s">
        <v>79</v>
      </c>
      <c r="C40" s="2">
        <v>182.3</v>
      </c>
      <c r="D40" s="2">
        <v>4.1666665077209473</v>
      </c>
      <c r="E40" s="2">
        <v>215.20268249511719</v>
      </c>
      <c r="F40" s="1">
        <v>6.0707430765012349</v>
      </c>
      <c r="G40" t="s">
        <v>868</v>
      </c>
      <c r="H40">
        <v>0</v>
      </c>
      <c r="I40" t="s">
        <v>890</v>
      </c>
      <c r="J40">
        <v>1</v>
      </c>
      <c r="L40" t="s">
        <v>329</v>
      </c>
    </row>
    <row r="41" spans="1:12" x14ac:dyDescent="0.25">
      <c r="A41" s="1" t="s">
        <v>64</v>
      </c>
      <c r="B41" t="s">
        <v>80</v>
      </c>
      <c r="C41" s="2">
        <v>75.47</v>
      </c>
      <c r="D41" s="2">
        <v>4.3333334922790527</v>
      </c>
      <c r="E41" s="2">
        <v>107.4964599609375</v>
      </c>
      <c r="F41" s="1">
        <v>2.5838081356830531</v>
      </c>
      <c r="G41" t="s">
        <v>891</v>
      </c>
      <c r="H41">
        <v>0</v>
      </c>
      <c r="I41" t="s">
        <v>892</v>
      </c>
      <c r="J41">
        <v>1</v>
      </c>
      <c r="L41" t="s">
        <v>351</v>
      </c>
    </row>
    <row r="42" spans="1:12" x14ac:dyDescent="0.25">
      <c r="A42" s="1" t="s">
        <v>65</v>
      </c>
      <c r="B42" t="s">
        <v>81</v>
      </c>
      <c r="C42" s="2">
        <v>2.4329999999999998</v>
      </c>
      <c r="D42" s="2">
        <v>3.8571429252624512</v>
      </c>
      <c r="E42" s="2">
        <v>2.9650001525878906</v>
      </c>
      <c r="F42" s="1">
        <v>8.191533086724208</v>
      </c>
      <c r="G42" t="s">
        <v>893</v>
      </c>
      <c r="H42">
        <v>0</v>
      </c>
      <c r="I42" t="s">
        <v>1084</v>
      </c>
      <c r="J42">
        <v>1</v>
      </c>
      <c r="L42" t="s">
        <v>352</v>
      </c>
    </row>
    <row r="43" spans="1:12" x14ac:dyDescent="0.25">
      <c r="A43" s="1" t="s">
        <v>66</v>
      </c>
      <c r="B43" t="s">
        <v>82</v>
      </c>
      <c r="C43" s="2">
        <v>0.27500000000000002</v>
      </c>
      <c r="D43" s="2">
        <v>4</v>
      </c>
      <c r="E43" s="2">
        <v>0.30000001192092896</v>
      </c>
      <c r="F43" s="1">
        <v>0</v>
      </c>
      <c r="G43" t="s">
        <v>311</v>
      </c>
      <c r="H43">
        <v>0</v>
      </c>
      <c r="I43" t="s">
        <v>311</v>
      </c>
      <c r="J43">
        <v>1</v>
      </c>
      <c r="L43" t="s">
        <v>353</v>
      </c>
    </row>
    <row r="44" spans="1:12" x14ac:dyDescent="0.25">
      <c r="A44" s="1" t="s">
        <v>83</v>
      </c>
      <c r="B44" t="s">
        <v>124</v>
      </c>
      <c r="C44" s="2">
        <v>59.2</v>
      </c>
      <c r="D44" s="2">
        <v>4.1111111640930176</v>
      </c>
      <c r="E44" s="2">
        <v>70.893714904785156</v>
      </c>
      <c r="F44" s="1">
        <v>1.7736485681018315</v>
      </c>
      <c r="G44" t="s">
        <v>894</v>
      </c>
      <c r="H44">
        <v>0</v>
      </c>
      <c r="I44" t="s">
        <v>311</v>
      </c>
      <c r="J44">
        <v>1</v>
      </c>
      <c r="L44" t="s">
        <v>354</v>
      </c>
    </row>
    <row r="45" spans="1:12" x14ac:dyDescent="0.25">
      <c r="A45" s="1" t="s">
        <v>84</v>
      </c>
      <c r="B45" t="s">
        <v>125</v>
      </c>
      <c r="C45" s="2">
        <v>212.4</v>
      </c>
      <c r="D45" s="2">
        <v>3</v>
      </c>
      <c r="E45" s="2">
        <v>249.17086791992187</v>
      </c>
      <c r="F45" s="1">
        <v>0</v>
      </c>
      <c r="G45" t="s">
        <v>311</v>
      </c>
      <c r="H45">
        <v>0</v>
      </c>
      <c r="I45" t="s">
        <v>311</v>
      </c>
      <c r="J45">
        <v>1</v>
      </c>
      <c r="L45" t="s">
        <v>355</v>
      </c>
    </row>
    <row r="46" spans="1:12" x14ac:dyDescent="0.25">
      <c r="A46" s="1" t="s">
        <v>85</v>
      </c>
      <c r="B46" t="s">
        <v>126</v>
      </c>
      <c r="C46" s="2">
        <v>7.86</v>
      </c>
      <c r="D46" s="2">
        <v>4.5</v>
      </c>
      <c r="E46" s="2">
        <v>8.4785709381103516</v>
      </c>
      <c r="F46" s="1">
        <v>8.8693129500663304</v>
      </c>
      <c r="G46" t="s">
        <v>895</v>
      </c>
      <c r="H46">
        <v>0</v>
      </c>
      <c r="I46" t="s">
        <v>311</v>
      </c>
      <c r="J46">
        <v>1</v>
      </c>
      <c r="L46" t="s">
        <v>356</v>
      </c>
    </row>
    <row r="47" spans="1:12" x14ac:dyDescent="0.25">
      <c r="A47" s="1" t="s">
        <v>86</v>
      </c>
      <c r="B47" t="s">
        <v>127</v>
      </c>
      <c r="C47" s="2">
        <v>8197</v>
      </c>
      <c r="D47" s="2">
        <v>4.5</v>
      </c>
      <c r="E47" s="2">
        <v>11008.6201171875</v>
      </c>
      <c r="F47" s="1">
        <v>11.760400146395023</v>
      </c>
      <c r="G47" t="s">
        <v>863</v>
      </c>
      <c r="H47">
        <v>0</v>
      </c>
      <c r="I47" t="s">
        <v>896</v>
      </c>
      <c r="J47">
        <v>1</v>
      </c>
      <c r="L47" t="s">
        <v>357</v>
      </c>
    </row>
    <row r="48" spans="1:12" x14ac:dyDescent="0.25">
      <c r="A48" s="1" t="s">
        <v>87</v>
      </c>
      <c r="B48" t="s">
        <v>128</v>
      </c>
      <c r="C48" s="2">
        <v>824.5</v>
      </c>
      <c r="D48" s="2">
        <v>5</v>
      </c>
      <c r="E48" s="2">
        <v>1100</v>
      </c>
      <c r="F48" s="1">
        <v>10.91570648878108</v>
      </c>
      <c r="G48" t="s">
        <v>891</v>
      </c>
      <c r="H48">
        <v>0</v>
      </c>
      <c r="I48" t="s">
        <v>897</v>
      </c>
      <c r="J48">
        <v>1</v>
      </c>
      <c r="L48" t="s">
        <v>358</v>
      </c>
    </row>
    <row r="49" spans="1:12" x14ac:dyDescent="0.25">
      <c r="A49" s="1" t="s">
        <v>88</v>
      </c>
      <c r="B49" t="s">
        <v>129</v>
      </c>
      <c r="C49" s="2">
        <v>60.3</v>
      </c>
      <c r="D49" s="2">
        <v>4.230769157409668</v>
      </c>
      <c r="E49" s="2">
        <v>71.125</v>
      </c>
      <c r="F49" s="1">
        <v>0</v>
      </c>
      <c r="G49" t="s">
        <v>311</v>
      </c>
      <c r="H49">
        <v>0</v>
      </c>
      <c r="I49" t="s">
        <v>311</v>
      </c>
      <c r="J49">
        <v>1</v>
      </c>
      <c r="L49" t="s">
        <v>359</v>
      </c>
    </row>
    <row r="50" spans="1:12" x14ac:dyDescent="0.25">
      <c r="A50" s="1" t="s">
        <v>89</v>
      </c>
      <c r="B50" t="s">
        <v>130</v>
      </c>
      <c r="C50" s="2">
        <v>9.81</v>
      </c>
      <c r="D50" s="2">
        <v>3.8571429252624512</v>
      </c>
      <c r="E50" s="2">
        <v>11.655000686645508</v>
      </c>
      <c r="F50" s="1">
        <v>7.6371048568585591</v>
      </c>
      <c r="G50" t="s">
        <v>898</v>
      </c>
      <c r="H50">
        <v>0</v>
      </c>
      <c r="I50" t="s">
        <v>311</v>
      </c>
      <c r="J50">
        <v>1</v>
      </c>
      <c r="L50" t="s">
        <v>360</v>
      </c>
    </row>
    <row r="51" spans="1:12" x14ac:dyDescent="0.25">
      <c r="A51" s="1" t="s">
        <v>90</v>
      </c>
      <c r="B51" t="s">
        <v>131</v>
      </c>
      <c r="C51" s="2">
        <v>6.93E-2</v>
      </c>
      <c r="D51" s="2">
        <v>3</v>
      </c>
      <c r="E51" s="2">
        <v>1.9999999552965164E-2</v>
      </c>
      <c r="F51" s="1">
        <v>10.171911211865902</v>
      </c>
      <c r="G51" t="s">
        <v>868</v>
      </c>
      <c r="H51">
        <v>0</v>
      </c>
      <c r="I51" t="s">
        <v>311</v>
      </c>
      <c r="J51">
        <v>1</v>
      </c>
      <c r="L51" t="s">
        <v>361</v>
      </c>
    </row>
    <row r="52" spans="1:12" x14ac:dyDescent="0.25">
      <c r="A52" s="1" t="s">
        <v>91</v>
      </c>
      <c r="B52" t="s">
        <v>132</v>
      </c>
      <c r="C52" s="2">
        <v>44.4</v>
      </c>
      <c r="D52" s="2">
        <v>5</v>
      </c>
      <c r="E52" s="2">
        <v>0</v>
      </c>
      <c r="F52" s="1">
        <v>0</v>
      </c>
      <c r="G52" t="s">
        <v>899</v>
      </c>
      <c r="H52">
        <v>0</v>
      </c>
      <c r="I52" t="s">
        <v>311</v>
      </c>
      <c r="J52">
        <v>1</v>
      </c>
      <c r="L52" t="s">
        <v>362</v>
      </c>
    </row>
    <row r="53" spans="1:12" x14ac:dyDescent="0.25">
      <c r="A53" s="1" t="s">
        <v>92</v>
      </c>
      <c r="B53" t="s">
        <v>133</v>
      </c>
      <c r="C53" s="2">
        <v>25</v>
      </c>
      <c r="D53" s="2">
        <v>5</v>
      </c>
      <c r="E53" s="2">
        <v>0</v>
      </c>
      <c r="F53" s="1">
        <v>0</v>
      </c>
      <c r="G53" t="s">
        <v>900</v>
      </c>
      <c r="H53">
        <v>0</v>
      </c>
      <c r="I53" t="s">
        <v>311</v>
      </c>
      <c r="J53">
        <v>1</v>
      </c>
      <c r="L53" t="s">
        <v>362</v>
      </c>
    </row>
    <row r="54" spans="1:12" x14ac:dyDescent="0.25">
      <c r="A54" s="1" t="s">
        <v>93</v>
      </c>
      <c r="B54" t="s">
        <v>134</v>
      </c>
      <c r="C54" s="2">
        <v>15.34</v>
      </c>
      <c r="D54" s="2">
        <v>0</v>
      </c>
      <c r="E54" s="2">
        <v>0</v>
      </c>
      <c r="F54" s="1">
        <v>0</v>
      </c>
      <c r="G54" t="s">
        <v>311</v>
      </c>
      <c r="H54">
        <v>0</v>
      </c>
      <c r="I54" t="s">
        <v>311</v>
      </c>
      <c r="J54">
        <v>1</v>
      </c>
      <c r="L54" t="s">
        <v>363</v>
      </c>
    </row>
    <row r="55" spans="1:12" x14ac:dyDescent="0.25">
      <c r="A55" s="1" t="s">
        <v>94</v>
      </c>
      <c r="B55" t="s">
        <v>135</v>
      </c>
      <c r="C55" s="2">
        <v>117.71</v>
      </c>
      <c r="D55" s="2">
        <v>0</v>
      </c>
      <c r="E55" s="2">
        <v>0</v>
      </c>
      <c r="F55" s="1">
        <v>0</v>
      </c>
      <c r="G55" t="s">
        <v>311</v>
      </c>
      <c r="H55">
        <v>0</v>
      </c>
      <c r="I55" t="s">
        <v>311</v>
      </c>
      <c r="J55">
        <v>1</v>
      </c>
      <c r="L55" t="s">
        <v>364</v>
      </c>
    </row>
    <row r="56" spans="1:12" x14ac:dyDescent="0.25">
      <c r="A56" s="1" t="s">
        <v>95</v>
      </c>
      <c r="B56" t="s">
        <v>136</v>
      </c>
      <c r="C56" s="2">
        <v>79.875</v>
      </c>
      <c r="D56" s="2">
        <v>0</v>
      </c>
      <c r="E56" s="2">
        <v>0</v>
      </c>
      <c r="F56" s="1">
        <v>0</v>
      </c>
      <c r="G56" t="s">
        <v>311</v>
      </c>
      <c r="H56">
        <v>0</v>
      </c>
      <c r="I56" t="s">
        <v>311</v>
      </c>
      <c r="J56">
        <v>1</v>
      </c>
      <c r="L56" t="s">
        <v>365</v>
      </c>
    </row>
    <row r="57" spans="1:12" x14ac:dyDescent="0.25">
      <c r="A57" s="1" t="s">
        <v>96</v>
      </c>
      <c r="B57" t="s">
        <v>137</v>
      </c>
      <c r="C57" s="2">
        <v>96.1</v>
      </c>
      <c r="D57" s="2">
        <v>0</v>
      </c>
      <c r="E57" s="2">
        <v>0</v>
      </c>
      <c r="F57" s="1">
        <v>7.8043704474505731</v>
      </c>
      <c r="G57" t="s">
        <v>868</v>
      </c>
      <c r="H57">
        <v>0</v>
      </c>
      <c r="I57" t="s">
        <v>311</v>
      </c>
      <c r="J57">
        <v>1</v>
      </c>
      <c r="L57" t="s">
        <v>366</v>
      </c>
    </row>
    <row r="58" spans="1:12" x14ac:dyDescent="0.25">
      <c r="A58" s="1" t="s">
        <v>97</v>
      </c>
      <c r="B58" t="s">
        <v>138</v>
      </c>
      <c r="C58" s="2">
        <v>556</v>
      </c>
      <c r="D58" s="2">
        <v>3.6666667461395264</v>
      </c>
      <c r="E58" s="2">
        <v>646.2540283203125</v>
      </c>
      <c r="F58" s="1">
        <v>0</v>
      </c>
      <c r="G58" t="s">
        <v>901</v>
      </c>
      <c r="H58">
        <v>0</v>
      </c>
      <c r="I58" t="s">
        <v>311</v>
      </c>
      <c r="J58">
        <v>1</v>
      </c>
      <c r="L58" t="s">
        <v>367</v>
      </c>
    </row>
    <row r="59" spans="1:12" x14ac:dyDescent="0.25">
      <c r="A59" s="1" t="s">
        <v>98</v>
      </c>
      <c r="B59" t="s">
        <v>139</v>
      </c>
      <c r="C59" s="2">
        <v>1.3129999999999999E-2</v>
      </c>
      <c r="D59" s="2">
        <v>2.3333332538604736</v>
      </c>
      <c r="E59" s="2">
        <v>1.0649999603629112E-2</v>
      </c>
      <c r="F59" s="1">
        <v>2.6301295611431423</v>
      </c>
      <c r="G59" t="s">
        <v>902</v>
      </c>
      <c r="H59">
        <v>0</v>
      </c>
      <c r="I59" t="s">
        <v>311</v>
      </c>
      <c r="J59">
        <v>1</v>
      </c>
      <c r="L59" t="s">
        <v>368</v>
      </c>
    </row>
    <row r="60" spans="1:12" x14ac:dyDescent="0.25">
      <c r="A60" s="1" t="s">
        <v>99</v>
      </c>
      <c r="B60" t="s">
        <v>140</v>
      </c>
      <c r="C60" s="2">
        <v>125.05</v>
      </c>
      <c r="D60" s="2">
        <v>1.7999999523162842</v>
      </c>
      <c r="E60" s="2">
        <v>180</v>
      </c>
      <c r="F60" s="1">
        <v>0</v>
      </c>
      <c r="G60" t="s">
        <v>903</v>
      </c>
      <c r="H60">
        <v>0</v>
      </c>
      <c r="I60" t="s">
        <v>904</v>
      </c>
      <c r="J60">
        <v>1</v>
      </c>
      <c r="L60" t="s">
        <v>369</v>
      </c>
    </row>
    <row r="61" spans="1:12" x14ac:dyDescent="0.25">
      <c r="A61" s="1" t="s">
        <v>100</v>
      </c>
      <c r="B61" t="s">
        <v>141</v>
      </c>
      <c r="C61" s="2">
        <v>102.2483</v>
      </c>
      <c r="D61" s="2">
        <v>0</v>
      </c>
      <c r="E61" s="2">
        <v>1.0697916666666667</v>
      </c>
      <c r="F61" s="1">
        <v>4.0100709999999999</v>
      </c>
      <c r="G61" t="s">
        <v>905</v>
      </c>
      <c r="H61">
        <v>2.6100934497929043</v>
      </c>
      <c r="I61" t="s">
        <v>311</v>
      </c>
      <c r="J61">
        <v>1</v>
      </c>
      <c r="L61" t="s">
        <v>370</v>
      </c>
    </row>
    <row r="62" spans="1:12" x14ac:dyDescent="0.25">
      <c r="A62" s="1" t="s">
        <v>101</v>
      </c>
      <c r="B62" t="s">
        <v>142</v>
      </c>
      <c r="C62" s="2">
        <v>103.65</v>
      </c>
      <c r="D62" s="2">
        <v>0</v>
      </c>
      <c r="E62" s="2">
        <v>2.2069999999999999</v>
      </c>
      <c r="F62" s="1">
        <v>8.51</v>
      </c>
      <c r="G62" t="s">
        <v>906</v>
      </c>
      <c r="H62">
        <v>1.6490214996156825</v>
      </c>
      <c r="I62" t="s">
        <v>311</v>
      </c>
      <c r="J62">
        <v>1</v>
      </c>
      <c r="L62" t="s">
        <v>371</v>
      </c>
    </row>
    <row r="63" spans="1:12" x14ac:dyDescent="0.25">
      <c r="A63" s="1" t="s">
        <v>102</v>
      </c>
      <c r="B63" t="s">
        <v>143</v>
      </c>
      <c r="C63" s="2">
        <v>110</v>
      </c>
      <c r="D63" s="2">
        <v>0</v>
      </c>
      <c r="E63" s="2">
        <v>3.383</v>
      </c>
      <c r="F63" s="1">
        <v>9.51</v>
      </c>
      <c r="G63" t="s">
        <v>907</v>
      </c>
      <c r="H63">
        <v>3.0274685265570933</v>
      </c>
      <c r="I63" t="s">
        <v>311</v>
      </c>
      <c r="J63">
        <v>1</v>
      </c>
      <c r="L63" t="s">
        <v>372</v>
      </c>
    </row>
    <row r="64" spans="1:12" x14ac:dyDescent="0.25">
      <c r="A64" s="1" t="s">
        <v>103</v>
      </c>
      <c r="B64" t="s">
        <v>144</v>
      </c>
      <c r="C64" s="2">
        <v>107.51</v>
      </c>
      <c r="D64" s="2">
        <v>0</v>
      </c>
      <c r="E64" s="2">
        <v>1.627</v>
      </c>
      <c r="F64" s="1">
        <v>9.7200000000000006</v>
      </c>
      <c r="G64" t="s">
        <v>908</v>
      </c>
      <c r="H64">
        <v>4.7746649103111629</v>
      </c>
      <c r="I64" t="s">
        <v>909</v>
      </c>
      <c r="J64">
        <v>1</v>
      </c>
      <c r="L64" t="s">
        <v>373</v>
      </c>
    </row>
    <row r="65" spans="1:12" x14ac:dyDescent="0.25">
      <c r="A65" s="1" t="s">
        <v>104</v>
      </c>
      <c r="B65" t="s">
        <v>145</v>
      </c>
      <c r="C65" s="2">
        <v>107.5625</v>
      </c>
      <c r="D65" s="2">
        <v>0</v>
      </c>
      <c r="E65" s="2">
        <v>2.3041666666666667</v>
      </c>
      <c r="F65" s="1">
        <v>5.9496146300000001</v>
      </c>
      <c r="G65" t="s">
        <v>905</v>
      </c>
      <c r="H65">
        <v>1.6422349359632173</v>
      </c>
      <c r="I65" t="s">
        <v>311</v>
      </c>
      <c r="J65">
        <v>1</v>
      </c>
      <c r="L65" t="s">
        <v>374</v>
      </c>
    </row>
    <row r="66" spans="1:12" x14ac:dyDescent="0.25">
      <c r="A66" s="1" t="s">
        <v>105</v>
      </c>
      <c r="B66" t="s">
        <v>146</v>
      </c>
      <c r="C66" s="2">
        <v>104.95</v>
      </c>
      <c r="D66" s="2">
        <v>0</v>
      </c>
      <c r="E66" s="2">
        <v>0.17699999999999999</v>
      </c>
      <c r="F66" s="1">
        <v>9.2100000000000009</v>
      </c>
      <c r="G66" t="s">
        <v>1249</v>
      </c>
      <c r="H66">
        <v>2.8130688314973109</v>
      </c>
      <c r="I66" t="s">
        <v>311</v>
      </c>
      <c r="J66">
        <v>1</v>
      </c>
      <c r="L66" t="s">
        <v>375</v>
      </c>
    </row>
    <row r="67" spans="1:12" x14ac:dyDescent="0.25">
      <c r="A67" s="1" t="s">
        <v>106</v>
      </c>
      <c r="B67" t="s">
        <v>147</v>
      </c>
      <c r="C67" s="2">
        <v>107.99</v>
      </c>
      <c r="D67" s="2">
        <v>0</v>
      </c>
      <c r="E67" s="2">
        <v>2.94</v>
      </c>
      <c r="F67" s="1">
        <v>8.61</v>
      </c>
      <c r="G67" t="s">
        <v>907</v>
      </c>
      <c r="H67">
        <v>3.097376058473281</v>
      </c>
      <c r="I67" t="s">
        <v>910</v>
      </c>
      <c r="J67">
        <v>1</v>
      </c>
      <c r="L67" t="s">
        <v>376</v>
      </c>
    </row>
    <row r="68" spans="1:12" x14ac:dyDescent="0.25">
      <c r="A68" s="1" t="s">
        <v>107</v>
      </c>
      <c r="B68" t="s">
        <v>148</v>
      </c>
      <c r="C68" s="2">
        <v>105.9969</v>
      </c>
      <c r="D68" s="2">
        <v>0</v>
      </c>
      <c r="E68" s="2">
        <v>2.1770833333333335</v>
      </c>
      <c r="F68" s="1">
        <v>5.8406921000000001</v>
      </c>
      <c r="G68" t="s">
        <v>911</v>
      </c>
      <c r="H68">
        <v>2.464424564042254</v>
      </c>
      <c r="I68" t="s">
        <v>311</v>
      </c>
      <c r="J68">
        <v>1</v>
      </c>
      <c r="L68" t="s">
        <v>377</v>
      </c>
    </row>
    <row r="69" spans="1:12" x14ac:dyDescent="0.25">
      <c r="A69" s="1" t="s">
        <v>108</v>
      </c>
      <c r="B69" t="s">
        <v>149</v>
      </c>
      <c r="C69" s="2">
        <v>109.45</v>
      </c>
      <c r="D69" s="2">
        <v>0</v>
      </c>
      <c r="E69" s="2">
        <v>0.502</v>
      </c>
      <c r="F69" s="1">
        <v>10.119999999999999</v>
      </c>
      <c r="G69" t="s">
        <v>1140</v>
      </c>
      <c r="H69">
        <v>2.900275379605783</v>
      </c>
      <c r="I69" t="s">
        <v>913</v>
      </c>
      <c r="J69">
        <v>1</v>
      </c>
      <c r="L69" t="s">
        <v>378</v>
      </c>
    </row>
    <row r="70" spans="1:12" x14ac:dyDescent="0.25">
      <c r="A70" s="1" t="s">
        <v>109</v>
      </c>
      <c r="B70" t="s">
        <v>150</v>
      </c>
      <c r="C70" s="2">
        <v>99.05</v>
      </c>
      <c r="D70" s="2">
        <v>0</v>
      </c>
      <c r="E70" s="2">
        <v>2.6160000000000001</v>
      </c>
      <c r="F70" s="1">
        <v>7.97</v>
      </c>
      <c r="G70" t="s">
        <v>914</v>
      </c>
      <c r="H70">
        <v>0.56027387946690999</v>
      </c>
      <c r="I70" t="s">
        <v>311</v>
      </c>
      <c r="J70">
        <v>1</v>
      </c>
      <c r="L70" t="s">
        <v>379</v>
      </c>
    </row>
    <row r="71" spans="1:12" x14ac:dyDescent="0.25">
      <c r="A71" s="1" t="s">
        <v>304</v>
      </c>
      <c r="B71" t="s">
        <v>303</v>
      </c>
      <c r="C71" s="2">
        <v>100.3</v>
      </c>
      <c r="D71" s="2">
        <v>0</v>
      </c>
      <c r="E71" s="2">
        <v>3.484</v>
      </c>
      <c r="F71" s="1">
        <v>8.7200000000000006</v>
      </c>
      <c r="G71" t="s">
        <v>915</v>
      </c>
      <c r="H71">
        <v>0.57391450225934315</v>
      </c>
      <c r="I71" t="s">
        <v>916</v>
      </c>
      <c r="J71">
        <v>1</v>
      </c>
      <c r="L71" t="s">
        <v>380</v>
      </c>
    </row>
    <row r="72" spans="1:12" x14ac:dyDescent="0.25">
      <c r="A72" s="1" t="s">
        <v>110</v>
      </c>
      <c r="B72" t="s">
        <v>151</v>
      </c>
      <c r="C72" s="2">
        <v>99.5</v>
      </c>
      <c r="D72" s="2">
        <v>0</v>
      </c>
      <c r="E72" s="2">
        <v>3.2593749999999999</v>
      </c>
      <c r="F72" s="1">
        <v>8.705077936864658</v>
      </c>
      <c r="G72" t="s">
        <v>917</v>
      </c>
      <c r="H72">
        <v>0.56711260034481858</v>
      </c>
      <c r="I72" t="s">
        <v>311</v>
      </c>
      <c r="J72">
        <v>1</v>
      </c>
      <c r="L72" t="s">
        <v>381</v>
      </c>
    </row>
    <row r="73" spans="1:12" x14ac:dyDescent="0.25">
      <c r="A73" s="1" t="s">
        <v>111</v>
      </c>
      <c r="B73" t="s">
        <v>152</v>
      </c>
      <c r="C73" s="2">
        <v>106.35</v>
      </c>
      <c r="D73" s="2">
        <v>0</v>
      </c>
      <c r="E73" s="2">
        <v>2.7109999999999999</v>
      </c>
      <c r="F73" s="1">
        <v>9.11</v>
      </c>
      <c r="G73" t="s">
        <v>905</v>
      </c>
      <c r="H73">
        <v>1.6169362684886481</v>
      </c>
      <c r="I73" t="s">
        <v>918</v>
      </c>
      <c r="J73">
        <v>1</v>
      </c>
      <c r="L73" t="s">
        <v>382</v>
      </c>
    </row>
    <row r="74" spans="1:12" x14ac:dyDescent="0.25">
      <c r="A74" s="1" t="s">
        <v>112</v>
      </c>
      <c r="B74" t="s">
        <v>153</v>
      </c>
      <c r="C74" s="2">
        <v>104.9</v>
      </c>
      <c r="D74" s="2">
        <v>0</v>
      </c>
      <c r="E74" s="2">
        <v>2.54</v>
      </c>
      <c r="F74" s="1">
        <v>8.51</v>
      </c>
      <c r="G74" t="s">
        <v>857</v>
      </c>
      <c r="H74">
        <v>2.412422690846745</v>
      </c>
      <c r="I74" t="s">
        <v>919</v>
      </c>
      <c r="J74">
        <v>1</v>
      </c>
      <c r="L74" t="s">
        <v>383</v>
      </c>
    </row>
    <row r="75" spans="1:12" x14ac:dyDescent="0.25">
      <c r="A75" s="1" t="s">
        <v>113</v>
      </c>
      <c r="B75" t="s">
        <v>154</v>
      </c>
      <c r="C75" s="2">
        <v>101.64</v>
      </c>
      <c r="D75" s="2">
        <v>0</v>
      </c>
      <c r="E75" s="2">
        <v>2.976</v>
      </c>
      <c r="F75" s="1">
        <v>10.4</v>
      </c>
      <c r="G75" t="s">
        <v>920</v>
      </c>
      <c r="H75">
        <v>3.0781793363005971</v>
      </c>
      <c r="I75" t="s">
        <v>921</v>
      </c>
      <c r="J75">
        <v>1</v>
      </c>
      <c r="L75" t="s">
        <v>384</v>
      </c>
    </row>
    <row r="76" spans="1:12" x14ac:dyDescent="0.25">
      <c r="A76" s="1" t="s">
        <v>114</v>
      </c>
      <c r="B76" t="s">
        <v>155</v>
      </c>
      <c r="C76" s="2">
        <v>101.2</v>
      </c>
      <c r="D76" s="2">
        <v>0</v>
      </c>
      <c r="E76" s="2">
        <v>2.976</v>
      </c>
      <c r="F76" s="1">
        <v>10.46</v>
      </c>
      <c r="G76" t="s">
        <v>920</v>
      </c>
      <c r="H76">
        <v>3.0775710859460101</v>
      </c>
      <c r="I76" t="s">
        <v>921</v>
      </c>
      <c r="J76">
        <v>1</v>
      </c>
      <c r="L76" t="s">
        <v>384</v>
      </c>
    </row>
    <row r="77" spans="1:12" x14ac:dyDescent="0.25">
      <c r="A77" s="1" t="s">
        <v>115</v>
      </c>
      <c r="B77" t="s">
        <v>156</v>
      </c>
      <c r="C77" s="2">
        <v>109.3642</v>
      </c>
      <c r="D77" s="2">
        <v>0</v>
      </c>
      <c r="E77" s="2">
        <v>0.65</v>
      </c>
      <c r="F77" s="1">
        <v>4.3074497000000003</v>
      </c>
      <c r="G77" t="s">
        <v>922</v>
      </c>
      <c r="H77">
        <v>5.4225191020196739</v>
      </c>
      <c r="I77" t="s">
        <v>311</v>
      </c>
      <c r="J77">
        <v>1</v>
      </c>
      <c r="L77" t="s">
        <v>385</v>
      </c>
    </row>
    <row r="78" spans="1:12" x14ac:dyDescent="0.25">
      <c r="A78" s="1" t="s">
        <v>116</v>
      </c>
      <c r="B78" t="s">
        <v>157</v>
      </c>
      <c r="C78" s="2">
        <v>101.85550000000001</v>
      </c>
      <c r="D78" s="2">
        <v>0</v>
      </c>
      <c r="E78" s="2">
        <v>1.3006444444444445</v>
      </c>
      <c r="F78" s="1">
        <v>3.9765630682527053</v>
      </c>
      <c r="G78" t="s">
        <v>923</v>
      </c>
      <c r="H78">
        <v>4.6566848099034024</v>
      </c>
      <c r="I78" t="s">
        <v>311</v>
      </c>
      <c r="J78">
        <v>1</v>
      </c>
      <c r="L78" t="s">
        <v>386</v>
      </c>
    </row>
    <row r="79" spans="1:12" x14ac:dyDescent="0.25">
      <c r="A79" s="1" t="s">
        <v>117</v>
      </c>
      <c r="B79" t="s">
        <v>158</v>
      </c>
      <c r="C79" s="2">
        <v>104</v>
      </c>
      <c r="D79" s="2">
        <v>0</v>
      </c>
      <c r="E79" s="2">
        <v>1.9849999999999999</v>
      </c>
      <c r="F79" s="1">
        <v>8.75</v>
      </c>
      <c r="G79" t="s">
        <v>904</v>
      </c>
      <c r="H79">
        <v>2.0916177170821157</v>
      </c>
      <c r="I79" t="s">
        <v>311</v>
      </c>
      <c r="J79">
        <v>1</v>
      </c>
      <c r="L79" t="s">
        <v>387</v>
      </c>
    </row>
    <row r="80" spans="1:12" x14ac:dyDescent="0.25">
      <c r="A80" s="1" t="s">
        <v>118</v>
      </c>
      <c r="B80" t="s">
        <v>159</v>
      </c>
      <c r="C80" s="2">
        <v>99.15</v>
      </c>
      <c r="D80" s="2">
        <v>0</v>
      </c>
      <c r="E80" s="2">
        <v>1.266</v>
      </c>
      <c r="F80" s="1">
        <v>9.76</v>
      </c>
      <c r="G80" t="s">
        <v>896</v>
      </c>
      <c r="H80">
        <v>0.82401773053419236</v>
      </c>
      <c r="I80" t="s">
        <v>311</v>
      </c>
      <c r="J80">
        <v>1</v>
      </c>
      <c r="L80" t="s">
        <v>388</v>
      </c>
    </row>
    <row r="81" spans="1:12" x14ac:dyDescent="0.25">
      <c r="A81" s="1" t="s">
        <v>119</v>
      </c>
      <c r="B81" t="s">
        <v>160</v>
      </c>
      <c r="C81" s="2">
        <v>96.65</v>
      </c>
      <c r="D81" s="2">
        <v>0</v>
      </c>
      <c r="E81" s="2">
        <v>2.1480000000000001</v>
      </c>
      <c r="F81" s="1">
        <v>8.8699999999999992</v>
      </c>
      <c r="G81" t="s">
        <v>924</v>
      </c>
      <c r="H81">
        <v>2.4373716028685544</v>
      </c>
      <c r="I81" t="s">
        <v>925</v>
      </c>
      <c r="J81">
        <v>1</v>
      </c>
      <c r="L81" t="s">
        <v>389</v>
      </c>
    </row>
    <row r="82" spans="1:12" x14ac:dyDescent="0.25">
      <c r="A82" s="1" t="s">
        <v>120</v>
      </c>
      <c r="B82" t="s">
        <v>161</v>
      </c>
      <c r="C82" s="2">
        <v>99.8</v>
      </c>
      <c r="D82" s="2">
        <v>0</v>
      </c>
      <c r="E82" s="2">
        <v>3.5749999999999997</v>
      </c>
      <c r="F82" s="1">
        <v>9.2637701674697315</v>
      </c>
      <c r="G82" t="s">
        <v>926</v>
      </c>
      <c r="H82">
        <v>0.58124090143961404</v>
      </c>
      <c r="I82" t="s">
        <v>311</v>
      </c>
      <c r="J82">
        <v>1</v>
      </c>
      <c r="L82" t="s">
        <v>390</v>
      </c>
    </row>
    <row r="83" spans="1:12" x14ac:dyDescent="0.25">
      <c r="A83" s="1" t="s">
        <v>121</v>
      </c>
      <c r="B83" t="s">
        <v>162</v>
      </c>
      <c r="C83" s="2">
        <v>76.3125</v>
      </c>
      <c r="D83" s="2">
        <v>0</v>
      </c>
      <c r="E83" s="2">
        <v>3.5138888888888888</v>
      </c>
      <c r="F83" s="1">
        <v>36.187126399764047</v>
      </c>
      <c r="G83" t="s">
        <v>927</v>
      </c>
      <c r="H83">
        <v>1.123055547873167</v>
      </c>
      <c r="I83" t="s">
        <v>311</v>
      </c>
      <c r="J83">
        <v>1</v>
      </c>
      <c r="L83" t="s">
        <v>391</v>
      </c>
    </row>
    <row r="84" spans="1:12" x14ac:dyDescent="0.25">
      <c r="A84" s="1" t="s">
        <v>122</v>
      </c>
      <c r="B84" t="s">
        <v>163</v>
      </c>
      <c r="C84" s="2">
        <v>108.2323</v>
      </c>
      <c r="D84" s="2">
        <v>0</v>
      </c>
      <c r="E84" s="2">
        <v>1.5251388888888888</v>
      </c>
      <c r="F84" s="1">
        <v>5.1472845999999999</v>
      </c>
      <c r="G84" t="s">
        <v>905</v>
      </c>
      <c r="H84">
        <v>4.483691692585988</v>
      </c>
      <c r="I84" t="s">
        <v>311</v>
      </c>
      <c r="J84">
        <v>1</v>
      </c>
      <c r="L84" t="s">
        <v>392</v>
      </c>
    </row>
    <row r="85" spans="1:12" x14ac:dyDescent="0.25">
      <c r="A85" s="1" t="s">
        <v>123</v>
      </c>
      <c r="B85" t="s">
        <v>192</v>
      </c>
      <c r="C85" s="2">
        <v>100.75</v>
      </c>
      <c r="D85" s="2">
        <v>0</v>
      </c>
      <c r="E85" s="2">
        <v>1.7549999999999999</v>
      </c>
      <c r="F85" s="1">
        <v>9.7799999999999994</v>
      </c>
      <c r="G85" t="s">
        <v>928</v>
      </c>
      <c r="H85">
        <v>0.31175917858564145</v>
      </c>
      <c r="I85" t="s">
        <v>928</v>
      </c>
      <c r="J85">
        <v>1</v>
      </c>
      <c r="L85" t="s">
        <v>393</v>
      </c>
    </row>
    <row r="86" spans="1:12" x14ac:dyDescent="0.25">
      <c r="A86" s="1" t="s">
        <v>164</v>
      </c>
      <c r="B86" t="s">
        <v>169</v>
      </c>
      <c r="C86" s="2">
        <v>12.765000000000001</v>
      </c>
      <c r="D86" s="2">
        <v>5</v>
      </c>
      <c r="E86" s="2">
        <v>0</v>
      </c>
      <c r="F86" s="1">
        <v>9.9490795142969048</v>
      </c>
      <c r="G86" t="s">
        <v>929</v>
      </c>
      <c r="H86">
        <v>0</v>
      </c>
      <c r="I86" t="s">
        <v>917</v>
      </c>
      <c r="J86">
        <v>1</v>
      </c>
      <c r="L86" t="s">
        <v>394</v>
      </c>
    </row>
    <row r="87" spans="1:12" x14ac:dyDescent="0.25">
      <c r="A87" s="1" t="s">
        <v>165</v>
      </c>
      <c r="B87" t="s">
        <v>170</v>
      </c>
      <c r="C87" s="2">
        <v>11.55</v>
      </c>
      <c r="D87" s="2">
        <v>4</v>
      </c>
      <c r="E87" s="2">
        <v>12.960000038146973</v>
      </c>
      <c r="F87" s="1">
        <v>10.043289754297826</v>
      </c>
      <c r="G87" t="s">
        <v>930</v>
      </c>
      <c r="H87">
        <v>0</v>
      </c>
      <c r="I87" t="s">
        <v>311</v>
      </c>
      <c r="J87">
        <v>1</v>
      </c>
      <c r="L87" t="s">
        <v>395</v>
      </c>
    </row>
    <row r="88" spans="1:12" x14ac:dyDescent="0.25">
      <c r="A88" s="1" t="s">
        <v>166</v>
      </c>
      <c r="B88" t="s">
        <v>171</v>
      </c>
      <c r="C88" s="2">
        <v>13.44</v>
      </c>
      <c r="D88" s="2">
        <v>0</v>
      </c>
      <c r="E88" s="2">
        <v>0</v>
      </c>
      <c r="F88" s="1">
        <v>0</v>
      </c>
      <c r="G88" t="s">
        <v>311</v>
      </c>
      <c r="H88">
        <v>0</v>
      </c>
      <c r="I88" t="s">
        <v>311</v>
      </c>
      <c r="J88">
        <v>1</v>
      </c>
      <c r="L88" t="s">
        <v>396</v>
      </c>
    </row>
    <row r="89" spans="1:12" x14ac:dyDescent="0.25">
      <c r="A89" s="1" t="s">
        <v>167</v>
      </c>
      <c r="B89" t="s">
        <v>193</v>
      </c>
      <c r="C89" s="2">
        <v>103.7891</v>
      </c>
      <c r="D89" s="2">
        <v>0</v>
      </c>
      <c r="E89" s="2">
        <v>0.16657777777777777</v>
      </c>
      <c r="F89" s="1">
        <v>4.8074875378218476</v>
      </c>
      <c r="G89" t="s">
        <v>1240</v>
      </c>
      <c r="H89">
        <v>1.4253245697065082</v>
      </c>
      <c r="I89" t="s">
        <v>311</v>
      </c>
      <c r="J89">
        <v>1</v>
      </c>
      <c r="L89" t="s">
        <v>397</v>
      </c>
    </row>
    <row r="90" spans="1:12" x14ac:dyDescent="0.25">
      <c r="A90" s="1" t="s">
        <v>168</v>
      </c>
      <c r="B90" t="s">
        <v>194</v>
      </c>
      <c r="C90" s="2">
        <v>100.78700000000001</v>
      </c>
      <c r="D90" s="2">
        <v>0</v>
      </c>
      <c r="E90" s="2">
        <v>1.7729166666666667</v>
      </c>
      <c r="F90" s="1">
        <v>4.5697315452567624</v>
      </c>
      <c r="G90" t="s">
        <v>931</v>
      </c>
      <c r="H90">
        <v>0.67777132923877503</v>
      </c>
      <c r="I90" t="s">
        <v>311</v>
      </c>
      <c r="J90">
        <v>1</v>
      </c>
      <c r="L90" t="s">
        <v>398</v>
      </c>
    </row>
    <row r="91" spans="1:12" x14ac:dyDescent="0.25">
      <c r="A91" s="1" t="s">
        <v>172</v>
      </c>
      <c r="B91" t="s">
        <v>173</v>
      </c>
      <c r="C91" s="2">
        <v>3.9</v>
      </c>
      <c r="D91" s="2">
        <v>4.5</v>
      </c>
      <c r="E91" s="2">
        <v>5.4159998893737793</v>
      </c>
      <c r="F91" s="1">
        <v>3.2713145781786017</v>
      </c>
      <c r="G91" t="s">
        <v>862</v>
      </c>
      <c r="H91">
        <v>0</v>
      </c>
      <c r="I91" t="s">
        <v>311</v>
      </c>
      <c r="J91">
        <v>1</v>
      </c>
      <c r="L91" t="s">
        <v>325</v>
      </c>
    </row>
    <row r="92" spans="1:12" x14ac:dyDescent="0.25">
      <c r="A92" s="1" t="s">
        <v>174</v>
      </c>
      <c r="B92" t="s">
        <v>175</v>
      </c>
      <c r="C92" s="2">
        <v>28.565000000000001</v>
      </c>
      <c r="D92" s="2">
        <v>3.625</v>
      </c>
      <c r="E92" s="2">
        <v>40.034111022949219</v>
      </c>
      <c r="F92" s="1">
        <v>2.1004726063364254</v>
      </c>
      <c r="G92" t="s">
        <v>932</v>
      </c>
      <c r="H92">
        <v>0</v>
      </c>
      <c r="I92" t="s">
        <v>933</v>
      </c>
      <c r="J92">
        <v>1</v>
      </c>
      <c r="L92" t="s">
        <v>399</v>
      </c>
    </row>
    <row r="93" spans="1:12" x14ac:dyDescent="0.25">
      <c r="A93" s="1" t="s">
        <v>176</v>
      </c>
      <c r="B93" t="s">
        <v>177</v>
      </c>
      <c r="C93" s="2">
        <v>106.203</v>
      </c>
      <c r="D93" s="2">
        <v>0</v>
      </c>
      <c r="E93" s="2">
        <v>1.046875</v>
      </c>
      <c r="F93" s="1">
        <v>3.2966329999999999</v>
      </c>
      <c r="G93" t="s">
        <v>934</v>
      </c>
      <c r="H93">
        <v>2.6233767989448014</v>
      </c>
      <c r="I93" t="s">
        <v>311</v>
      </c>
      <c r="J93">
        <v>1</v>
      </c>
      <c r="L93" t="s">
        <v>400</v>
      </c>
    </row>
    <row r="94" spans="1:12" x14ac:dyDescent="0.25">
      <c r="A94" s="1" t="s">
        <v>178</v>
      </c>
      <c r="B94" s="1" t="s">
        <v>179</v>
      </c>
      <c r="C94" s="2">
        <v>102.7</v>
      </c>
      <c r="D94" s="2">
        <v>0</v>
      </c>
      <c r="E94" s="2">
        <v>0.28299999999999997</v>
      </c>
      <c r="F94" s="1">
        <v>9.4600000000000009</v>
      </c>
      <c r="G94" t="s">
        <v>907</v>
      </c>
      <c r="H94">
        <v>0.47072498854432332</v>
      </c>
      <c r="I94" t="s">
        <v>935</v>
      </c>
      <c r="J94">
        <v>1</v>
      </c>
      <c r="L94" t="s">
        <v>401</v>
      </c>
    </row>
    <row r="95" spans="1:12" x14ac:dyDescent="0.25">
      <c r="A95" s="1" t="s">
        <v>180</v>
      </c>
      <c r="B95" s="1" t="s">
        <v>181</v>
      </c>
      <c r="C95" s="2">
        <v>104.05</v>
      </c>
      <c r="D95" s="2">
        <v>0</v>
      </c>
      <c r="E95" s="2">
        <v>3.1259999999999999</v>
      </c>
      <c r="F95" s="1">
        <v>7.68</v>
      </c>
      <c r="G95" t="s">
        <v>936</v>
      </c>
      <c r="H95">
        <v>6.6970368017762718</v>
      </c>
      <c r="I95" t="s">
        <v>311</v>
      </c>
      <c r="J95">
        <v>1</v>
      </c>
      <c r="L95" t="s">
        <v>402</v>
      </c>
    </row>
    <row r="96" spans="1:12" x14ac:dyDescent="0.25">
      <c r="A96" s="1" t="s">
        <v>182</v>
      </c>
      <c r="B96" s="1" t="s">
        <v>183</v>
      </c>
      <c r="C96" s="2">
        <v>96.3</v>
      </c>
      <c r="D96" s="2">
        <v>0</v>
      </c>
      <c r="E96" s="2">
        <v>0.61399999999999999</v>
      </c>
      <c r="F96" s="1">
        <v>7.99</v>
      </c>
      <c r="G96" t="s">
        <v>1072</v>
      </c>
      <c r="H96">
        <v>2.6689027071307301</v>
      </c>
      <c r="I96" t="s">
        <v>311</v>
      </c>
      <c r="J96">
        <v>1</v>
      </c>
      <c r="L96" t="s">
        <v>403</v>
      </c>
    </row>
    <row r="97" spans="1:12" x14ac:dyDescent="0.25">
      <c r="A97" s="1" t="s">
        <v>184</v>
      </c>
      <c r="B97" s="1" t="s">
        <v>185</v>
      </c>
      <c r="C97" s="2">
        <v>90.495999999999995</v>
      </c>
      <c r="D97" s="2">
        <v>0</v>
      </c>
      <c r="E97" s="2">
        <v>2.6470000000000002</v>
      </c>
      <c r="F97" s="1">
        <v>8.09</v>
      </c>
      <c r="G97" t="s">
        <v>936</v>
      </c>
      <c r="H97">
        <v>9.838198179640381</v>
      </c>
      <c r="I97" t="s">
        <v>311</v>
      </c>
      <c r="J97">
        <v>1</v>
      </c>
      <c r="L97" t="s">
        <v>404</v>
      </c>
    </row>
    <row r="98" spans="1:12" x14ac:dyDescent="0.25">
      <c r="A98" s="1" t="s">
        <v>186</v>
      </c>
      <c r="B98" s="1" t="s">
        <v>187</v>
      </c>
      <c r="C98" s="2">
        <v>86.08</v>
      </c>
      <c r="D98" s="2">
        <v>0</v>
      </c>
      <c r="E98" s="2">
        <v>2.762</v>
      </c>
      <c r="F98" s="1">
        <v>9.0500000000000007</v>
      </c>
      <c r="G98" t="s">
        <v>872</v>
      </c>
      <c r="H98">
        <v>4.6037002960632014</v>
      </c>
      <c r="I98" t="s">
        <v>311</v>
      </c>
      <c r="J98">
        <v>1</v>
      </c>
      <c r="L98" t="s">
        <v>405</v>
      </c>
    </row>
    <row r="99" spans="1:12" x14ac:dyDescent="0.25">
      <c r="A99" s="1" t="s">
        <v>188</v>
      </c>
      <c r="B99" s="1" t="s">
        <v>189</v>
      </c>
      <c r="C99" s="2">
        <v>103.11</v>
      </c>
      <c r="D99" s="2">
        <v>0</v>
      </c>
      <c r="E99" s="2">
        <v>3.9169999999999998</v>
      </c>
      <c r="F99" s="1">
        <v>9.61</v>
      </c>
      <c r="G99" t="s">
        <v>937</v>
      </c>
      <c r="H99">
        <v>2.2786332815607282</v>
      </c>
      <c r="I99" t="s">
        <v>938</v>
      </c>
      <c r="J99">
        <v>1</v>
      </c>
      <c r="L99" t="s">
        <v>406</v>
      </c>
    </row>
    <row r="100" spans="1:12" x14ac:dyDescent="0.25">
      <c r="A100" s="1" t="s">
        <v>190</v>
      </c>
      <c r="B100" s="1" t="s">
        <v>191</v>
      </c>
      <c r="C100" s="2">
        <v>101.89870000000001</v>
      </c>
      <c r="D100" s="2">
        <v>0</v>
      </c>
      <c r="E100" s="2">
        <v>1.5531250000000001</v>
      </c>
      <c r="F100" s="1">
        <v>5.4097107543750838</v>
      </c>
      <c r="G100" t="s">
        <v>904</v>
      </c>
      <c r="H100">
        <v>0.78405233444141931</v>
      </c>
      <c r="I100" t="s">
        <v>311</v>
      </c>
      <c r="J100">
        <v>1</v>
      </c>
      <c r="L100" t="s">
        <v>407</v>
      </c>
    </row>
    <row r="101" spans="1:12" x14ac:dyDescent="0.25">
      <c r="A101" s="1" t="s">
        <v>256</v>
      </c>
      <c r="B101" s="1" t="s">
        <v>215</v>
      </c>
      <c r="C101" s="2">
        <v>102.8</v>
      </c>
      <c r="D101" s="2">
        <v>0</v>
      </c>
      <c r="E101" s="2">
        <v>2.4729999999999999</v>
      </c>
      <c r="F101" s="1">
        <v>8.7100000000000009</v>
      </c>
      <c r="G101" t="s">
        <v>939</v>
      </c>
      <c r="H101">
        <v>2.797874992478663</v>
      </c>
      <c r="I101" t="s">
        <v>311</v>
      </c>
      <c r="J101">
        <v>1</v>
      </c>
      <c r="L101" t="s">
        <v>408</v>
      </c>
    </row>
    <row r="102" spans="1:12" x14ac:dyDescent="0.25">
      <c r="A102" s="1" t="s">
        <v>257</v>
      </c>
      <c r="B102" t="s">
        <v>218</v>
      </c>
      <c r="C102" s="2">
        <v>105.82</v>
      </c>
      <c r="D102" s="2">
        <v>3.8571429252624512</v>
      </c>
      <c r="E102" s="2">
        <v>133.78750610351562</v>
      </c>
      <c r="F102" s="1">
        <v>7.3710073710073711</v>
      </c>
      <c r="G102" t="s">
        <v>940</v>
      </c>
      <c r="H102">
        <v>0</v>
      </c>
      <c r="I102" t="s">
        <v>941</v>
      </c>
      <c r="J102">
        <v>1</v>
      </c>
      <c r="L102" t="s">
        <v>409</v>
      </c>
    </row>
    <row r="103" spans="1:12" x14ac:dyDescent="0.25">
      <c r="A103" s="1" t="s">
        <v>201</v>
      </c>
      <c r="B103" t="s">
        <v>202</v>
      </c>
      <c r="C103" s="2">
        <v>85.551000000000002</v>
      </c>
      <c r="D103" s="2">
        <v>3.71875</v>
      </c>
      <c r="E103" s="2">
        <v>85.041664123535156</v>
      </c>
      <c r="F103" s="1">
        <v>2.8247568906037768</v>
      </c>
      <c r="G103" t="s">
        <v>942</v>
      </c>
      <c r="H103">
        <v>0</v>
      </c>
      <c r="I103" t="s">
        <v>943</v>
      </c>
      <c r="J103">
        <v>1</v>
      </c>
      <c r="L103" t="s">
        <v>410</v>
      </c>
    </row>
    <row r="104" spans="1:12" x14ac:dyDescent="0.25">
      <c r="A104" s="1" t="s">
        <v>199</v>
      </c>
      <c r="B104" t="s">
        <v>200</v>
      </c>
      <c r="C104" s="2">
        <v>80.400000000000006</v>
      </c>
      <c r="D104" s="2">
        <v>3.78125</v>
      </c>
      <c r="E104" s="2">
        <v>82.333335876464844</v>
      </c>
      <c r="F104" s="1">
        <v>3.4825870646766162</v>
      </c>
      <c r="G104" t="s">
        <v>944</v>
      </c>
      <c r="H104">
        <v>0</v>
      </c>
      <c r="I104" t="s">
        <v>945</v>
      </c>
      <c r="J104">
        <v>1</v>
      </c>
      <c r="L104" t="s">
        <v>411</v>
      </c>
    </row>
    <row r="105" spans="1:12" x14ac:dyDescent="0.25">
      <c r="A105" s="1" t="s">
        <v>203</v>
      </c>
      <c r="B105" t="s">
        <v>204</v>
      </c>
      <c r="C105" s="2">
        <v>246.35</v>
      </c>
      <c r="D105" s="2">
        <v>4.2758622169494629</v>
      </c>
      <c r="E105" s="2">
        <v>277.6400146484375</v>
      </c>
      <c r="F105" s="1">
        <v>3.5315607874974626</v>
      </c>
      <c r="G105" t="s">
        <v>946</v>
      </c>
      <c r="H105">
        <v>0</v>
      </c>
      <c r="I105" t="s">
        <v>947</v>
      </c>
      <c r="J105">
        <v>1</v>
      </c>
      <c r="L105" t="s">
        <v>412</v>
      </c>
    </row>
    <row r="106" spans="1:12" x14ac:dyDescent="0.25">
      <c r="A106" s="1" t="s">
        <v>207</v>
      </c>
      <c r="B106" t="s">
        <v>208</v>
      </c>
      <c r="C106" s="2">
        <v>110.69199999999999</v>
      </c>
      <c r="D106" s="2">
        <v>0</v>
      </c>
      <c r="E106" s="2">
        <v>1.4097222222222223</v>
      </c>
      <c r="F106" s="1">
        <v>5.02025056</v>
      </c>
      <c r="G106" t="s">
        <v>948</v>
      </c>
      <c r="H106">
        <v>4.6633489354741871</v>
      </c>
      <c r="I106" t="s">
        <v>311</v>
      </c>
      <c r="J106">
        <v>1</v>
      </c>
      <c r="L106" t="s">
        <v>413</v>
      </c>
    </row>
    <row r="107" spans="1:12" x14ac:dyDescent="0.25">
      <c r="A107" t="s">
        <v>258</v>
      </c>
      <c r="B107" t="s">
        <v>209</v>
      </c>
      <c r="C107" s="2">
        <v>109.3085</v>
      </c>
      <c r="D107" s="2">
        <v>0</v>
      </c>
      <c r="E107" s="2">
        <v>0.6875</v>
      </c>
      <c r="F107">
        <v>5.5696496</v>
      </c>
      <c r="G107" t="s">
        <v>1096</v>
      </c>
      <c r="H107">
        <v>3.4304127685862631</v>
      </c>
      <c r="I107" t="s">
        <v>311</v>
      </c>
      <c r="J107">
        <v>1</v>
      </c>
      <c r="L107" t="s">
        <v>414</v>
      </c>
    </row>
    <row r="108" spans="1:12" x14ac:dyDescent="0.25">
      <c r="A108" t="s">
        <v>259</v>
      </c>
      <c r="B108" t="s">
        <v>210</v>
      </c>
      <c r="C108" s="2">
        <v>100.8026</v>
      </c>
      <c r="D108" s="2">
        <v>0</v>
      </c>
      <c r="E108" s="2">
        <v>1.0541666666666667</v>
      </c>
      <c r="F108">
        <v>5.2870486000000003</v>
      </c>
      <c r="G108" t="s">
        <v>885</v>
      </c>
      <c r="H108">
        <v>3.8577691551278805</v>
      </c>
      <c r="I108" t="s">
        <v>311</v>
      </c>
      <c r="J108">
        <v>1</v>
      </c>
      <c r="L108" t="s">
        <v>415</v>
      </c>
    </row>
    <row r="109" spans="1:12" x14ac:dyDescent="0.25">
      <c r="A109" t="s">
        <v>260</v>
      </c>
      <c r="B109" t="s">
        <v>211</v>
      </c>
      <c r="C109" s="2">
        <v>115.96169999999999</v>
      </c>
      <c r="D109" s="2">
        <v>0</v>
      </c>
      <c r="E109" s="2">
        <v>1.8888888888888888</v>
      </c>
      <c r="F109">
        <v>5.4598772000000002</v>
      </c>
      <c r="G109" t="s">
        <v>950</v>
      </c>
      <c r="H109">
        <v>5.0186778368183074</v>
      </c>
      <c r="I109" t="s">
        <v>311</v>
      </c>
      <c r="J109">
        <v>1</v>
      </c>
      <c r="L109" t="s">
        <v>416</v>
      </c>
    </row>
    <row r="110" spans="1:12" x14ac:dyDescent="0.25">
      <c r="A110" t="s">
        <v>261</v>
      </c>
      <c r="B110" t="s">
        <v>212</v>
      </c>
      <c r="C110" s="2">
        <v>100.2807</v>
      </c>
      <c r="D110" s="2">
        <v>0</v>
      </c>
      <c r="E110" s="2">
        <v>2.192361111111111</v>
      </c>
      <c r="F110">
        <v>5.0545391000000004</v>
      </c>
      <c r="G110" t="s">
        <v>914</v>
      </c>
      <c r="H110">
        <v>4.0469059030958956</v>
      </c>
      <c r="I110" t="s">
        <v>311</v>
      </c>
      <c r="J110">
        <v>1</v>
      </c>
      <c r="L110" t="s">
        <v>417</v>
      </c>
    </row>
    <row r="111" spans="1:12" x14ac:dyDescent="0.25">
      <c r="A111" t="s">
        <v>262</v>
      </c>
      <c r="B111" t="s">
        <v>216</v>
      </c>
      <c r="C111" s="2">
        <v>105.5938</v>
      </c>
      <c r="D111" s="2">
        <v>0</v>
      </c>
      <c r="E111" s="2">
        <v>3.0733111111111113</v>
      </c>
      <c r="F111">
        <v>5.4664593999999997</v>
      </c>
      <c r="G111" t="s">
        <v>951</v>
      </c>
      <c r="H111">
        <v>3.8914202252261281</v>
      </c>
      <c r="I111" t="s">
        <v>311</v>
      </c>
      <c r="J111">
        <v>1</v>
      </c>
      <c r="L111" t="s">
        <v>418</v>
      </c>
    </row>
    <row r="112" spans="1:12" x14ac:dyDescent="0.25">
      <c r="A112" t="s">
        <v>263</v>
      </c>
      <c r="B112" t="s">
        <v>213</v>
      </c>
      <c r="C112" s="2">
        <v>131.709</v>
      </c>
      <c r="D112" s="2">
        <v>0</v>
      </c>
      <c r="E112" s="2">
        <v>0.16562500000000002</v>
      </c>
      <c r="F112">
        <v>-341.21735404999998</v>
      </c>
      <c r="G112" t="s">
        <v>962</v>
      </c>
      <c r="H112">
        <v>6.9444444449921178E-2</v>
      </c>
      <c r="I112" t="s">
        <v>311</v>
      </c>
      <c r="J112">
        <v>1</v>
      </c>
      <c r="L112" t="s">
        <v>419</v>
      </c>
    </row>
    <row r="113" spans="1:12" x14ac:dyDescent="0.25">
      <c r="A113" t="s">
        <v>264</v>
      </c>
      <c r="B113" t="s">
        <v>219</v>
      </c>
      <c r="C113">
        <v>98.4</v>
      </c>
      <c r="D113">
        <v>0</v>
      </c>
      <c r="E113">
        <v>2.0139999999999998</v>
      </c>
      <c r="F113">
        <v>8.1</v>
      </c>
      <c r="G113" t="s">
        <v>952</v>
      </c>
      <c r="H113">
        <v>0.58222534047328645</v>
      </c>
      <c r="I113" t="s">
        <v>311</v>
      </c>
      <c r="J113">
        <v>1</v>
      </c>
      <c r="L113" t="s">
        <v>420</v>
      </c>
    </row>
    <row r="114" spans="1:12" x14ac:dyDescent="0.25">
      <c r="A114" t="s">
        <v>265</v>
      </c>
      <c r="B114" t="s">
        <v>214</v>
      </c>
      <c r="C114">
        <v>101.1747</v>
      </c>
      <c r="D114">
        <v>0</v>
      </c>
      <c r="E114">
        <v>2.5555555555555554</v>
      </c>
      <c r="F114">
        <v>5.3813124999999999</v>
      </c>
      <c r="G114" t="s">
        <v>953</v>
      </c>
      <c r="H114">
        <v>3.1882976763842481</v>
      </c>
      <c r="I114" t="s">
        <v>311</v>
      </c>
      <c r="J114">
        <v>1</v>
      </c>
      <c r="L114" t="s">
        <v>421</v>
      </c>
    </row>
    <row r="115" spans="1:12" x14ac:dyDescent="0.25">
      <c r="A115" t="s">
        <v>197</v>
      </c>
      <c r="B115" t="s">
        <v>198</v>
      </c>
      <c r="C115">
        <v>102.25</v>
      </c>
      <c r="D115">
        <v>0</v>
      </c>
      <c r="E115">
        <v>2.1840000000000002</v>
      </c>
      <c r="F115">
        <v>8.5500000000000007</v>
      </c>
      <c r="G115" t="s">
        <v>954</v>
      </c>
      <c r="H115">
        <v>0.2834520487663898</v>
      </c>
      <c r="I115" t="s">
        <v>311</v>
      </c>
      <c r="J115">
        <v>1</v>
      </c>
      <c r="L115" t="s">
        <v>422</v>
      </c>
    </row>
    <row r="116" spans="1:12" x14ac:dyDescent="0.25">
      <c r="A116" t="s">
        <v>195</v>
      </c>
      <c r="B116" t="s">
        <v>196</v>
      </c>
      <c r="C116">
        <v>101.1</v>
      </c>
      <c r="D116">
        <v>0</v>
      </c>
      <c r="E116">
        <v>0.189</v>
      </c>
      <c r="F116">
        <v>7.38</v>
      </c>
      <c r="G116" t="s">
        <v>1249</v>
      </c>
      <c r="H116">
        <v>0.46228976363562202</v>
      </c>
      <c r="I116" t="s">
        <v>311</v>
      </c>
      <c r="J116">
        <v>1</v>
      </c>
      <c r="L116" t="s">
        <v>423</v>
      </c>
    </row>
    <row r="117" spans="1:12" x14ac:dyDescent="0.25">
      <c r="A117" t="s">
        <v>266</v>
      </c>
      <c r="B117" t="s">
        <v>217</v>
      </c>
      <c r="C117">
        <v>102.24</v>
      </c>
      <c r="D117">
        <v>0</v>
      </c>
      <c r="E117">
        <v>4.194</v>
      </c>
      <c r="F117">
        <v>8.6</v>
      </c>
      <c r="G117" t="s">
        <v>853</v>
      </c>
      <c r="H117">
        <v>2.2356786753865694</v>
      </c>
      <c r="I117" t="s">
        <v>955</v>
      </c>
      <c r="J117">
        <v>1</v>
      </c>
      <c r="L117" t="s">
        <v>424</v>
      </c>
    </row>
    <row r="118" spans="1:12" x14ac:dyDescent="0.25">
      <c r="A118" t="s">
        <v>267</v>
      </c>
      <c r="B118" t="s">
        <v>220</v>
      </c>
      <c r="C118">
        <v>103.35</v>
      </c>
      <c r="D118">
        <v>0</v>
      </c>
      <c r="E118">
        <v>1.1879999999999999</v>
      </c>
      <c r="F118">
        <v>8.94</v>
      </c>
      <c r="G118" t="s">
        <v>956</v>
      </c>
      <c r="H118">
        <v>0.38088323736841662</v>
      </c>
      <c r="I118" t="s">
        <v>311</v>
      </c>
      <c r="J118">
        <v>1</v>
      </c>
      <c r="L118" t="s">
        <v>425</v>
      </c>
    </row>
    <row r="119" spans="1:12" x14ac:dyDescent="0.25">
      <c r="A119" t="s">
        <v>268</v>
      </c>
      <c r="B119" t="s">
        <v>221</v>
      </c>
      <c r="C119">
        <v>104.5</v>
      </c>
      <c r="D119">
        <v>0</v>
      </c>
      <c r="E119">
        <v>4.7169999999999996</v>
      </c>
      <c r="F119">
        <v>8.2799999999999994</v>
      </c>
      <c r="G119" t="s">
        <v>914</v>
      </c>
      <c r="H119">
        <v>0.11775099203846283</v>
      </c>
      <c r="I119" t="s">
        <v>311</v>
      </c>
      <c r="J119">
        <v>1</v>
      </c>
      <c r="L119" t="s">
        <v>426</v>
      </c>
    </row>
    <row r="120" spans="1:12" x14ac:dyDescent="0.25">
      <c r="A120" t="s">
        <v>269</v>
      </c>
      <c r="B120" t="s">
        <v>222</v>
      </c>
      <c r="C120">
        <v>97.95</v>
      </c>
      <c r="D120">
        <v>0</v>
      </c>
      <c r="E120">
        <v>0.9</v>
      </c>
      <c r="F120">
        <v>8.01</v>
      </c>
      <c r="G120" t="s">
        <v>957</v>
      </c>
      <c r="H120">
        <v>1.7644744847434679</v>
      </c>
      <c r="I120" t="s">
        <v>311</v>
      </c>
      <c r="J120">
        <v>1</v>
      </c>
      <c r="L120" t="s">
        <v>427</v>
      </c>
    </row>
    <row r="121" spans="1:12" x14ac:dyDescent="0.25">
      <c r="A121" t="s">
        <v>270</v>
      </c>
      <c r="B121" t="s">
        <v>223</v>
      </c>
      <c r="C121">
        <v>99.8</v>
      </c>
      <c r="D121">
        <v>0</v>
      </c>
      <c r="E121">
        <v>2.2810000000000001</v>
      </c>
      <c r="F121">
        <v>7.77</v>
      </c>
      <c r="G121" t="s">
        <v>958</v>
      </c>
      <c r="H121">
        <v>0.67515749878161069</v>
      </c>
      <c r="I121" t="s">
        <v>311</v>
      </c>
      <c r="J121">
        <v>1</v>
      </c>
      <c r="L121" t="s">
        <v>428</v>
      </c>
    </row>
    <row r="122" spans="1:12" x14ac:dyDescent="0.25">
      <c r="A122" t="s">
        <v>271</v>
      </c>
      <c r="B122" t="s">
        <v>224</v>
      </c>
      <c r="C122">
        <v>330.55</v>
      </c>
      <c r="D122">
        <v>4.3333334922790527</v>
      </c>
      <c r="E122">
        <v>395.28570556640625</v>
      </c>
      <c r="F122">
        <v>3.9328392073816367</v>
      </c>
      <c r="G122" t="s">
        <v>887</v>
      </c>
      <c r="H122">
        <v>0</v>
      </c>
      <c r="I122" t="s">
        <v>959</v>
      </c>
      <c r="J122">
        <v>1</v>
      </c>
      <c r="L122" t="s">
        <v>429</v>
      </c>
    </row>
    <row r="123" spans="1:12" x14ac:dyDescent="0.25">
      <c r="A123" t="s">
        <v>272</v>
      </c>
      <c r="B123" t="s">
        <v>225</v>
      </c>
      <c r="C123">
        <v>114.078</v>
      </c>
      <c r="D123">
        <v>0</v>
      </c>
      <c r="E123">
        <v>2.6056597222222222</v>
      </c>
      <c r="F123">
        <v>4.1445007</v>
      </c>
      <c r="G123" t="s">
        <v>960</v>
      </c>
      <c r="H123">
        <v>3.9713474181410717</v>
      </c>
      <c r="I123" t="s">
        <v>311</v>
      </c>
      <c r="J123">
        <v>1</v>
      </c>
      <c r="L123" t="s">
        <v>430</v>
      </c>
    </row>
    <row r="124" spans="1:12" x14ac:dyDescent="0.25">
      <c r="A124" t="s">
        <v>273</v>
      </c>
      <c r="B124" t="s">
        <v>226</v>
      </c>
      <c r="C124">
        <v>102.00879999999999</v>
      </c>
      <c r="D124">
        <v>0</v>
      </c>
      <c r="E124">
        <v>1.9861111111111112</v>
      </c>
      <c r="F124">
        <v>4.2151169502482144</v>
      </c>
      <c r="G124" t="s">
        <v>961</v>
      </c>
      <c r="H124">
        <v>1.5610958627249565</v>
      </c>
      <c r="I124" t="s">
        <v>311</v>
      </c>
      <c r="J124">
        <v>1</v>
      </c>
      <c r="L124" t="s">
        <v>431</v>
      </c>
    </row>
    <row r="125" spans="1:12" x14ac:dyDescent="0.25">
      <c r="A125" t="s">
        <v>274</v>
      </c>
      <c r="B125" t="s">
        <v>227</v>
      </c>
      <c r="C125">
        <v>101.35</v>
      </c>
      <c r="D125">
        <v>0</v>
      </c>
      <c r="E125">
        <v>1.2791722222222222</v>
      </c>
      <c r="F125">
        <v>4.3782855999999999</v>
      </c>
      <c r="G125" t="s">
        <v>962</v>
      </c>
      <c r="H125">
        <v>4.2458117144611798</v>
      </c>
      <c r="I125" t="s">
        <v>311</v>
      </c>
      <c r="J125">
        <v>1</v>
      </c>
      <c r="L125" t="s">
        <v>432</v>
      </c>
    </row>
    <row r="126" spans="1:12" x14ac:dyDescent="0.25">
      <c r="A126" t="s">
        <v>275</v>
      </c>
      <c r="B126" t="s">
        <v>228</v>
      </c>
      <c r="C126">
        <v>133.38399999999999</v>
      </c>
      <c r="D126">
        <v>0</v>
      </c>
      <c r="E126">
        <v>1.6291666666666667</v>
      </c>
      <c r="F126">
        <v>5.5450299182542002</v>
      </c>
      <c r="G126" t="s">
        <v>877</v>
      </c>
      <c r="H126">
        <v>10.083176041057826</v>
      </c>
      <c r="I126" t="s">
        <v>311</v>
      </c>
      <c r="J126">
        <v>1</v>
      </c>
      <c r="L126" t="s">
        <v>433</v>
      </c>
    </row>
    <row r="127" spans="1:12" x14ac:dyDescent="0.25">
      <c r="A127" t="s">
        <v>276</v>
      </c>
      <c r="B127" t="s">
        <v>229</v>
      </c>
      <c r="C127">
        <v>106.8732</v>
      </c>
      <c r="D127">
        <v>0</v>
      </c>
      <c r="E127">
        <v>1.2687499999999998</v>
      </c>
      <c r="F127">
        <v>3.3328346</v>
      </c>
      <c r="G127" t="s">
        <v>963</v>
      </c>
      <c r="H127">
        <v>1.7265952073888577</v>
      </c>
      <c r="I127" t="s">
        <v>311</v>
      </c>
      <c r="J127">
        <v>1</v>
      </c>
      <c r="L127" t="s">
        <v>434</v>
      </c>
    </row>
    <row r="128" spans="1:12" x14ac:dyDescent="0.25">
      <c r="A128" t="s">
        <v>277</v>
      </c>
      <c r="B128" t="s">
        <v>230</v>
      </c>
      <c r="C128">
        <v>62.9375</v>
      </c>
      <c r="D128">
        <v>0</v>
      </c>
      <c r="E128">
        <v>0.62291666666666667</v>
      </c>
      <c r="F128">
        <v>29.205431548837549</v>
      </c>
      <c r="G128" t="s">
        <v>885</v>
      </c>
      <c r="H128">
        <v>3.1170568620381882</v>
      </c>
      <c r="I128" t="s">
        <v>311</v>
      </c>
      <c r="J128">
        <v>1</v>
      </c>
      <c r="L128" t="s">
        <v>435</v>
      </c>
    </row>
    <row r="129" spans="1:12" x14ac:dyDescent="0.25">
      <c r="A129" t="s">
        <v>278</v>
      </c>
      <c r="B129" t="s">
        <v>231</v>
      </c>
      <c r="C129">
        <v>111.5677</v>
      </c>
      <c r="D129">
        <v>0</v>
      </c>
      <c r="E129">
        <v>3.6208333333333331</v>
      </c>
      <c r="F129">
        <v>4.6837533000000002</v>
      </c>
      <c r="G129" t="s">
        <v>964</v>
      </c>
      <c r="H129">
        <v>3.0834142440981056</v>
      </c>
      <c r="I129" t="s">
        <v>311</v>
      </c>
      <c r="J129">
        <v>1</v>
      </c>
      <c r="L129" t="s">
        <v>436</v>
      </c>
    </row>
    <row r="130" spans="1:12" x14ac:dyDescent="0.25">
      <c r="A130" t="s">
        <v>279</v>
      </c>
      <c r="B130" t="s">
        <v>232</v>
      </c>
      <c r="C130">
        <v>6.4689999999999998E-2</v>
      </c>
      <c r="D130">
        <v>1.8333333730697632</v>
      </c>
      <c r="E130">
        <v>5.0499998033046722E-2</v>
      </c>
      <c r="F130">
        <v>1.808625753594064</v>
      </c>
      <c r="G130" t="s">
        <v>965</v>
      </c>
      <c r="H130">
        <v>0</v>
      </c>
      <c r="I130" t="s">
        <v>966</v>
      </c>
      <c r="J130">
        <v>1</v>
      </c>
      <c r="L130" t="s">
        <v>437</v>
      </c>
    </row>
    <row r="131" spans="1:12" x14ac:dyDescent="0.25">
      <c r="A131" t="s">
        <v>280</v>
      </c>
      <c r="B131" t="s">
        <v>233</v>
      </c>
      <c r="C131">
        <v>108.8265</v>
      </c>
      <c r="D131">
        <v>0</v>
      </c>
      <c r="E131">
        <v>3.3934833333333332</v>
      </c>
      <c r="F131">
        <v>3.7706968999999999</v>
      </c>
      <c r="G131" t="s">
        <v>967</v>
      </c>
      <c r="H131">
        <v>2.6953100421866765</v>
      </c>
      <c r="I131" t="s">
        <v>311</v>
      </c>
      <c r="J131">
        <v>1</v>
      </c>
      <c r="L131" t="s">
        <v>438</v>
      </c>
    </row>
    <row r="132" spans="1:12" x14ac:dyDescent="0.25">
      <c r="A132" t="s">
        <v>281</v>
      </c>
      <c r="B132" t="s">
        <v>234</v>
      </c>
      <c r="C132">
        <v>100.9162</v>
      </c>
      <c r="D132">
        <v>0</v>
      </c>
      <c r="E132">
        <v>0.73333333333333339</v>
      </c>
      <c r="F132">
        <v>2.9845911000000003</v>
      </c>
      <c r="G132" t="s">
        <v>928</v>
      </c>
      <c r="H132">
        <v>0.81217343776197981</v>
      </c>
      <c r="I132" t="s">
        <v>311</v>
      </c>
      <c r="J132">
        <v>1</v>
      </c>
      <c r="L132" t="s">
        <v>439</v>
      </c>
    </row>
    <row r="133" spans="1:12" x14ac:dyDescent="0.25">
      <c r="A133" t="s">
        <v>282</v>
      </c>
      <c r="B133" t="s">
        <v>236</v>
      </c>
      <c r="C133">
        <v>36.25</v>
      </c>
      <c r="D133">
        <v>0</v>
      </c>
      <c r="E133">
        <v>0</v>
      </c>
      <c r="F133">
        <v>0</v>
      </c>
      <c r="G133" t="s">
        <v>968</v>
      </c>
      <c r="H133">
        <v>0</v>
      </c>
      <c r="I133" t="s">
        <v>311</v>
      </c>
      <c r="J133">
        <v>1</v>
      </c>
      <c r="L133" t="s">
        <v>440</v>
      </c>
    </row>
    <row r="134" spans="1:12" x14ac:dyDescent="0.25">
      <c r="A134" t="s">
        <v>283</v>
      </c>
      <c r="B134" t="s">
        <v>235</v>
      </c>
      <c r="C134">
        <v>15.8125</v>
      </c>
      <c r="D134">
        <v>0</v>
      </c>
      <c r="E134">
        <v>0</v>
      </c>
      <c r="F134">
        <v>145.45759456920129</v>
      </c>
      <c r="G134" t="s">
        <v>853</v>
      </c>
      <c r="H134">
        <v>1.700591296861814</v>
      </c>
      <c r="I134" t="s">
        <v>311</v>
      </c>
      <c r="J134">
        <v>1</v>
      </c>
      <c r="L134" t="s">
        <v>441</v>
      </c>
    </row>
    <row r="135" spans="1:12" x14ac:dyDescent="0.25">
      <c r="A135" t="s">
        <v>284</v>
      </c>
      <c r="B135" t="s">
        <v>237</v>
      </c>
      <c r="C135">
        <v>110.92100000000001</v>
      </c>
      <c r="D135">
        <v>0</v>
      </c>
      <c r="E135">
        <v>2.8066999999999998</v>
      </c>
      <c r="F135">
        <v>3.336913</v>
      </c>
      <c r="G135" t="s">
        <v>969</v>
      </c>
      <c r="H135">
        <v>3.1825668143696086</v>
      </c>
      <c r="I135" t="s">
        <v>311</v>
      </c>
      <c r="J135">
        <v>1</v>
      </c>
      <c r="L135" t="s">
        <v>442</v>
      </c>
    </row>
    <row r="136" spans="1:12" x14ac:dyDescent="0.25">
      <c r="A136" t="s">
        <v>285</v>
      </c>
      <c r="B136" t="s">
        <v>238</v>
      </c>
      <c r="C136">
        <v>102.545</v>
      </c>
      <c r="D136">
        <v>0</v>
      </c>
      <c r="E136">
        <v>1.35</v>
      </c>
      <c r="F136">
        <v>5.0029577516802899</v>
      </c>
      <c r="G136" t="s">
        <v>950</v>
      </c>
      <c r="H136">
        <v>2.5681829284367463</v>
      </c>
      <c r="I136" t="s">
        <v>311</v>
      </c>
      <c r="J136">
        <v>1</v>
      </c>
      <c r="L136" t="s">
        <v>443</v>
      </c>
    </row>
    <row r="137" spans="1:12" x14ac:dyDescent="0.25">
      <c r="A137" t="s">
        <v>286</v>
      </c>
      <c r="B137" t="s">
        <v>239</v>
      </c>
      <c r="C137">
        <v>116.09</v>
      </c>
      <c r="D137">
        <v>0</v>
      </c>
      <c r="E137">
        <v>0</v>
      </c>
      <c r="F137">
        <v>0</v>
      </c>
      <c r="G137" t="s">
        <v>311</v>
      </c>
      <c r="H137">
        <v>0</v>
      </c>
      <c r="I137" t="s">
        <v>311</v>
      </c>
      <c r="J137">
        <v>1</v>
      </c>
      <c r="L137" t="s">
        <v>444</v>
      </c>
    </row>
    <row r="138" spans="1:12" x14ac:dyDescent="0.25">
      <c r="A138" t="s">
        <v>287</v>
      </c>
      <c r="B138" t="s">
        <v>240</v>
      </c>
      <c r="C138">
        <v>106.56310000000001</v>
      </c>
      <c r="D138">
        <v>0</v>
      </c>
      <c r="E138">
        <v>2.9250000000000003</v>
      </c>
      <c r="F138">
        <v>5.1188729000000004</v>
      </c>
      <c r="G138" t="s">
        <v>970</v>
      </c>
      <c r="H138">
        <v>3.9194814234504936</v>
      </c>
      <c r="I138" t="s">
        <v>311</v>
      </c>
      <c r="J138">
        <v>1</v>
      </c>
      <c r="L138" t="s">
        <v>445</v>
      </c>
    </row>
    <row r="139" spans="1:12" x14ac:dyDescent="0.25">
      <c r="A139" t="s">
        <v>288</v>
      </c>
      <c r="B139" t="s">
        <v>241</v>
      </c>
      <c r="C139">
        <v>98.832999999999998</v>
      </c>
      <c r="D139">
        <v>0</v>
      </c>
      <c r="E139">
        <v>1.1472602739726028</v>
      </c>
      <c r="F139">
        <v>6.7065037493402055</v>
      </c>
      <c r="G139" t="s">
        <v>971</v>
      </c>
      <c r="H139">
        <v>2.6423066896023126</v>
      </c>
      <c r="I139" t="s">
        <v>311</v>
      </c>
      <c r="J139">
        <v>1</v>
      </c>
      <c r="L139" t="s">
        <v>446</v>
      </c>
    </row>
    <row r="140" spans="1:12" x14ac:dyDescent="0.25">
      <c r="A140" t="s">
        <v>289</v>
      </c>
      <c r="B140" t="s">
        <v>242</v>
      </c>
      <c r="C140">
        <v>97.83</v>
      </c>
      <c r="D140">
        <v>0</v>
      </c>
      <c r="E140">
        <v>0.2740953888888889</v>
      </c>
      <c r="F140">
        <v>5.5918961164641532</v>
      </c>
      <c r="G140" t="s">
        <v>972</v>
      </c>
      <c r="H140">
        <v>0.10556289156390153</v>
      </c>
      <c r="I140" t="s">
        <v>311</v>
      </c>
      <c r="J140">
        <v>1</v>
      </c>
      <c r="L140" t="s">
        <v>447</v>
      </c>
    </row>
    <row r="141" spans="1:12" x14ac:dyDescent="0.25">
      <c r="A141" t="s">
        <v>290</v>
      </c>
      <c r="B141" t="s">
        <v>243</v>
      </c>
      <c r="C141">
        <v>113.3008</v>
      </c>
      <c r="D141">
        <v>0</v>
      </c>
      <c r="E141">
        <v>1.35625</v>
      </c>
      <c r="F141">
        <v>3.4770886000000001</v>
      </c>
      <c r="G141" t="s">
        <v>963</v>
      </c>
      <c r="H141">
        <v>2.9839151214895998</v>
      </c>
      <c r="I141" t="s">
        <v>311</v>
      </c>
      <c r="J141">
        <v>1</v>
      </c>
      <c r="L141" t="s">
        <v>448</v>
      </c>
    </row>
    <row r="142" spans="1:12" x14ac:dyDescent="0.25">
      <c r="A142" t="s">
        <v>291</v>
      </c>
      <c r="B142" t="s">
        <v>244</v>
      </c>
      <c r="C142">
        <v>70.6875</v>
      </c>
      <c r="D142">
        <v>0</v>
      </c>
      <c r="E142">
        <v>1.2055555555555555</v>
      </c>
      <c r="F142">
        <v>21.308862099999999</v>
      </c>
      <c r="G142" t="s">
        <v>973</v>
      </c>
      <c r="H142">
        <v>2.5269161619855676</v>
      </c>
      <c r="I142" t="s">
        <v>311</v>
      </c>
      <c r="J142">
        <v>1</v>
      </c>
      <c r="L142" t="s">
        <v>449</v>
      </c>
    </row>
    <row r="143" spans="1:12" x14ac:dyDescent="0.25">
      <c r="A143" t="s">
        <v>292</v>
      </c>
      <c r="B143" t="s">
        <v>245</v>
      </c>
      <c r="C143">
        <v>66.17</v>
      </c>
      <c r="D143">
        <v>0</v>
      </c>
      <c r="E143">
        <v>0</v>
      </c>
      <c r="F143">
        <v>2.9195396937489253</v>
      </c>
      <c r="G143" t="s">
        <v>903</v>
      </c>
      <c r="H143">
        <v>0</v>
      </c>
      <c r="I143" t="s">
        <v>958</v>
      </c>
      <c r="J143">
        <v>1</v>
      </c>
      <c r="L143" t="s">
        <v>450</v>
      </c>
    </row>
    <row r="144" spans="1:12" x14ac:dyDescent="0.25">
      <c r="A144" t="s">
        <v>293</v>
      </c>
      <c r="B144" t="s">
        <v>246</v>
      </c>
      <c r="C144">
        <v>62.25</v>
      </c>
      <c r="D144">
        <v>5</v>
      </c>
      <c r="E144">
        <v>92</v>
      </c>
      <c r="F144">
        <v>0</v>
      </c>
      <c r="G144" t="s">
        <v>311</v>
      </c>
      <c r="H144">
        <v>0</v>
      </c>
      <c r="I144" t="s">
        <v>311</v>
      </c>
      <c r="J144">
        <v>1</v>
      </c>
      <c r="L144" t="s">
        <v>451</v>
      </c>
    </row>
    <row r="145" spans="1:12" x14ac:dyDescent="0.25">
      <c r="A145" t="s">
        <v>294</v>
      </c>
      <c r="B145" t="s">
        <v>247</v>
      </c>
      <c r="C145">
        <v>118.4</v>
      </c>
      <c r="D145">
        <v>4.0476188659667969</v>
      </c>
      <c r="E145">
        <v>123.96428680419922</v>
      </c>
      <c r="F145">
        <v>1.9251878746939122</v>
      </c>
      <c r="G145" t="s">
        <v>1002</v>
      </c>
      <c r="H145">
        <v>0</v>
      </c>
      <c r="I145" t="s">
        <v>986</v>
      </c>
      <c r="J145">
        <v>1</v>
      </c>
      <c r="L145" t="s">
        <v>452</v>
      </c>
    </row>
    <row r="146" spans="1:12" x14ac:dyDescent="0.25">
      <c r="A146" t="s">
        <v>295</v>
      </c>
      <c r="B146" t="s">
        <v>248</v>
      </c>
      <c r="C146">
        <v>26.15</v>
      </c>
      <c r="D146">
        <v>3.7058823108673096</v>
      </c>
      <c r="E146">
        <v>28.243017196655273</v>
      </c>
      <c r="F146">
        <v>0</v>
      </c>
      <c r="G146" t="s">
        <v>976</v>
      </c>
      <c r="H146">
        <v>0</v>
      </c>
      <c r="I146" t="s">
        <v>311</v>
      </c>
      <c r="J146">
        <v>1</v>
      </c>
      <c r="L146" t="s">
        <v>453</v>
      </c>
    </row>
    <row r="147" spans="1:12" x14ac:dyDescent="0.25">
      <c r="A147" t="s">
        <v>296</v>
      </c>
      <c r="B147" t="s">
        <v>249</v>
      </c>
      <c r="C147">
        <v>36.25</v>
      </c>
      <c r="D147">
        <v>3.25</v>
      </c>
      <c r="E147">
        <v>36.400001525878906</v>
      </c>
      <c r="F147">
        <v>0</v>
      </c>
      <c r="G147" t="s">
        <v>311</v>
      </c>
      <c r="H147">
        <v>0</v>
      </c>
      <c r="I147" t="s">
        <v>311</v>
      </c>
      <c r="J147">
        <v>1</v>
      </c>
      <c r="L147" t="s">
        <v>454</v>
      </c>
    </row>
    <row r="148" spans="1:12" x14ac:dyDescent="0.25">
      <c r="A148" t="s">
        <v>297</v>
      </c>
      <c r="B148" t="s">
        <v>250</v>
      </c>
      <c r="C148">
        <v>40.119999999999997</v>
      </c>
      <c r="D148">
        <v>0</v>
      </c>
      <c r="E148">
        <v>0</v>
      </c>
      <c r="F148">
        <v>4.0632824719041922</v>
      </c>
      <c r="G148" t="s">
        <v>912</v>
      </c>
      <c r="H148">
        <v>0</v>
      </c>
      <c r="I148" t="s">
        <v>1141</v>
      </c>
      <c r="J148">
        <v>1</v>
      </c>
      <c r="L148" t="s">
        <v>455</v>
      </c>
    </row>
    <row r="149" spans="1:12" x14ac:dyDescent="0.25">
      <c r="A149" t="s">
        <v>298</v>
      </c>
      <c r="B149" t="s">
        <v>251</v>
      </c>
      <c r="C149">
        <v>93.93</v>
      </c>
      <c r="D149">
        <v>0</v>
      </c>
      <c r="E149">
        <v>0</v>
      </c>
      <c r="F149">
        <v>0.93686787525990456</v>
      </c>
      <c r="G149" t="s">
        <v>942</v>
      </c>
      <c r="H149">
        <v>0</v>
      </c>
      <c r="I149" t="s">
        <v>311</v>
      </c>
      <c r="J149">
        <v>1</v>
      </c>
      <c r="L149" t="s">
        <v>456</v>
      </c>
    </row>
    <row r="150" spans="1:12" x14ac:dyDescent="0.25">
      <c r="A150" t="s">
        <v>299</v>
      </c>
      <c r="B150" t="s">
        <v>252</v>
      </c>
      <c r="C150">
        <v>100.5</v>
      </c>
      <c r="D150">
        <v>0</v>
      </c>
      <c r="E150">
        <v>0.5395833333333333</v>
      </c>
      <c r="F150">
        <v>4.4776875</v>
      </c>
      <c r="G150" t="s">
        <v>977</v>
      </c>
      <c r="H150">
        <v>5.1941014183792422</v>
      </c>
      <c r="I150" t="s">
        <v>311</v>
      </c>
      <c r="J150">
        <v>1</v>
      </c>
      <c r="L150" t="s">
        <v>457</v>
      </c>
    </row>
    <row r="151" spans="1:12" x14ac:dyDescent="0.25">
      <c r="A151" t="s">
        <v>300</v>
      </c>
      <c r="B151" t="s">
        <v>253</v>
      </c>
      <c r="C151">
        <v>104</v>
      </c>
      <c r="D151">
        <v>0</v>
      </c>
      <c r="E151">
        <v>0.98583333333333334</v>
      </c>
      <c r="F151">
        <v>1.4847192</v>
      </c>
      <c r="G151" t="s">
        <v>978</v>
      </c>
      <c r="H151">
        <v>3.4863768873507603</v>
      </c>
      <c r="I151" t="s">
        <v>311</v>
      </c>
      <c r="J151">
        <v>1</v>
      </c>
      <c r="L151" t="s">
        <v>458</v>
      </c>
    </row>
    <row r="152" spans="1:12" x14ac:dyDescent="0.25">
      <c r="A152" t="s">
        <v>301</v>
      </c>
      <c r="B152" t="s">
        <v>254</v>
      </c>
      <c r="C152">
        <v>101.93340000000001</v>
      </c>
      <c r="D152">
        <v>0</v>
      </c>
      <c r="E152">
        <v>0.64444444444444449</v>
      </c>
      <c r="F152">
        <v>7.4195292999999998</v>
      </c>
      <c r="G152" t="s">
        <v>1084</v>
      </c>
      <c r="H152">
        <v>3.4261827283947479</v>
      </c>
      <c r="I152" t="s">
        <v>311</v>
      </c>
      <c r="J152">
        <v>1</v>
      </c>
      <c r="L152" t="s">
        <v>459</v>
      </c>
    </row>
    <row r="153" spans="1:12" x14ac:dyDescent="0.25">
      <c r="A153" t="s">
        <v>302</v>
      </c>
      <c r="B153" t="s">
        <v>255</v>
      </c>
      <c r="C153">
        <v>94.89</v>
      </c>
      <c r="D153">
        <v>0</v>
      </c>
      <c r="E153">
        <v>0</v>
      </c>
      <c r="F153">
        <v>0</v>
      </c>
      <c r="G153" t="s">
        <v>311</v>
      </c>
      <c r="H153">
        <v>0</v>
      </c>
      <c r="I153" t="s">
        <v>311</v>
      </c>
      <c r="J153">
        <v>1</v>
      </c>
      <c r="L153" t="s">
        <v>460</v>
      </c>
    </row>
    <row r="154" spans="1:12" x14ac:dyDescent="0.25">
      <c r="A154" t="s">
        <v>308</v>
      </c>
      <c r="B154" t="s">
        <v>305</v>
      </c>
      <c r="C154">
        <v>100</v>
      </c>
      <c r="D154">
        <v>0</v>
      </c>
      <c r="E154">
        <v>0</v>
      </c>
      <c r="F154">
        <v>0</v>
      </c>
      <c r="G154" t="s">
        <v>979</v>
      </c>
      <c r="H154">
        <v>0</v>
      </c>
      <c r="I154" t="s">
        <v>311</v>
      </c>
      <c r="J154">
        <v>1</v>
      </c>
      <c r="L154" t="s">
        <v>461</v>
      </c>
    </row>
    <row r="155" spans="1:12" x14ac:dyDescent="0.25">
      <c r="A155" t="s">
        <v>309</v>
      </c>
      <c r="B155" t="s">
        <v>306</v>
      </c>
      <c r="C155">
        <v>89.21</v>
      </c>
      <c r="D155">
        <v>0</v>
      </c>
      <c r="E155">
        <v>0</v>
      </c>
      <c r="F155">
        <v>0</v>
      </c>
      <c r="G155" t="s">
        <v>311</v>
      </c>
      <c r="H155">
        <v>0</v>
      </c>
      <c r="I155" t="s">
        <v>311</v>
      </c>
      <c r="J155">
        <v>1</v>
      </c>
      <c r="L155" t="s">
        <v>462</v>
      </c>
    </row>
    <row r="156" spans="1:12" x14ac:dyDescent="0.25">
      <c r="A156" s="1" t="s">
        <v>310</v>
      </c>
      <c r="B156" t="s">
        <v>307</v>
      </c>
      <c r="C156" s="1">
        <v>100</v>
      </c>
      <c r="D156" s="1">
        <v>0</v>
      </c>
      <c r="E156" s="1">
        <v>0</v>
      </c>
      <c r="F156" s="1">
        <v>0</v>
      </c>
      <c r="G156" s="1" t="s">
        <v>311</v>
      </c>
      <c r="H156">
        <v>0</v>
      </c>
      <c r="I156" t="s">
        <v>311</v>
      </c>
      <c r="J156">
        <v>1</v>
      </c>
      <c r="L156" t="s">
        <v>463</v>
      </c>
    </row>
    <row r="157" spans="1:12" x14ac:dyDescent="0.25">
      <c r="A157" t="s">
        <v>313</v>
      </c>
      <c r="B157" t="s">
        <v>312</v>
      </c>
      <c r="C157" s="2">
        <v>100</v>
      </c>
      <c r="D157" s="2">
        <v>0</v>
      </c>
      <c r="E157" s="2">
        <v>0</v>
      </c>
      <c r="F157">
        <v>0</v>
      </c>
      <c r="G157" t="s">
        <v>311</v>
      </c>
      <c r="H157">
        <v>0</v>
      </c>
      <c r="I157" t="s">
        <v>311</v>
      </c>
      <c r="J157">
        <v>1</v>
      </c>
      <c r="L157" t="s">
        <v>464</v>
      </c>
    </row>
    <row r="158" spans="1:12" x14ac:dyDescent="0.25">
      <c r="A158" t="s">
        <v>315</v>
      </c>
      <c r="B158" t="s">
        <v>314</v>
      </c>
      <c r="C158" s="2">
        <v>100.49590000000001</v>
      </c>
      <c r="D158" s="2">
        <v>0</v>
      </c>
      <c r="E158" s="2">
        <v>0.42222222222222222</v>
      </c>
      <c r="F158">
        <v>4.4742063999999999</v>
      </c>
      <c r="G158" t="s">
        <v>1085</v>
      </c>
      <c r="H158">
        <v>1.8427879498109292</v>
      </c>
      <c r="I158" t="s">
        <v>311</v>
      </c>
      <c r="J158">
        <v>1</v>
      </c>
      <c r="L158" t="s">
        <v>465</v>
      </c>
    </row>
    <row r="159" spans="1:12" x14ac:dyDescent="0.25">
      <c r="A159" t="s">
        <v>467</v>
      </c>
      <c r="B159" t="s">
        <v>466</v>
      </c>
      <c r="C159" s="2">
        <v>799.4</v>
      </c>
      <c r="D159" s="2">
        <v>3.4000000953674316</v>
      </c>
      <c r="E159" s="2">
        <v>875.02642822265625</v>
      </c>
      <c r="F159">
        <v>12.181636227170378</v>
      </c>
      <c r="G159" t="s">
        <v>891</v>
      </c>
      <c r="H159">
        <v>0</v>
      </c>
      <c r="I159" t="s">
        <v>864</v>
      </c>
      <c r="J159">
        <v>1</v>
      </c>
      <c r="L159" t="s">
        <v>468</v>
      </c>
    </row>
    <row r="160" spans="1:12" x14ac:dyDescent="0.25">
      <c r="A160" t="s">
        <v>470</v>
      </c>
      <c r="B160" t="s">
        <v>469</v>
      </c>
      <c r="C160" s="2">
        <v>97.7</v>
      </c>
      <c r="D160" s="2">
        <v>0</v>
      </c>
      <c r="E160" s="2">
        <v>0.39100000000000001</v>
      </c>
      <c r="F160">
        <v>7.98</v>
      </c>
      <c r="G160" t="s">
        <v>1118</v>
      </c>
      <c r="H160">
        <v>2.275234090103619</v>
      </c>
      <c r="I160" t="s">
        <v>311</v>
      </c>
      <c r="J160">
        <v>1</v>
      </c>
      <c r="L160" t="s">
        <v>471</v>
      </c>
    </row>
    <row r="161" spans="1:12" x14ac:dyDescent="0.25">
      <c r="A161" t="s">
        <v>472</v>
      </c>
      <c r="B161" t="s">
        <v>473</v>
      </c>
      <c r="C161">
        <v>125.15</v>
      </c>
      <c r="D161">
        <v>0</v>
      </c>
      <c r="E161">
        <v>3.5140000000000002</v>
      </c>
      <c r="F161">
        <v>10.25</v>
      </c>
      <c r="G161" t="s">
        <v>857</v>
      </c>
      <c r="H161">
        <v>5.6661054036473262</v>
      </c>
      <c r="I161" t="s">
        <v>311</v>
      </c>
      <c r="J161">
        <v>1</v>
      </c>
      <c r="L161" t="s">
        <v>475</v>
      </c>
    </row>
    <row r="162" spans="1:12" x14ac:dyDescent="0.25">
      <c r="A162" t="s">
        <v>476</v>
      </c>
      <c r="B162" t="s">
        <v>474</v>
      </c>
      <c r="C162" s="2">
        <v>106.15</v>
      </c>
      <c r="D162" s="2">
        <v>0</v>
      </c>
      <c r="E162" s="2">
        <v>2.1189999999999998</v>
      </c>
      <c r="F162">
        <v>7.92</v>
      </c>
      <c r="G162" t="s">
        <v>857</v>
      </c>
      <c r="H162">
        <v>8.519196752085719</v>
      </c>
      <c r="I162" t="s">
        <v>311</v>
      </c>
      <c r="J162">
        <v>1</v>
      </c>
      <c r="L162" t="s">
        <v>477</v>
      </c>
    </row>
    <row r="163" spans="1:12" x14ac:dyDescent="0.25">
      <c r="A163" t="s">
        <v>479</v>
      </c>
      <c r="B163" t="s">
        <v>480</v>
      </c>
      <c r="C163" s="2">
        <v>13.964</v>
      </c>
      <c r="D163" s="2">
        <v>1</v>
      </c>
      <c r="E163" s="2">
        <v>12.5</v>
      </c>
      <c r="F163">
        <v>11.649449324869142</v>
      </c>
      <c r="G163" t="s">
        <v>863</v>
      </c>
      <c r="H163">
        <v>0</v>
      </c>
      <c r="I163" t="s">
        <v>980</v>
      </c>
      <c r="J163">
        <v>1</v>
      </c>
      <c r="L163" t="s">
        <v>357</v>
      </c>
    </row>
    <row r="164" spans="1:12" x14ac:dyDescent="0.25">
      <c r="A164" t="s">
        <v>491</v>
      </c>
      <c r="B164" t="s">
        <v>481</v>
      </c>
      <c r="C164" s="2">
        <v>119.84</v>
      </c>
      <c r="D164" s="2">
        <v>0</v>
      </c>
      <c r="E164" s="2">
        <v>0</v>
      </c>
      <c r="F164">
        <v>0</v>
      </c>
      <c r="G164" t="s">
        <v>311</v>
      </c>
      <c r="H164">
        <v>0</v>
      </c>
      <c r="I164" t="s">
        <v>311</v>
      </c>
      <c r="J164">
        <v>1</v>
      </c>
      <c r="L164" t="s">
        <v>492</v>
      </c>
    </row>
    <row r="165" spans="1:12" x14ac:dyDescent="0.25">
      <c r="A165" t="s">
        <v>493</v>
      </c>
      <c r="B165" t="s">
        <v>482</v>
      </c>
      <c r="C165" s="2">
        <v>38.36</v>
      </c>
      <c r="D165" s="2">
        <v>4.7575759887695313</v>
      </c>
      <c r="E165" s="2">
        <v>45.317241668701172</v>
      </c>
      <c r="F165">
        <v>1.695357329160146</v>
      </c>
      <c r="G165" t="s">
        <v>887</v>
      </c>
      <c r="H165">
        <v>0</v>
      </c>
      <c r="I165" t="s">
        <v>953</v>
      </c>
      <c r="J165">
        <v>1</v>
      </c>
      <c r="L165" t="s">
        <v>494</v>
      </c>
    </row>
    <row r="166" spans="1:12" x14ac:dyDescent="0.25">
      <c r="A166" t="s">
        <v>495</v>
      </c>
      <c r="B166" t="s">
        <v>483</v>
      </c>
      <c r="C166" s="2">
        <v>105.01</v>
      </c>
      <c r="D166" s="2">
        <v>0</v>
      </c>
      <c r="E166" s="2">
        <v>0</v>
      </c>
      <c r="F166">
        <v>0</v>
      </c>
      <c r="G166" t="s">
        <v>311</v>
      </c>
      <c r="H166">
        <v>0</v>
      </c>
      <c r="I166" t="s">
        <v>311</v>
      </c>
      <c r="J166">
        <v>1</v>
      </c>
      <c r="L166" t="s">
        <v>496</v>
      </c>
    </row>
    <row r="167" spans="1:12" x14ac:dyDescent="0.25">
      <c r="A167" s="1" t="s">
        <v>497</v>
      </c>
      <c r="B167" t="s">
        <v>484</v>
      </c>
      <c r="C167" s="2">
        <v>113.55</v>
      </c>
      <c r="D167" s="2">
        <v>0</v>
      </c>
      <c r="E167" s="2">
        <v>0</v>
      </c>
      <c r="F167" s="1">
        <v>4.6779921484224491</v>
      </c>
      <c r="G167" s="1" t="s">
        <v>893</v>
      </c>
      <c r="H167" s="1">
        <v>0</v>
      </c>
      <c r="I167" s="1" t="s">
        <v>311</v>
      </c>
      <c r="J167" s="1">
        <v>1</v>
      </c>
      <c r="K167" s="1"/>
      <c r="L167" s="1" t="s">
        <v>498</v>
      </c>
    </row>
    <row r="168" spans="1:12" x14ac:dyDescent="0.25">
      <c r="A168" t="s">
        <v>499</v>
      </c>
      <c r="B168" t="s">
        <v>485</v>
      </c>
      <c r="C168" s="2">
        <v>100.03100000000001</v>
      </c>
      <c r="D168" s="2">
        <v>0</v>
      </c>
      <c r="E168" s="2">
        <v>1.4489583333333333</v>
      </c>
      <c r="F168">
        <v>1.6093170999999999</v>
      </c>
      <c r="G168" t="s">
        <v>890</v>
      </c>
      <c r="H168">
        <v>2.0606305277716936</v>
      </c>
      <c r="I168" t="s">
        <v>311</v>
      </c>
      <c r="J168">
        <v>1</v>
      </c>
      <c r="L168" t="s">
        <v>500</v>
      </c>
    </row>
    <row r="169" spans="1:12" x14ac:dyDescent="0.25">
      <c r="A169" t="s">
        <v>501</v>
      </c>
      <c r="B169" t="s">
        <v>486</v>
      </c>
      <c r="C169" s="2">
        <v>100.536</v>
      </c>
      <c r="D169" s="2">
        <v>0</v>
      </c>
      <c r="E169" s="2">
        <v>0.57291666666666674</v>
      </c>
      <c r="F169">
        <v>1.4201796</v>
      </c>
      <c r="G169" t="s">
        <v>981</v>
      </c>
      <c r="H169">
        <v>1.1806070000053386</v>
      </c>
      <c r="I169" t="s">
        <v>311</v>
      </c>
      <c r="J169">
        <v>1</v>
      </c>
      <c r="L169" t="s">
        <v>502</v>
      </c>
    </row>
    <row r="170" spans="1:12" x14ac:dyDescent="0.25">
      <c r="A170" t="s">
        <v>503</v>
      </c>
      <c r="B170" t="s">
        <v>487</v>
      </c>
      <c r="C170" s="2">
        <v>100.658</v>
      </c>
      <c r="D170" s="2">
        <v>0</v>
      </c>
      <c r="E170" s="2">
        <v>0.97777777777777786</v>
      </c>
      <c r="F170">
        <v>1.5686078999999999</v>
      </c>
      <c r="G170" t="s">
        <v>878</v>
      </c>
      <c r="H170">
        <v>1.0393772821736458</v>
      </c>
      <c r="I170" t="s">
        <v>311</v>
      </c>
      <c r="J170">
        <v>1</v>
      </c>
      <c r="L170" t="s">
        <v>504</v>
      </c>
    </row>
    <row r="171" spans="1:12" x14ac:dyDescent="0.25">
      <c r="A171" t="s">
        <v>505</v>
      </c>
      <c r="B171" t="s">
        <v>488</v>
      </c>
      <c r="C171" s="2">
        <v>38.11</v>
      </c>
      <c r="D171" s="2">
        <v>3.5454545021057129</v>
      </c>
      <c r="E171" s="2">
        <v>42.636363983154297</v>
      </c>
      <c r="F171">
        <v>5.1968503937007871</v>
      </c>
      <c r="G171" t="s">
        <v>902</v>
      </c>
      <c r="H171">
        <v>0</v>
      </c>
      <c r="I171" t="s">
        <v>939</v>
      </c>
      <c r="J171">
        <v>1</v>
      </c>
      <c r="L171" t="s">
        <v>506</v>
      </c>
    </row>
    <row r="172" spans="1:12" x14ac:dyDescent="0.25">
      <c r="A172" t="s">
        <v>507</v>
      </c>
      <c r="B172" t="s">
        <v>489</v>
      </c>
      <c r="C172" s="2">
        <v>100.5065</v>
      </c>
      <c r="D172" s="2">
        <v>0</v>
      </c>
      <c r="E172" s="2">
        <v>1.0625</v>
      </c>
      <c r="F172">
        <v>1.9118379000000001</v>
      </c>
      <c r="G172" t="s">
        <v>982</v>
      </c>
      <c r="H172">
        <v>1.4947758528552455</v>
      </c>
      <c r="I172" t="s">
        <v>311</v>
      </c>
      <c r="J172">
        <v>1</v>
      </c>
      <c r="L172" t="s">
        <v>508</v>
      </c>
    </row>
    <row r="173" spans="1:12" x14ac:dyDescent="0.25">
      <c r="A173" t="s">
        <v>509</v>
      </c>
      <c r="B173" t="s">
        <v>490</v>
      </c>
      <c r="C173" s="2">
        <v>57.69</v>
      </c>
      <c r="D173" s="2">
        <v>3.6363637447357178</v>
      </c>
      <c r="E173" s="2">
        <v>55.555557250976562</v>
      </c>
      <c r="F173">
        <v>3.2241289651586063</v>
      </c>
      <c r="G173" t="s">
        <v>949</v>
      </c>
      <c r="H173">
        <v>0</v>
      </c>
      <c r="I173" t="s">
        <v>983</v>
      </c>
      <c r="J173">
        <v>1</v>
      </c>
      <c r="L173" t="s">
        <v>510</v>
      </c>
    </row>
    <row r="174" spans="1:12" x14ac:dyDescent="0.25">
      <c r="A174" t="s">
        <v>525</v>
      </c>
      <c r="B174" t="s">
        <v>511</v>
      </c>
      <c r="C174" s="2">
        <v>100</v>
      </c>
      <c r="D174" s="2">
        <v>0</v>
      </c>
      <c r="E174" s="2">
        <v>0</v>
      </c>
      <c r="F174">
        <v>0</v>
      </c>
      <c r="G174" t="s">
        <v>984</v>
      </c>
      <c r="H174">
        <v>0</v>
      </c>
      <c r="I174" t="s">
        <v>311</v>
      </c>
      <c r="J174">
        <v>1</v>
      </c>
      <c r="L174" t="s">
        <v>526</v>
      </c>
    </row>
    <row r="175" spans="1:12" x14ac:dyDescent="0.25">
      <c r="A175" t="s">
        <v>527</v>
      </c>
      <c r="B175" t="s">
        <v>512</v>
      </c>
      <c r="C175" s="2">
        <v>100</v>
      </c>
      <c r="D175" s="2">
        <v>0</v>
      </c>
      <c r="E175" s="2">
        <v>0</v>
      </c>
      <c r="F175">
        <v>0</v>
      </c>
      <c r="G175" t="s">
        <v>869</v>
      </c>
      <c r="H175">
        <v>0</v>
      </c>
      <c r="I175" t="s">
        <v>311</v>
      </c>
      <c r="J175">
        <v>1</v>
      </c>
      <c r="L175" t="s">
        <v>528</v>
      </c>
    </row>
    <row r="176" spans="1:12" x14ac:dyDescent="0.25">
      <c r="A176" t="s">
        <v>529</v>
      </c>
      <c r="B176" t="s">
        <v>513</v>
      </c>
      <c r="C176" s="2">
        <v>100</v>
      </c>
      <c r="D176" s="2">
        <v>0</v>
      </c>
      <c r="E176" s="2">
        <v>0</v>
      </c>
      <c r="F176">
        <v>0</v>
      </c>
      <c r="G176" t="s">
        <v>871</v>
      </c>
      <c r="H176">
        <v>0</v>
      </c>
      <c r="I176" t="s">
        <v>311</v>
      </c>
      <c r="J176">
        <v>1</v>
      </c>
      <c r="L176" t="s">
        <v>530</v>
      </c>
    </row>
    <row r="177" spans="1:12" x14ac:dyDescent="0.25">
      <c r="A177" t="s">
        <v>533</v>
      </c>
      <c r="B177" t="s">
        <v>515</v>
      </c>
      <c r="C177">
        <v>104.4</v>
      </c>
      <c r="D177">
        <v>0</v>
      </c>
      <c r="E177">
        <v>3.827</v>
      </c>
      <c r="F177">
        <v>8.58</v>
      </c>
      <c r="G177" t="s">
        <v>985</v>
      </c>
      <c r="H177">
        <v>4.9213273932350603</v>
      </c>
      <c r="I177" t="s">
        <v>311</v>
      </c>
      <c r="J177">
        <v>1</v>
      </c>
      <c r="L177" t="s">
        <v>534</v>
      </c>
    </row>
    <row r="178" spans="1:12" x14ac:dyDescent="0.25">
      <c r="A178" t="s">
        <v>535</v>
      </c>
      <c r="B178" t="s">
        <v>516</v>
      </c>
      <c r="C178">
        <v>101.5</v>
      </c>
      <c r="D178">
        <v>0</v>
      </c>
      <c r="E178">
        <v>3.5510000000000002</v>
      </c>
      <c r="F178">
        <v>8.65</v>
      </c>
      <c r="G178" t="s">
        <v>986</v>
      </c>
      <c r="H178">
        <v>3.7409963946649847</v>
      </c>
      <c r="I178" t="s">
        <v>311</v>
      </c>
      <c r="J178">
        <v>1</v>
      </c>
      <c r="L178" t="s">
        <v>536</v>
      </c>
    </row>
    <row r="179" spans="1:12" x14ac:dyDescent="0.25">
      <c r="A179" t="s">
        <v>537</v>
      </c>
      <c r="B179" t="s">
        <v>517</v>
      </c>
      <c r="C179" s="2">
        <v>103.9</v>
      </c>
      <c r="D179" s="2">
        <v>0</v>
      </c>
      <c r="E179" s="2">
        <v>3.3890000000000002</v>
      </c>
      <c r="F179">
        <v>8.3699999999999992</v>
      </c>
      <c r="G179" t="s">
        <v>936</v>
      </c>
      <c r="H179">
        <v>4.9977376263157147</v>
      </c>
      <c r="I179" t="s">
        <v>987</v>
      </c>
      <c r="J179">
        <v>1</v>
      </c>
      <c r="L179" t="s">
        <v>538</v>
      </c>
    </row>
    <row r="180" spans="1:12" x14ac:dyDescent="0.25">
      <c r="A180" t="s">
        <v>539</v>
      </c>
      <c r="B180" t="s">
        <v>518</v>
      </c>
      <c r="C180" s="2">
        <v>105.995</v>
      </c>
      <c r="D180" s="2">
        <v>0</v>
      </c>
      <c r="E180" s="2">
        <v>1.4704861111111112</v>
      </c>
      <c r="F180">
        <v>1.9924131</v>
      </c>
      <c r="G180" t="s">
        <v>988</v>
      </c>
      <c r="H180">
        <v>1.6034201525202487</v>
      </c>
      <c r="I180" t="s">
        <v>311</v>
      </c>
      <c r="J180">
        <v>1</v>
      </c>
      <c r="L180" t="s">
        <v>540</v>
      </c>
    </row>
    <row r="181" spans="1:12" x14ac:dyDescent="0.25">
      <c r="A181" t="s">
        <v>541</v>
      </c>
      <c r="B181" t="s">
        <v>519</v>
      </c>
      <c r="C181" s="2">
        <v>23.675000000000001</v>
      </c>
      <c r="D181" s="2">
        <v>3.84375</v>
      </c>
      <c r="E181" s="2">
        <v>27.582473754882812</v>
      </c>
      <c r="F181">
        <v>6.9957413114489313</v>
      </c>
      <c r="G181" t="s">
        <v>989</v>
      </c>
      <c r="H181">
        <v>0</v>
      </c>
      <c r="I181" t="s">
        <v>878</v>
      </c>
      <c r="J181">
        <v>1</v>
      </c>
      <c r="L181" t="s">
        <v>542</v>
      </c>
    </row>
    <row r="182" spans="1:12" x14ac:dyDescent="0.25">
      <c r="A182" t="s">
        <v>543</v>
      </c>
      <c r="B182" t="s">
        <v>520</v>
      </c>
      <c r="C182" s="2">
        <v>1.2122999999999999</v>
      </c>
      <c r="D182" s="2">
        <v>0</v>
      </c>
      <c r="E182" s="2">
        <v>0</v>
      </c>
      <c r="F182">
        <v>0</v>
      </c>
      <c r="G182" t="s">
        <v>311</v>
      </c>
      <c r="H182">
        <v>0</v>
      </c>
      <c r="I182" t="s">
        <v>311</v>
      </c>
      <c r="J182">
        <v>1</v>
      </c>
      <c r="L182" t="s">
        <v>544</v>
      </c>
    </row>
    <row r="183" spans="1:12" x14ac:dyDescent="0.25">
      <c r="A183" t="s">
        <v>545</v>
      </c>
      <c r="B183" t="s">
        <v>521</v>
      </c>
      <c r="C183" s="2">
        <v>107.45</v>
      </c>
      <c r="D183" s="2">
        <v>0</v>
      </c>
      <c r="E183" s="2">
        <v>0</v>
      </c>
      <c r="F183">
        <v>3.7759889165098133</v>
      </c>
      <c r="G183" t="s">
        <v>946</v>
      </c>
      <c r="H183">
        <v>0</v>
      </c>
      <c r="I183" t="s">
        <v>311</v>
      </c>
      <c r="J183">
        <v>1</v>
      </c>
      <c r="L183" t="s">
        <v>546</v>
      </c>
    </row>
    <row r="184" spans="1:12" x14ac:dyDescent="0.25">
      <c r="A184" t="s">
        <v>547</v>
      </c>
      <c r="B184" t="s">
        <v>522</v>
      </c>
      <c r="C184" s="2">
        <v>21.48</v>
      </c>
      <c r="D184" s="2">
        <v>0</v>
      </c>
      <c r="E184" s="2">
        <v>0</v>
      </c>
      <c r="F184">
        <v>1.0383559636422723</v>
      </c>
      <c r="G184" t="s">
        <v>990</v>
      </c>
      <c r="H184">
        <v>0</v>
      </c>
      <c r="I184" t="s">
        <v>991</v>
      </c>
      <c r="J184">
        <v>1</v>
      </c>
      <c r="L184" t="s">
        <v>548</v>
      </c>
    </row>
    <row r="185" spans="1:12" x14ac:dyDescent="0.25">
      <c r="A185" t="s">
        <v>549</v>
      </c>
      <c r="B185" t="s">
        <v>523</v>
      </c>
      <c r="C185" s="2">
        <v>16.785</v>
      </c>
      <c r="D185" s="2">
        <v>4.2941174507141113</v>
      </c>
      <c r="E185" s="2">
        <v>21.857999801635742</v>
      </c>
      <c r="F185">
        <v>3.5746201966041107</v>
      </c>
      <c r="G185" t="s">
        <v>992</v>
      </c>
      <c r="H185">
        <v>0</v>
      </c>
      <c r="I185" t="s">
        <v>993</v>
      </c>
      <c r="J185">
        <v>1</v>
      </c>
      <c r="L185" t="s">
        <v>550</v>
      </c>
    </row>
    <row r="186" spans="1:12" x14ac:dyDescent="0.25">
      <c r="A186" t="s">
        <v>551</v>
      </c>
      <c r="B186" t="s">
        <v>524</v>
      </c>
      <c r="C186" s="2">
        <v>1053.5</v>
      </c>
      <c r="D186" s="2">
        <v>3.6333334445953369</v>
      </c>
      <c r="E186" s="2">
        <v>1322.996826171875</v>
      </c>
      <c r="F186">
        <v>2.9344366351518238</v>
      </c>
      <c r="G186" t="s">
        <v>946</v>
      </c>
      <c r="H186">
        <v>0</v>
      </c>
      <c r="I186" t="s">
        <v>964</v>
      </c>
      <c r="J186">
        <v>1</v>
      </c>
      <c r="L186" t="s">
        <v>552</v>
      </c>
    </row>
    <row r="187" spans="1:12" x14ac:dyDescent="0.25">
      <c r="A187" t="s">
        <v>560</v>
      </c>
      <c r="B187" t="s">
        <v>553</v>
      </c>
      <c r="C187" s="2">
        <v>99.56</v>
      </c>
      <c r="D187" s="2">
        <v>0</v>
      </c>
      <c r="E187" s="2">
        <v>2.8879999999999999</v>
      </c>
      <c r="F187">
        <v>9.64</v>
      </c>
      <c r="G187" t="s">
        <v>994</v>
      </c>
      <c r="H187">
        <v>0.47689599154150658</v>
      </c>
      <c r="I187" t="s">
        <v>311</v>
      </c>
      <c r="J187">
        <v>1</v>
      </c>
      <c r="L187" t="s">
        <v>561</v>
      </c>
    </row>
    <row r="188" spans="1:12" x14ac:dyDescent="0.25">
      <c r="A188" t="s">
        <v>562</v>
      </c>
      <c r="B188" t="s">
        <v>554</v>
      </c>
      <c r="C188" s="2">
        <v>103</v>
      </c>
      <c r="D188" s="2">
        <v>0</v>
      </c>
      <c r="E188" s="2">
        <v>4.3390000000000004</v>
      </c>
      <c r="F188">
        <v>9.68</v>
      </c>
      <c r="G188" t="s">
        <v>917</v>
      </c>
      <c r="H188">
        <v>2.6070716094017166</v>
      </c>
      <c r="I188" t="s">
        <v>995</v>
      </c>
      <c r="J188">
        <v>1</v>
      </c>
      <c r="L188" t="s">
        <v>563</v>
      </c>
    </row>
    <row r="189" spans="1:12" x14ac:dyDescent="0.25">
      <c r="A189" t="s">
        <v>564</v>
      </c>
      <c r="B189" t="s">
        <v>555</v>
      </c>
      <c r="C189" s="2">
        <v>100.79</v>
      </c>
      <c r="D189" s="2">
        <v>0</v>
      </c>
      <c r="E189" s="2">
        <v>2.6989999999999998</v>
      </c>
      <c r="F189">
        <v>9.9700000000000006</v>
      </c>
      <c r="G189" t="s">
        <v>996</v>
      </c>
      <c r="H189">
        <v>1.9977193111244886</v>
      </c>
      <c r="I189" t="s">
        <v>997</v>
      </c>
      <c r="J189">
        <v>1</v>
      </c>
      <c r="L189" t="s">
        <v>565</v>
      </c>
    </row>
    <row r="190" spans="1:12" x14ac:dyDescent="0.25">
      <c r="A190" t="s">
        <v>566</v>
      </c>
      <c r="B190" t="s">
        <v>556</v>
      </c>
      <c r="C190" s="2">
        <v>106.85</v>
      </c>
      <c r="D190" s="2">
        <v>0</v>
      </c>
      <c r="E190" s="2">
        <v>2.8529999999999998</v>
      </c>
      <c r="F190">
        <v>8.64</v>
      </c>
      <c r="G190" t="s">
        <v>998</v>
      </c>
      <c r="H190">
        <v>1.6054668515689148</v>
      </c>
      <c r="I190" t="s">
        <v>999</v>
      </c>
      <c r="J190">
        <v>1</v>
      </c>
      <c r="L190" t="s">
        <v>567</v>
      </c>
    </row>
    <row r="191" spans="1:12" x14ac:dyDescent="0.25">
      <c r="A191" t="s">
        <v>568</v>
      </c>
      <c r="B191" t="s">
        <v>557</v>
      </c>
      <c r="C191" s="2">
        <v>100.1</v>
      </c>
      <c r="D191" s="2">
        <v>0</v>
      </c>
      <c r="E191" s="2">
        <v>0.25900000000000001</v>
      </c>
      <c r="F191">
        <v>13.68</v>
      </c>
      <c r="G191" t="s">
        <v>935</v>
      </c>
      <c r="H191">
        <v>0.94666768188294625</v>
      </c>
      <c r="I191" t="s">
        <v>1000</v>
      </c>
      <c r="J191">
        <v>1</v>
      </c>
      <c r="L191" t="s">
        <v>569</v>
      </c>
    </row>
    <row r="192" spans="1:12" x14ac:dyDescent="0.25">
      <c r="A192" t="s">
        <v>570</v>
      </c>
      <c r="B192" t="s">
        <v>558</v>
      </c>
      <c r="C192" s="2">
        <v>102.23</v>
      </c>
      <c r="D192" s="2">
        <v>0</v>
      </c>
      <c r="E192" s="2">
        <v>5.1639999999999997</v>
      </c>
      <c r="F192">
        <v>8.7200000000000006</v>
      </c>
      <c r="G192" t="s">
        <v>969</v>
      </c>
      <c r="H192">
        <v>0.55228298134448928</v>
      </c>
      <c r="I192" t="s">
        <v>947</v>
      </c>
      <c r="J192">
        <v>1</v>
      </c>
      <c r="L192" t="s">
        <v>571</v>
      </c>
    </row>
    <row r="193" spans="1:12" x14ac:dyDescent="0.25">
      <c r="A193" s="1" t="s">
        <v>572</v>
      </c>
      <c r="B193" t="s">
        <v>559</v>
      </c>
      <c r="C193" s="2">
        <v>100.18</v>
      </c>
      <c r="D193" s="2">
        <v>0</v>
      </c>
      <c r="E193" s="2">
        <v>0.36399999999999999</v>
      </c>
      <c r="F193" s="1">
        <v>9.77</v>
      </c>
      <c r="G193" s="1" t="s">
        <v>923</v>
      </c>
      <c r="H193" s="1">
        <v>0.80735761066574496</v>
      </c>
      <c r="I193" s="1" t="s">
        <v>311</v>
      </c>
      <c r="J193" s="1">
        <v>1</v>
      </c>
      <c r="K193" s="1"/>
      <c r="L193" s="1" t="s">
        <v>573</v>
      </c>
    </row>
    <row r="194" spans="1:12" x14ac:dyDescent="0.25">
      <c r="A194" s="1" t="s">
        <v>593</v>
      </c>
      <c r="B194" t="s">
        <v>574</v>
      </c>
      <c r="C194" s="2">
        <v>102.82850000000001</v>
      </c>
      <c r="D194" s="2">
        <v>0</v>
      </c>
      <c r="E194" s="2">
        <v>1.0447916666666666</v>
      </c>
      <c r="F194" s="1">
        <v>2.9197818</v>
      </c>
      <c r="G194" s="1" t="s">
        <v>896</v>
      </c>
      <c r="H194" s="1">
        <v>0.82091666121459561</v>
      </c>
      <c r="I194" s="1" t="s">
        <v>311</v>
      </c>
      <c r="J194" s="1">
        <v>1</v>
      </c>
      <c r="K194" s="1"/>
      <c r="L194" s="1" t="s">
        <v>594</v>
      </c>
    </row>
    <row r="195" spans="1:12" x14ac:dyDescent="0.25">
      <c r="A195" s="1" t="s">
        <v>595</v>
      </c>
      <c r="B195" t="s">
        <v>575</v>
      </c>
      <c r="C195" s="2">
        <v>102.88</v>
      </c>
      <c r="D195" s="2">
        <v>0</v>
      </c>
      <c r="E195" s="2">
        <v>4.4770000000000003</v>
      </c>
      <c r="F195" s="1">
        <v>8.92</v>
      </c>
      <c r="G195" s="1" t="s">
        <v>951</v>
      </c>
      <c r="H195" s="1">
        <v>1.8271166752700514</v>
      </c>
      <c r="I195" s="1" t="s">
        <v>311</v>
      </c>
      <c r="J195" s="1">
        <v>1</v>
      </c>
      <c r="K195" s="1"/>
      <c r="L195" s="1" t="s">
        <v>596</v>
      </c>
    </row>
    <row r="196" spans="1:12" x14ac:dyDescent="0.25">
      <c r="A196" s="1" t="s">
        <v>597</v>
      </c>
      <c r="B196" t="s">
        <v>576</v>
      </c>
      <c r="C196" s="2">
        <v>100.1</v>
      </c>
      <c r="D196" s="2">
        <v>0</v>
      </c>
      <c r="E196" s="2">
        <v>0.312</v>
      </c>
      <c r="F196" s="1">
        <v>9.7899999999999991</v>
      </c>
      <c r="G196" s="1" t="s">
        <v>1110</v>
      </c>
      <c r="H196" s="1">
        <v>0.81283479295509142</v>
      </c>
      <c r="I196" s="1" t="s">
        <v>311</v>
      </c>
      <c r="J196" s="1">
        <v>1</v>
      </c>
      <c r="K196" s="1"/>
      <c r="L196" s="1" t="s">
        <v>598</v>
      </c>
    </row>
    <row r="197" spans="1:12" x14ac:dyDescent="0.25">
      <c r="A197" s="1" t="s">
        <v>599</v>
      </c>
      <c r="B197" t="s">
        <v>577</v>
      </c>
      <c r="C197" s="2">
        <v>106.75</v>
      </c>
      <c r="D197" s="2">
        <v>0</v>
      </c>
      <c r="E197" s="2">
        <v>0.21299999999999999</v>
      </c>
      <c r="F197" s="1">
        <v>9.85</v>
      </c>
      <c r="G197" s="1" t="s">
        <v>1249</v>
      </c>
      <c r="H197" s="1">
        <v>1.8092979622900762</v>
      </c>
      <c r="I197" s="1" t="s">
        <v>1001</v>
      </c>
      <c r="J197" s="1">
        <v>1</v>
      </c>
      <c r="K197" s="1"/>
      <c r="L197" s="1" t="s">
        <v>600</v>
      </c>
    </row>
    <row r="198" spans="1:12" x14ac:dyDescent="0.25">
      <c r="A198" s="1" t="s">
        <v>601</v>
      </c>
      <c r="B198" t="s">
        <v>578</v>
      </c>
      <c r="C198" s="2">
        <v>49.414999999999999</v>
      </c>
      <c r="D198" s="2">
        <v>4.625</v>
      </c>
      <c r="E198" s="2">
        <v>61.266666412353516</v>
      </c>
      <c r="F198" s="1">
        <v>6.7845592532241037</v>
      </c>
      <c r="G198" s="1" t="s">
        <v>861</v>
      </c>
      <c r="H198" s="1">
        <v>0</v>
      </c>
      <c r="I198" s="1" t="s">
        <v>963</v>
      </c>
      <c r="J198" s="1">
        <v>1</v>
      </c>
      <c r="K198" s="1"/>
      <c r="L198" s="1" t="s">
        <v>347</v>
      </c>
    </row>
    <row r="199" spans="1:12" x14ac:dyDescent="0.25">
      <c r="A199" s="1" t="s">
        <v>602</v>
      </c>
      <c r="B199" t="s">
        <v>579</v>
      </c>
      <c r="C199" s="2">
        <v>105.97669999999999</v>
      </c>
      <c r="D199" s="2">
        <v>0</v>
      </c>
      <c r="E199" s="2">
        <v>1.4</v>
      </c>
      <c r="F199" s="1">
        <v>6.479162051677573</v>
      </c>
      <c r="G199" s="1" t="s">
        <v>969</v>
      </c>
      <c r="H199" s="1">
        <v>3.8497890132858603</v>
      </c>
      <c r="I199" s="1" t="s">
        <v>311</v>
      </c>
      <c r="J199" s="1">
        <v>1</v>
      </c>
      <c r="K199" s="1"/>
      <c r="L199" s="1" t="s">
        <v>603</v>
      </c>
    </row>
    <row r="200" spans="1:12" x14ac:dyDescent="0.25">
      <c r="A200" s="1" t="s">
        <v>604</v>
      </c>
      <c r="B200" t="s">
        <v>580</v>
      </c>
      <c r="C200" s="2">
        <v>107.343</v>
      </c>
      <c r="D200" s="2">
        <v>0</v>
      </c>
      <c r="E200" s="2">
        <v>1.6736111111111111E-2</v>
      </c>
      <c r="F200" s="1">
        <v>4.3731936999999999</v>
      </c>
      <c r="G200" s="1" t="s">
        <v>1263</v>
      </c>
      <c r="H200" s="1">
        <v>4.41328274678584</v>
      </c>
      <c r="I200" s="1" t="s">
        <v>311</v>
      </c>
      <c r="J200" s="1">
        <v>1</v>
      </c>
      <c r="K200" s="1"/>
      <c r="L200" s="1" t="s">
        <v>605</v>
      </c>
    </row>
    <row r="201" spans="1:12" x14ac:dyDescent="0.25">
      <c r="A201" t="s">
        <v>606</v>
      </c>
      <c r="B201" t="s">
        <v>581</v>
      </c>
      <c r="C201" s="2">
        <v>103.26300000000001</v>
      </c>
      <c r="D201" s="2">
        <v>0</v>
      </c>
      <c r="E201" s="2">
        <v>0.95381944444444444</v>
      </c>
      <c r="F201">
        <v>4.4277417000000003</v>
      </c>
      <c r="G201" t="s">
        <v>934</v>
      </c>
      <c r="H201">
        <v>4.6884609957152534</v>
      </c>
      <c r="I201" t="s">
        <v>311</v>
      </c>
      <c r="J201">
        <v>1</v>
      </c>
      <c r="L201" t="s">
        <v>607</v>
      </c>
    </row>
    <row r="202" spans="1:12" x14ac:dyDescent="0.25">
      <c r="A202" t="s">
        <v>608</v>
      </c>
      <c r="B202" t="s">
        <v>582</v>
      </c>
      <c r="C202" s="2">
        <v>105.3364</v>
      </c>
      <c r="D202" s="2">
        <v>0</v>
      </c>
      <c r="E202" s="2">
        <v>2.7601388888888891</v>
      </c>
      <c r="F202">
        <v>4.4890658999999999</v>
      </c>
      <c r="G202" t="s">
        <v>872</v>
      </c>
      <c r="H202">
        <v>3.5660331047861669</v>
      </c>
      <c r="I202" t="s">
        <v>311</v>
      </c>
      <c r="J202">
        <v>1</v>
      </c>
      <c r="L202" t="s">
        <v>609</v>
      </c>
    </row>
    <row r="203" spans="1:12" x14ac:dyDescent="0.25">
      <c r="A203" t="s">
        <v>610</v>
      </c>
      <c r="B203" t="s">
        <v>583</v>
      </c>
      <c r="C203" s="2">
        <v>102.75</v>
      </c>
      <c r="D203" s="2">
        <v>0</v>
      </c>
      <c r="E203" s="2">
        <v>3.9777777777777774</v>
      </c>
      <c r="F203">
        <v>3.4448585</v>
      </c>
      <c r="G203" t="s">
        <v>953</v>
      </c>
      <c r="H203">
        <v>0.53467964814065461</v>
      </c>
      <c r="I203" t="s">
        <v>311</v>
      </c>
      <c r="J203">
        <v>1</v>
      </c>
      <c r="L203" t="s">
        <v>611</v>
      </c>
    </row>
    <row r="204" spans="1:12" x14ac:dyDescent="0.25">
      <c r="A204" t="s">
        <v>612</v>
      </c>
      <c r="B204" t="s">
        <v>584</v>
      </c>
      <c r="C204" s="2">
        <v>99.65</v>
      </c>
      <c r="D204" s="2">
        <v>0</v>
      </c>
      <c r="E204" s="2">
        <v>2.8879999999999999</v>
      </c>
      <c r="F204">
        <v>9.64</v>
      </c>
      <c r="G204" t="s">
        <v>994</v>
      </c>
      <c r="H204">
        <v>0.47689599154150658</v>
      </c>
      <c r="I204" t="s">
        <v>311</v>
      </c>
      <c r="J204">
        <v>1</v>
      </c>
      <c r="L204" t="s">
        <v>561</v>
      </c>
    </row>
    <row r="205" spans="1:12" x14ac:dyDescent="0.25">
      <c r="A205" t="s">
        <v>613</v>
      </c>
      <c r="B205" t="s">
        <v>585</v>
      </c>
      <c r="C205" s="2">
        <v>101.867</v>
      </c>
      <c r="D205" s="2">
        <v>0</v>
      </c>
      <c r="E205" s="2">
        <v>1.153125</v>
      </c>
      <c r="F205">
        <v>4.8164968685903826</v>
      </c>
      <c r="G205" t="s">
        <v>1003</v>
      </c>
      <c r="H205">
        <v>6.1086451528989718</v>
      </c>
      <c r="I205" t="s">
        <v>311</v>
      </c>
      <c r="J205">
        <v>1</v>
      </c>
      <c r="L205" t="s">
        <v>614</v>
      </c>
    </row>
    <row r="206" spans="1:12" x14ac:dyDescent="0.25">
      <c r="A206" t="s">
        <v>615</v>
      </c>
      <c r="B206" t="s">
        <v>586</v>
      </c>
      <c r="C206" s="2">
        <v>103.25</v>
      </c>
      <c r="D206" s="2">
        <v>0</v>
      </c>
      <c r="E206" s="2">
        <v>6.4930000000000003</v>
      </c>
      <c r="F206">
        <v>9.41</v>
      </c>
      <c r="G206" t="s">
        <v>964</v>
      </c>
      <c r="H206">
        <v>0.53055608061806336</v>
      </c>
      <c r="I206" t="s">
        <v>311</v>
      </c>
      <c r="J206">
        <v>1</v>
      </c>
      <c r="L206" t="s">
        <v>616</v>
      </c>
    </row>
    <row r="207" spans="1:12" x14ac:dyDescent="0.25">
      <c r="A207" t="s">
        <v>617</v>
      </c>
      <c r="B207" t="s">
        <v>587</v>
      </c>
      <c r="C207" s="2">
        <v>101.23</v>
      </c>
      <c r="D207" s="2">
        <v>0</v>
      </c>
      <c r="E207" s="2">
        <v>0.55500000000000005</v>
      </c>
      <c r="F207">
        <v>9.58</v>
      </c>
      <c r="G207" t="s">
        <v>991</v>
      </c>
      <c r="H207">
        <v>0.92168243330525101</v>
      </c>
      <c r="I207" t="s">
        <v>1004</v>
      </c>
      <c r="J207">
        <v>1</v>
      </c>
      <c r="L207" t="s">
        <v>618</v>
      </c>
    </row>
    <row r="208" spans="1:12" x14ac:dyDescent="0.25">
      <c r="A208" t="s">
        <v>619</v>
      </c>
      <c r="B208" t="s">
        <v>588</v>
      </c>
      <c r="C208" s="2">
        <v>99.66</v>
      </c>
      <c r="D208" s="2">
        <v>0</v>
      </c>
      <c r="E208" s="2">
        <v>2.855</v>
      </c>
      <c r="F208">
        <v>8.33</v>
      </c>
      <c r="G208" t="s">
        <v>886</v>
      </c>
      <c r="H208">
        <v>0.60103469508403873</v>
      </c>
      <c r="I208" t="s">
        <v>311</v>
      </c>
      <c r="J208">
        <v>1</v>
      </c>
      <c r="L208" t="s">
        <v>620</v>
      </c>
    </row>
    <row r="209" spans="1:12" x14ac:dyDescent="0.25">
      <c r="A209" t="s">
        <v>621</v>
      </c>
      <c r="B209" t="s">
        <v>589</v>
      </c>
      <c r="C209">
        <v>100</v>
      </c>
      <c r="D209">
        <v>0</v>
      </c>
      <c r="E209">
        <v>2.081</v>
      </c>
      <c r="F209">
        <v>7.88</v>
      </c>
      <c r="G209" t="s">
        <v>1005</v>
      </c>
      <c r="H209">
        <v>6.614565325058094</v>
      </c>
      <c r="I209" t="s">
        <v>311</v>
      </c>
      <c r="J209">
        <v>1</v>
      </c>
      <c r="L209" t="s">
        <v>622</v>
      </c>
    </row>
    <row r="210" spans="1:12" x14ac:dyDescent="0.25">
      <c r="A210" t="s">
        <v>623</v>
      </c>
      <c r="B210" t="s">
        <v>590</v>
      </c>
      <c r="C210">
        <v>101.79</v>
      </c>
      <c r="D210">
        <v>0</v>
      </c>
      <c r="E210">
        <v>2.62</v>
      </c>
      <c r="F210">
        <v>9.23</v>
      </c>
      <c r="G210" t="s">
        <v>1006</v>
      </c>
      <c r="H210">
        <v>0.73815945714075903</v>
      </c>
      <c r="I210" t="s">
        <v>881</v>
      </c>
      <c r="J210">
        <v>1</v>
      </c>
      <c r="L210" t="s">
        <v>624</v>
      </c>
    </row>
    <row r="211" spans="1:12" x14ac:dyDescent="0.25">
      <c r="A211" t="s">
        <v>625</v>
      </c>
      <c r="B211" t="s">
        <v>591</v>
      </c>
      <c r="C211">
        <v>101.81</v>
      </c>
      <c r="D211">
        <v>0</v>
      </c>
      <c r="E211">
        <v>3.8970000000000002</v>
      </c>
      <c r="F211">
        <v>8.41</v>
      </c>
      <c r="G211" t="s">
        <v>869</v>
      </c>
      <c r="H211">
        <v>0.62328882419049236</v>
      </c>
      <c r="I211" t="s">
        <v>311</v>
      </c>
      <c r="J211">
        <v>1</v>
      </c>
      <c r="L211" t="s">
        <v>626</v>
      </c>
    </row>
    <row r="212" spans="1:12" x14ac:dyDescent="0.25">
      <c r="A212" t="s">
        <v>627</v>
      </c>
      <c r="B212" t="s">
        <v>592</v>
      </c>
      <c r="C212">
        <v>103.25</v>
      </c>
      <c r="D212">
        <v>0</v>
      </c>
      <c r="E212">
        <v>0.55700000000000005</v>
      </c>
      <c r="F212">
        <v>9.7200000000000006</v>
      </c>
      <c r="G212" t="s">
        <v>991</v>
      </c>
      <c r="H212">
        <v>1.7938938516002438</v>
      </c>
      <c r="I212" t="s">
        <v>1007</v>
      </c>
      <c r="J212">
        <v>1</v>
      </c>
      <c r="L212" t="s">
        <v>628</v>
      </c>
    </row>
    <row r="213" spans="1:12" x14ac:dyDescent="0.25">
      <c r="A213" t="s">
        <v>630</v>
      </c>
      <c r="B213" t="s">
        <v>629</v>
      </c>
      <c r="C213">
        <v>100.38160000000001</v>
      </c>
      <c r="D213">
        <v>0</v>
      </c>
      <c r="E213">
        <v>1.5826388888888889</v>
      </c>
      <c r="F213">
        <v>5.2949058000000004</v>
      </c>
      <c r="G213" t="s">
        <v>1008</v>
      </c>
      <c r="H213">
        <v>4.9149162308901815</v>
      </c>
      <c r="I213" t="s">
        <v>311</v>
      </c>
      <c r="J213">
        <v>1</v>
      </c>
      <c r="L213" t="s">
        <v>631</v>
      </c>
    </row>
    <row r="214" spans="1:12" x14ac:dyDescent="0.25">
      <c r="A214" t="s">
        <v>662</v>
      </c>
      <c r="B214" t="s">
        <v>632</v>
      </c>
      <c r="C214">
        <v>102.52</v>
      </c>
      <c r="D214">
        <v>0</v>
      </c>
      <c r="E214">
        <v>0.18219178082191781</v>
      </c>
      <c r="F214">
        <v>2.1642101</v>
      </c>
      <c r="G214" t="s">
        <v>1129</v>
      </c>
      <c r="H214">
        <v>1.9145506818460858</v>
      </c>
      <c r="I214" t="s">
        <v>311</v>
      </c>
      <c r="J214">
        <v>1</v>
      </c>
      <c r="L214" t="s">
        <v>663</v>
      </c>
    </row>
    <row r="215" spans="1:12" x14ac:dyDescent="0.25">
      <c r="A215" t="s">
        <v>664</v>
      </c>
      <c r="B215" t="s">
        <v>633</v>
      </c>
      <c r="C215">
        <v>100.75</v>
      </c>
      <c r="D215">
        <v>0</v>
      </c>
      <c r="E215">
        <v>1.8030821917808217</v>
      </c>
      <c r="F215">
        <v>4.7801362000000003</v>
      </c>
      <c r="G215" t="s">
        <v>1009</v>
      </c>
      <c r="H215">
        <v>8.4091301080883269</v>
      </c>
      <c r="I215" t="s">
        <v>311</v>
      </c>
      <c r="J215">
        <v>1</v>
      </c>
      <c r="L215" t="s">
        <v>665</v>
      </c>
    </row>
    <row r="216" spans="1:12" x14ac:dyDescent="0.25">
      <c r="A216" t="s">
        <v>666</v>
      </c>
      <c r="B216" t="s">
        <v>634</v>
      </c>
      <c r="C216">
        <v>101.892</v>
      </c>
      <c r="D216">
        <v>0</v>
      </c>
      <c r="E216">
        <v>3.493150684931507</v>
      </c>
      <c r="F216">
        <v>5.9756627</v>
      </c>
      <c r="G216" t="s">
        <v>1010</v>
      </c>
      <c r="H216">
        <v>7.1948162368851074</v>
      </c>
      <c r="I216" t="s">
        <v>311</v>
      </c>
      <c r="J216">
        <v>1</v>
      </c>
      <c r="L216" t="s">
        <v>667</v>
      </c>
    </row>
    <row r="217" spans="1:12" x14ac:dyDescent="0.25">
      <c r="A217" t="s">
        <v>668</v>
      </c>
      <c r="B217" t="s">
        <v>635</v>
      </c>
      <c r="C217">
        <v>110.97880000000001</v>
      </c>
      <c r="D217">
        <v>0</v>
      </c>
      <c r="E217">
        <v>2.921875</v>
      </c>
      <c r="F217">
        <v>5.3324562999999996</v>
      </c>
      <c r="G217" t="s">
        <v>985</v>
      </c>
      <c r="H217">
        <v>6.8466179537133547</v>
      </c>
      <c r="I217" t="s">
        <v>311</v>
      </c>
      <c r="J217">
        <v>1</v>
      </c>
      <c r="L217" t="s">
        <v>669</v>
      </c>
    </row>
    <row r="218" spans="1:12" x14ac:dyDescent="0.25">
      <c r="A218" t="s">
        <v>670</v>
      </c>
      <c r="B218" t="s">
        <v>636</v>
      </c>
      <c r="C218">
        <v>100.161</v>
      </c>
      <c r="D218">
        <v>0</v>
      </c>
      <c r="E218">
        <v>1.1013698630136985</v>
      </c>
      <c r="F218">
        <v>5.9541206155428075</v>
      </c>
      <c r="G218" t="s">
        <v>971</v>
      </c>
      <c r="H218">
        <v>4.282127991981044</v>
      </c>
      <c r="I218" t="s">
        <v>311</v>
      </c>
      <c r="J218">
        <v>1</v>
      </c>
      <c r="L218" t="s">
        <v>671</v>
      </c>
    </row>
    <row r="219" spans="1:12" x14ac:dyDescent="0.25">
      <c r="A219" t="s">
        <v>672</v>
      </c>
      <c r="B219" t="s">
        <v>637</v>
      </c>
      <c r="C219" s="2">
        <v>42</v>
      </c>
      <c r="D219" s="2">
        <v>0</v>
      </c>
      <c r="E219" s="2">
        <v>0</v>
      </c>
      <c r="F219">
        <v>75.050826999999998</v>
      </c>
      <c r="G219" t="s">
        <v>1011</v>
      </c>
      <c r="H219">
        <v>1.5804939388466963</v>
      </c>
      <c r="I219" t="s">
        <v>311</v>
      </c>
      <c r="J219">
        <v>1</v>
      </c>
      <c r="L219" t="s">
        <v>673</v>
      </c>
    </row>
    <row r="220" spans="1:12" x14ac:dyDescent="0.25">
      <c r="A220" s="1" t="s">
        <v>674</v>
      </c>
      <c r="B220" t="s">
        <v>638</v>
      </c>
      <c r="C220" s="2">
        <v>98.687190000000001</v>
      </c>
      <c r="D220" s="2">
        <v>0</v>
      </c>
      <c r="E220" s="2">
        <v>1.9131944444444444</v>
      </c>
      <c r="F220">
        <v>5.1529306000000004</v>
      </c>
      <c r="G220" t="s">
        <v>986</v>
      </c>
      <c r="H220">
        <v>3.2843515565125436</v>
      </c>
      <c r="I220" t="s">
        <v>311</v>
      </c>
      <c r="J220">
        <v>1</v>
      </c>
      <c r="L220" t="s">
        <v>675</v>
      </c>
    </row>
    <row r="221" spans="1:12" x14ac:dyDescent="0.25">
      <c r="A221" s="1" t="s">
        <v>676</v>
      </c>
      <c r="B221" t="s">
        <v>639</v>
      </c>
      <c r="C221" s="2">
        <v>40.57</v>
      </c>
      <c r="D221" s="2">
        <v>4.2380952835083008</v>
      </c>
      <c r="E221" s="2">
        <v>45.166667938232422</v>
      </c>
      <c r="F221">
        <v>6.1128912989894006</v>
      </c>
      <c r="G221" t="s">
        <v>899</v>
      </c>
      <c r="H221">
        <v>0</v>
      </c>
      <c r="I221" t="s">
        <v>951</v>
      </c>
      <c r="J221">
        <v>1</v>
      </c>
      <c r="L221" t="s">
        <v>677</v>
      </c>
    </row>
    <row r="222" spans="1:12" x14ac:dyDescent="0.25">
      <c r="A222" s="1" t="s">
        <v>678</v>
      </c>
      <c r="B222" t="s">
        <v>640</v>
      </c>
      <c r="C222" s="2">
        <v>10.23</v>
      </c>
      <c r="D222" s="2">
        <v>4.3214287757873535</v>
      </c>
      <c r="E222" s="2">
        <v>16.383750915527344</v>
      </c>
      <c r="F222">
        <v>0</v>
      </c>
      <c r="G222" t="s">
        <v>311</v>
      </c>
      <c r="H222">
        <v>0</v>
      </c>
      <c r="I222" t="s">
        <v>311</v>
      </c>
      <c r="J222">
        <v>1</v>
      </c>
      <c r="L222" t="s">
        <v>679</v>
      </c>
    </row>
    <row r="223" spans="1:12" x14ac:dyDescent="0.25">
      <c r="A223" s="1" t="s">
        <v>680</v>
      </c>
      <c r="B223" t="s">
        <v>641</v>
      </c>
      <c r="C223" s="2">
        <v>19.52</v>
      </c>
      <c r="D223" s="2">
        <v>4.2727274894714355</v>
      </c>
      <c r="E223" s="2">
        <v>25</v>
      </c>
      <c r="F223">
        <v>3.8441824705279339</v>
      </c>
      <c r="G223" t="s">
        <v>1012</v>
      </c>
      <c r="H223">
        <v>0</v>
      </c>
      <c r="I223" t="s">
        <v>872</v>
      </c>
      <c r="J223">
        <v>1</v>
      </c>
      <c r="L223" t="s">
        <v>681</v>
      </c>
    </row>
    <row r="224" spans="1:12" x14ac:dyDescent="0.25">
      <c r="A224" s="1" t="s">
        <v>682</v>
      </c>
      <c r="B224" t="s">
        <v>642</v>
      </c>
      <c r="C224" s="2">
        <v>109.19</v>
      </c>
      <c r="D224" s="2">
        <v>0</v>
      </c>
      <c r="E224" s="2">
        <v>0</v>
      </c>
      <c r="F224">
        <v>2.0907528140164806</v>
      </c>
      <c r="G224" t="s">
        <v>912</v>
      </c>
      <c r="H224">
        <v>0</v>
      </c>
      <c r="I224" t="s">
        <v>1141</v>
      </c>
      <c r="J224">
        <v>1</v>
      </c>
      <c r="L224" t="s">
        <v>683</v>
      </c>
    </row>
    <row r="225" spans="1:12" x14ac:dyDescent="0.25">
      <c r="A225" s="1" t="s">
        <v>684</v>
      </c>
      <c r="B225" t="s">
        <v>643</v>
      </c>
      <c r="C225">
        <v>87.97</v>
      </c>
      <c r="D225">
        <v>0</v>
      </c>
      <c r="E225">
        <v>0</v>
      </c>
      <c r="F225">
        <v>5.1486504352999312</v>
      </c>
      <c r="G225" t="s">
        <v>893</v>
      </c>
      <c r="H225">
        <v>0</v>
      </c>
      <c r="I225" t="s">
        <v>311</v>
      </c>
      <c r="J225">
        <v>1</v>
      </c>
      <c r="L225" t="s">
        <v>685</v>
      </c>
    </row>
    <row r="226" spans="1:12" x14ac:dyDescent="0.25">
      <c r="A226" s="1" t="s">
        <v>686</v>
      </c>
      <c r="B226" t="s">
        <v>644</v>
      </c>
      <c r="C226">
        <v>62.78</v>
      </c>
      <c r="D226">
        <v>0</v>
      </c>
      <c r="E226">
        <v>0</v>
      </c>
      <c r="F226">
        <v>7.327174107410908</v>
      </c>
      <c r="G226" t="s">
        <v>1241</v>
      </c>
      <c r="H226">
        <v>0</v>
      </c>
      <c r="I226" t="s">
        <v>311</v>
      </c>
      <c r="J226">
        <v>1</v>
      </c>
      <c r="L226" t="s">
        <v>687</v>
      </c>
    </row>
    <row r="227" spans="1:12" x14ac:dyDescent="0.25">
      <c r="A227" s="1" t="s">
        <v>688</v>
      </c>
      <c r="B227" t="s">
        <v>645</v>
      </c>
      <c r="C227">
        <v>22.25</v>
      </c>
      <c r="D227">
        <v>0</v>
      </c>
      <c r="E227">
        <v>0</v>
      </c>
      <c r="F227">
        <v>4.0565912274847484</v>
      </c>
      <c r="G227" t="s">
        <v>912</v>
      </c>
      <c r="H227">
        <v>0</v>
      </c>
      <c r="I227" t="s">
        <v>1142</v>
      </c>
      <c r="J227">
        <v>1</v>
      </c>
      <c r="L227" t="s">
        <v>689</v>
      </c>
    </row>
    <row r="228" spans="1:12" x14ac:dyDescent="0.25">
      <c r="A228" s="1" t="s">
        <v>690</v>
      </c>
      <c r="B228" t="s">
        <v>646</v>
      </c>
      <c r="C228">
        <v>41.63</v>
      </c>
      <c r="D228">
        <v>0</v>
      </c>
      <c r="E228">
        <v>0</v>
      </c>
      <c r="F228">
        <v>2.3447554005887441</v>
      </c>
      <c r="G228" t="s">
        <v>912</v>
      </c>
      <c r="H228">
        <v>0</v>
      </c>
      <c r="I228" t="s">
        <v>1142</v>
      </c>
      <c r="J228">
        <v>1</v>
      </c>
      <c r="L228" t="s">
        <v>691</v>
      </c>
    </row>
    <row r="229" spans="1:12" x14ac:dyDescent="0.25">
      <c r="A229" s="1" t="s">
        <v>692</v>
      </c>
      <c r="B229" t="s">
        <v>647</v>
      </c>
      <c r="C229">
        <v>100.3464</v>
      </c>
      <c r="D229">
        <v>0</v>
      </c>
      <c r="E229">
        <v>2.7802083333333334</v>
      </c>
      <c r="F229">
        <v>6.2927413999999997</v>
      </c>
      <c r="G229" t="s">
        <v>1013</v>
      </c>
      <c r="H229">
        <v>4.2902067434167277</v>
      </c>
      <c r="I229" t="s">
        <v>311</v>
      </c>
      <c r="J229">
        <v>1</v>
      </c>
      <c r="L229" t="s">
        <v>693</v>
      </c>
    </row>
    <row r="230" spans="1:12" x14ac:dyDescent="0.25">
      <c r="A230" t="s">
        <v>694</v>
      </c>
      <c r="B230" t="s">
        <v>648</v>
      </c>
      <c r="C230">
        <v>101.40430000000001</v>
      </c>
      <c r="D230">
        <v>0</v>
      </c>
      <c r="E230">
        <v>1.5506944444444444</v>
      </c>
      <c r="F230">
        <v>2.2755791240241372</v>
      </c>
      <c r="G230" t="s">
        <v>1014</v>
      </c>
      <c r="H230">
        <v>0.28611111134289768</v>
      </c>
      <c r="I230" t="s">
        <v>311</v>
      </c>
      <c r="J230">
        <v>1</v>
      </c>
      <c r="L230" t="s">
        <v>695</v>
      </c>
    </row>
    <row r="231" spans="1:12" x14ac:dyDescent="0.25">
      <c r="A231" t="s">
        <v>1145</v>
      </c>
      <c r="B231" t="s">
        <v>1144</v>
      </c>
      <c r="C231">
        <v>54.45</v>
      </c>
      <c r="D231">
        <v>4</v>
      </c>
      <c r="E231">
        <v>55</v>
      </c>
      <c r="F231">
        <v>0</v>
      </c>
      <c r="G231" t="s">
        <v>311</v>
      </c>
      <c r="H231">
        <v>0</v>
      </c>
      <c r="I231" t="s">
        <v>311</v>
      </c>
      <c r="J231">
        <v>1</v>
      </c>
      <c r="L231" t="s">
        <v>1143</v>
      </c>
    </row>
    <row r="232" spans="1:12" x14ac:dyDescent="0.25">
      <c r="A232" t="s">
        <v>696</v>
      </c>
      <c r="B232" t="s">
        <v>649</v>
      </c>
      <c r="C232">
        <v>149.1</v>
      </c>
      <c r="D232">
        <v>4.8888888359069824</v>
      </c>
      <c r="E232">
        <v>215.06695556640625</v>
      </c>
      <c r="F232">
        <v>4.4732076990141501</v>
      </c>
      <c r="G232" t="s">
        <v>1015</v>
      </c>
      <c r="H232">
        <v>0</v>
      </c>
      <c r="I232" t="s">
        <v>879</v>
      </c>
      <c r="J232">
        <v>1</v>
      </c>
      <c r="L232" t="s">
        <v>697</v>
      </c>
    </row>
    <row r="233" spans="1:12" x14ac:dyDescent="0.25">
      <c r="A233" t="s">
        <v>698</v>
      </c>
      <c r="B233" t="s">
        <v>650</v>
      </c>
      <c r="C233">
        <v>33.82</v>
      </c>
      <c r="D233">
        <v>3.9166667461395264</v>
      </c>
      <c r="E233">
        <v>37.176471710205078</v>
      </c>
      <c r="F233">
        <v>3.9030159668835012</v>
      </c>
      <c r="G233" t="s">
        <v>914</v>
      </c>
      <c r="H233">
        <v>0</v>
      </c>
      <c r="I233" t="s">
        <v>1110</v>
      </c>
      <c r="J233">
        <v>1</v>
      </c>
      <c r="L233" t="s">
        <v>699</v>
      </c>
    </row>
    <row r="234" spans="1:12" x14ac:dyDescent="0.25">
      <c r="A234" t="s">
        <v>700</v>
      </c>
      <c r="B234" t="s">
        <v>651</v>
      </c>
      <c r="C234">
        <v>64.27</v>
      </c>
      <c r="D234">
        <v>4.1304349899291992</v>
      </c>
      <c r="E234">
        <v>69.882354736328125</v>
      </c>
      <c r="F234">
        <v>2.9723000311235603</v>
      </c>
      <c r="G234" t="s">
        <v>1015</v>
      </c>
      <c r="H234">
        <v>0</v>
      </c>
      <c r="I234" t="s">
        <v>953</v>
      </c>
      <c r="J234">
        <v>1</v>
      </c>
      <c r="L234" t="s">
        <v>701</v>
      </c>
    </row>
    <row r="235" spans="1:12" x14ac:dyDescent="0.25">
      <c r="A235" t="s">
        <v>702</v>
      </c>
      <c r="B235" t="s">
        <v>652</v>
      </c>
      <c r="C235">
        <v>43.72</v>
      </c>
      <c r="D235">
        <v>4.5999999046325684</v>
      </c>
      <c r="E235">
        <v>58.896553039550781</v>
      </c>
      <c r="F235">
        <v>1.6918152720621855</v>
      </c>
      <c r="G235" t="s">
        <v>975</v>
      </c>
      <c r="H235">
        <v>0</v>
      </c>
      <c r="I235" t="s">
        <v>854</v>
      </c>
      <c r="J235">
        <v>1</v>
      </c>
      <c r="L235" t="s">
        <v>703</v>
      </c>
    </row>
    <row r="236" spans="1:12" x14ac:dyDescent="0.25">
      <c r="A236" t="s">
        <v>704</v>
      </c>
      <c r="B236" t="s">
        <v>653</v>
      </c>
      <c r="C236">
        <v>27.45</v>
      </c>
      <c r="D236">
        <v>4.0476188659667969</v>
      </c>
      <c r="E236">
        <v>31.666666030883789</v>
      </c>
      <c r="F236">
        <v>3.6065573770491808</v>
      </c>
      <c r="G236" t="s">
        <v>974</v>
      </c>
      <c r="H236">
        <v>0</v>
      </c>
      <c r="I236" t="s">
        <v>960</v>
      </c>
      <c r="J236">
        <v>1</v>
      </c>
      <c r="L236" t="s">
        <v>705</v>
      </c>
    </row>
    <row r="237" spans="1:12" x14ac:dyDescent="0.25">
      <c r="A237" t="s">
        <v>706</v>
      </c>
      <c r="B237" t="s">
        <v>654</v>
      </c>
      <c r="C237">
        <v>100.81100000000001</v>
      </c>
      <c r="D237">
        <v>0</v>
      </c>
      <c r="E237">
        <v>0.45447499999999996</v>
      </c>
      <c r="F237">
        <v>2.2363610999999999</v>
      </c>
      <c r="G237" t="s">
        <v>973</v>
      </c>
      <c r="H237">
        <v>2.2620480987698173</v>
      </c>
      <c r="I237" t="s">
        <v>311</v>
      </c>
      <c r="J237">
        <v>1</v>
      </c>
      <c r="L237" t="s">
        <v>707</v>
      </c>
    </row>
    <row r="238" spans="1:12" x14ac:dyDescent="0.25">
      <c r="A238" t="s">
        <v>708</v>
      </c>
      <c r="B238" t="s">
        <v>655</v>
      </c>
      <c r="C238">
        <v>11.47</v>
      </c>
      <c r="D238">
        <v>3.4761905670166016</v>
      </c>
      <c r="E238">
        <v>14.692307472229004</v>
      </c>
      <c r="F238">
        <v>0</v>
      </c>
      <c r="G238" t="s">
        <v>311</v>
      </c>
      <c r="H238">
        <v>0</v>
      </c>
      <c r="I238" t="s">
        <v>311</v>
      </c>
      <c r="J238">
        <v>1</v>
      </c>
      <c r="L238" t="s">
        <v>709</v>
      </c>
    </row>
    <row r="239" spans="1:12" x14ac:dyDescent="0.25">
      <c r="A239" t="s">
        <v>710</v>
      </c>
      <c r="B239" t="s">
        <v>656</v>
      </c>
      <c r="C239">
        <v>272.52</v>
      </c>
      <c r="D239">
        <v>4.2068967819213867</v>
      </c>
      <c r="E239">
        <v>320.14898681640625</v>
      </c>
      <c r="F239">
        <v>0</v>
      </c>
      <c r="G239" t="s">
        <v>311</v>
      </c>
      <c r="H239">
        <v>0</v>
      </c>
      <c r="I239" t="s">
        <v>311</v>
      </c>
      <c r="J239">
        <v>1</v>
      </c>
      <c r="L239" t="s">
        <v>711</v>
      </c>
    </row>
    <row r="240" spans="1:12" x14ac:dyDescent="0.25">
      <c r="A240" t="s">
        <v>712</v>
      </c>
      <c r="B240" t="s">
        <v>657</v>
      </c>
      <c r="C240">
        <v>72.42</v>
      </c>
      <c r="D240">
        <v>3.8181817531585693</v>
      </c>
      <c r="E240">
        <v>74.888885498046875</v>
      </c>
      <c r="F240">
        <v>3.7287667449247346</v>
      </c>
      <c r="G240" t="s">
        <v>929</v>
      </c>
      <c r="H240">
        <v>0</v>
      </c>
      <c r="I240" t="s">
        <v>1165</v>
      </c>
      <c r="J240">
        <v>1</v>
      </c>
      <c r="L240" t="s">
        <v>713</v>
      </c>
    </row>
    <row r="241" spans="1:12" x14ac:dyDescent="0.25">
      <c r="A241" t="s">
        <v>714</v>
      </c>
      <c r="B241" t="s">
        <v>658</v>
      </c>
      <c r="C241">
        <v>102.68300000000001</v>
      </c>
      <c r="D241">
        <v>0</v>
      </c>
      <c r="E241">
        <v>2.1729166666666666</v>
      </c>
      <c r="F241">
        <v>4.6974502999999999</v>
      </c>
      <c r="G241" t="s">
        <v>917</v>
      </c>
      <c r="H241">
        <v>4.8230827857333782</v>
      </c>
      <c r="I241" t="s">
        <v>311</v>
      </c>
      <c r="J241">
        <v>1</v>
      </c>
      <c r="L241" t="s">
        <v>715</v>
      </c>
    </row>
    <row r="242" spans="1:12" x14ac:dyDescent="0.25">
      <c r="A242" t="s">
        <v>716</v>
      </c>
      <c r="B242" t="s">
        <v>659</v>
      </c>
      <c r="C242">
        <v>18.875</v>
      </c>
      <c r="D242">
        <v>0</v>
      </c>
      <c r="E242">
        <v>0</v>
      </c>
      <c r="F242">
        <v>7.8971976475999845</v>
      </c>
      <c r="G242" t="s">
        <v>982</v>
      </c>
      <c r="H242">
        <v>0</v>
      </c>
      <c r="I242" t="s">
        <v>311</v>
      </c>
      <c r="J242">
        <v>1</v>
      </c>
      <c r="L242" t="s">
        <v>717</v>
      </c>
    </row>
    <row r="243" spans="1:12" x14ac:dyDescent="0.25">
      <c r="A243" t="s">
        <v>718</v>
      </c>
      <c r="B243" t="s">
        <v>660</v>
      </c>
      <c r="C243">
        <v>13.49</v>
      </c>
      <c r="D243">
        <v>0</v>
      </c>
      <c r="E243">
        <v>0</v>
      </c>
      <c r="F243">
        <v>9.1713565291962507</v>
      </c>
      <c r="G243" t="s">
        <v>982</v>
      </c>
      <c r="H243">
        <v>0</v>
      </c>
      <c r="I243" t="s">
        <v>311</v>
      </c>
      <c r="J243">
        <v>1</v>
      </c>
      <c r="L243" t="s">
        <v>719</v>
      </c>
    </row>
    <row r="244" spans="1:12" x14ac:dyDescent="0.25">
      <c r="A244" t="s">
        <v>720</v>
      </c>
      <c r="B244" t="s">
        <v>661</v>
      </c>
      <c r="C244">
        <v>28.46</v>
      </c>
      <c r="D244">
        <v>0</v>
      </c>
      <c r="E244">
        <v>0</v>
      </c>
      <c r="F244">
        <v>0</v>
      </c>
      <c r="G244" t="s">
        <v>311</v>
      </c>
      <c r="H244">
        <v>0</v>
      </c>
      <c r="I244" t="s">
        <v>311</v>
      </c>
      <c r="J244">
        <v>1</v>
      </c>
      <c r="L244" t="s">
        <v>396</v>
      </c>
    </row>
    <row r="245" spans="1:12" x14ac:dyDescent="0.25">
      <c r="A245" t="s">
        <v>736</v>
      </c>
      <c r="B245" t="s">
        <v>721</v>
      </c>
      <c r="C245">
        <v>38.65</v>
      </c>
      <c r="D245">
        <v>0</v>
      </c>
      <c r="E245">
        <v>0</v>
      </c>
      <c r="F245">
        <v>0</v>
      </c>
      <c r="G245" t="s">
        <v>311</v>
      </c>
      <c r="H245">
        <v>0</v>
      </c>
      <c r="I245" t="s">
        <v>311</v>
      </c>
      <c r="J245">
        <v>1</v>
      </c>
      <c r="L245" t="s">
        <v>737</v>
      </c>
    </row>
    <row r="246" spans="1:12" x14ac:dyDescent="0.25">
      <c r="A246" t="s">
        <v>738</v>
      </c>
      <c r="B246" t="s">
        <v>722</v>
      </c>
      <c r="C246">
        <v>67.63</v>
      </c>
      <c r="D246">
        <v>0</v>
      </c>
      <c r="E246">
        <v>0</v>
      </c>
      <c r="F246">
        <v>2.3462899744842098</v>
      </c>
      <c r="G246" t="s">
        <v>912</v>
      </c>
      <c r="H246">
        <v>0</v>
      </c>
      <c r="I246" t="s">
        <v>1142</v>
      </c>
      <c r="J246">
        <v>1</v>
      </c>
      <c r="L246" t="s">
        <v>739</v>
      </c>
    </row>
    <row r="247" spans="1:12" x14ac:dyDescent="0.25">
      <c r="A247" t="s">
        <v>740</v>
      </c>
      <c r="B247" t="s">
        <v>723</v>
      </c>
      <c r="C247">
        <v>109.904</v>
      </c>
      <c r="D247">
        <v>0</v>
      </c>
      <c r="E247">
        <v>1.6598360655737705</v>
      </c>
      <c r="F247">
        <v>3.88680964478587</v>
      </c>
      <c r="G247" t="s">
        <v>876</v>
      </c>
      <c r="H247">
        <v>3.3503119614183512</v>
      </c>
      <c r="I247" t="s">
        <v>311</v>
      </c>
      <c r="J247">
        <v>1</v>
      </c>
      <c r="L247" t="s">
        <v>741</v>
      </c>
    </row>
    <row r="248" spans="1:12" x14ac:dyDescent="0.25">
      <c r="A248" t="s">
        <v>742</v>
      </c>
      <c r="B248" t="s">
        <v>724</v>
      </c>
      <c r="C248">
        <v>111.99679999999999</v>
      </c>
      <c r="D248">
        <v>0</v>
      </c>
      <c r="E248">
        <v>1.023611111111111</v>
      </c>
      <c r="F248">
        <v>4.9351500999999995</v>
      </c>
      <c r="G248" t="s">
        <v>859</v>
      </c>
      <c r="H248">
        <v>3.3923356772779689</v>
      </c>
      <c r="I248" t="s">
        <v>311</v>
      </c>
      <c r="J248">
        <v>1</v>
      </c>
      <c r="L248" t="s">
        <v>743</v>
      </c>
    </row>
    <row r="249" spans="1:12" x14ac:dyDescent="0.25">
      <c r="A249" t="s">
        <v>744</v>
      </c>
      <c r="B249" t="s">
        <v>725</v>
      </c>
      <c r="C249">
        <v>103.1739</v>
      </c>
      <c r="D249">
        <v>0</v>
      </c>
      <c r="E249">
        <v>0.67291666666666661</v>
      </c>
      <c r="F249">
        <v>6.4675254016957267</v>
      </c>
      <c r="G249" t="s">
        <v>1077</v>
      </c>
      <c r="H249">
        <v>4.9040867392476493</v>
      </c>
      <c r="I249" t="s">
        <v>311</v>
      </c>
      <c r="J249">
        <v>1</v>
      </c>
      <c r="L249" t="s">
        <v>745</v>
      </c>
    </row>
    <row r="250" spans="1:12" x14ac:dyDescent="0.25">
      <c r="A250" t="s">
        <v>746</v>
      </c>
      <c r="B250" t="s">
        <v>726</v>
      </c>
      <c r="C250">
        <v>100</v>
      </c>
      <c r="D250">
        <v>0</v>
      </c>
      <c r="E250">
        <v>0</v>
      </c>
      <c r="F250">
        <v>0</v>
      </c>
      <c r="G250" t="s">
        <v>311</v>
      </c>
      <c r="H250">
        <v>0</v>
      </c>
      <c r="I250" t="s">
        <v>311</v>
      </c>
      <c r="J250">
        <v>1</v>
      </c>
      <c r="L250" t="s">
        <v>747</v>
      </c>
    </row>
    <row r="251" spans="1:12" x14ac:dyDescent="0.25">
      <c r="A251" t="s">
        <v>748</v>
      </c>
      <c r="B251" t="s">
        <v>727</v>
      </c>
      <c r="C251" s="2">
        <v>100</v>
      </c>
      <c r="D251" s="2">
        <v>0</v>
      </c>
      <c r="E251" s="2">
        <v>0</v>
      </c>
      <c r="F251">
        <v>0</v>
      </c>
      <c r="G251" t="s">
        <v>311</v>
      </c>
      <c r="H251">
        <v>0</v>
      </c>
      <c r="I251" t="s">
        <v>311</v>
      </c>
      <c r="J251">
        <v>1</v>
      </c>
      <c r="L251" t="s">
        <v>749</v>
      </c>
    </row>
    <row r="252" spans="1:12" x14ac:dyDescent="0.25">
      <c r="A252" t="s">
        <v>750</v>
      </c>
      <c r="B252" t="s">
        <v>728</v>
      </c>
      <c r="C252" s="2">
        <v>38.979999999999997</v>
      </c>
      <c r="D252" s="2">
        <v>0</v>
      </c>
      <c r="E252" s="2">
        <v>0</v>
      </c>
      <c r="F252">
        <v>0</v>
      </c>
      <c r="G252" t="s">
        <v>311</v>
      </c>
      <c r="H252">
        <v>0</v>
      </c>
      <c r="I252" t="s">
        <v>311</v>
      </c>
      <c r="J252">
        <v>1</v>
      </c>
      <c r="L252" t="s">
        <v>751</v>
      </c>
    </row>
    <row r="253" spans="1:12" x14ac:dyDescent="0.25">
      <c r="A253" t="s">
        <v>752</v>
      </c>
      <c r="B253" t="s">
        <v>729</v>
      </c>
      <c r="C253" s="2">
        <v>41.35</v>
      </c>
      <c r="D253" s="2">
        <v>0</v>
      </c>
      <c r="E253" s="2">
        <v>0</v>
      </c>
      <c r="F253">
        <v>0</v>
      </c>
      <c r="G253" t="s">
        <v>311</v>
      </c>
      <c r="H253">
        <v>0</v>
      </c>
      <c r="I253" t="s">
        <v>311</v>
      </c>
      <c r="J253">
        <v>1</v>
      </c>
      <c r="L253" t="s">
        <v>753</v>
      </c>
    </row>
    <row r="254" spans="1:12" x14ac:dyDescent="0.25">
      <c r="A254" t="s">
        <v>754</v>
      </c>
      <c r="B254" t="s">
        <v>730</v>
      </c>
      <c r="C254" s="2">
        <v>26.59</v>
      </c>
      <c r="D254" s="2">
        <v>0</v>
      </c>
      <c r="E254" s="2">
        <v>0</v>
      </c>
      <c r="F254">
        <v>0.96201582840843813</v>
      </c>
      <c r="G254" t="s">
        <v>912</v>
      </c>
      <c r="H254">
        <v>0</v>
      </c>
      <c r="I254" t="s">
        <v>311</v>
      </c>
      <c r="J254">
        <v>1</v>
      </c>
      <c r="L254" t="s">
        <v>755</v>
      </c>
    </row>
    <row r="255" spans="1:12" x14ac:dyDescent="0.25">
      <c r="A255" t="s">
        <v>756</v>
      </c>
      <c r="B255" t="s">
        <v>731</v>
      </c>
      <c r="C255" s="2">
        <v>111.2715</v>
      </c>
      <c r="D255" s="2">
        <v>0</v>
      </c>
      <c r="E255" s="2">
        <v>0.79166666666666663</v>
      </c>
      <c r="F255">
        <v>6.9638923322814907</v>
      </c>
      <c r="G255" t="s">
        <v>1097</v>
      </c>
      <c r="H255">
        <v>4.3908168223848492</v>
      </c>
      <c r="I255" t="s">
        <v>311</v>
      </c>
      <c r="J255">
        <v>1</v>
      </c>
      <c r="L255" t="s">
        <v>757</v>
      </c>
    </row>
    <row r="256" spans="1:12" x14ac:dyDescent="0.25">
      <c r="A256" t="s">
        <v>758</v>
      </c>
      <c r="B256" t="s">
        <v>732</v>
      </c>
      <c r="C256" s="2">
        <v>100</v>
      </c>
      <c r="D256" s="2">
        <v>0</v>
      </c>
      <c r="E256" s="2">
        <v>0</v>
      </c>
      <c r="F256">
        <v>0</v>
      </c>
      <c r="G256" t="s">
        <v>311</v>
      </c>
      <c r="H256">
        <v>0</v>
      </c>
      <c r="I256" t="s">
        <v>311</v>
      </c>
      <c r="J256">
        <v>1</v>
      </c>
      <c r="L256" t="s">
        <v>759</v>
      </c>
    </row>
    <row r="257" spans="1:12" x14ac:dyDescent="0.25">
      <c r="A257" t="s">
        <v>760</v>
      </c>
      <c r="B257" t="s">
        <v>733</v>
      </c>
      <c r="C257">
        <v>100</v>
      </c>
      <c r="D257">
        <v>0</v>
      </c>
      <c r="E257">
        <v>0</v>
      </c>
      <c r="F257">
        <v>0</v>
      </c>
      <c r="G257" t="s">
        <v>1018</v>
      </c>
      <c r="H257">
        <v>0</v>
      </c>
      <c r="I257" t="s">
        <v>311</v>
      </c>
      <c r="J257">
        <v>1</v>
      </c>
      <c r="L257" t="s">
        <v>761</v>
      </c>
    </row>
    <row r="258" spans="1:12" x14ac:dyDescent="0.25">
      <c r="A258" t="s">
        <v>762</v>
      </c>
      <c r="B258" t="s">
        <v>734</v>
      </c>
      <c r="C258">
        <v>93.81</v>
      </c>
      <c r="D258">
        <v>0</v>
      </c>
      <c r="E258">
        <v>0</v>
      </c>
      <c r="F258">
        <v>0</v>
      </c>
      <c r="G258" t="s">
        <v>871</v>
      </c>
      <c r="H258">
        <v>0</v>
      </c>
      <c r="I258" t="s">
        <v>311</v>
      </c>
      <c r="J258">
        <v>1</v>
      </c>
      <c r="L258" t="s">
        <v>530</v>
      </c>
    </row>
    <row r="259" spans="1:12" x14ac:dyDescent="0.25">
      <c r="A259" t="s">
        <v>763</v>
      </c>
      <c r="B259" t="s">
        <v>735</v>
      </c>
      <c r="C259">
        <v>100</v>
      </c>
      <c r="D259">
        <v>0</v>
      </c>
      <c r="E259">
        <v>0</v>
      </c>
      <c r="F259">
        <v>0</v>
      </c>
      <c r="G259" t="s">
        <v>311</v>
      </c>
      <c r="H259">
        <v>0</v>
      </c>
      <c r="I259" t="s">
        <v>311</v>
      </c>
      <c r="J259">
        <v>1</v>
      </c>
      <c r="L259" t="s">
        <v>764</v>
      </c>
    </row>
    <row r="260" spans="1:12" x14ac:dyDescent="0.25">
      <c r="A260" t="s">
        <v>768</v>
      </c>
      <c r="B260" t="s">
        <v>765</v>
      </c>
      <c r="C260">
        <v>728.16</v>
      </c>
      <c r="D260">
        <v>0</v>
      </c>
      <c r="E260">
        <v>0</v>
      </c>
      <c r="F260">
        <v>0</v>
      </c>
      <c r="G260" t="s">
        <v>311</v>
      </c>
      <c r="H260">
        <v>0</v>
      </c>
      <c r="I260" t="s">
        <v>311</v>
      </c>
      <c r="J260">
        <v>1</v>
      </c>
      <c r="L260" t="s">
        <v>769</v>
      </c>
    </row>
    <row r="261" spans="1:12" x14ac:dyDescent="0.25">
      <c r="A261" t="s">
        <v>770</v>
      </c>
      <c r="B261" t="s">
        <v>766</v>
      </c>
      <c r="C261">
        <v>136.25</v>
      </c>
      <c r="D261">
        <v>3.96875</v>
      </c>
      <c r="E261">
        <v>163.36000061035156</v>
      </c>
      <c r="F261">
        <v>1.8788990825688074</v>
      </c>
      <c r="G261" t="s">
        <v>1019</v>
      </c>
      <c r="H261">
        <v>0</v>
      </c>
      <c r="I261" t="s">
        <v>1020</v>
      </c>
      <c r="J261">
        <v>1</v>
      </c>
      <c r="L261" t="s">
        <v>771</v>
      </c>
    </row>
    <row r="262" spans="1:12" x14ac:dyDescent="0.25">
      <c r="A262" t="s">
        <v>772</v>
      </c>
      <c r="B262" t="s">
        <v>779</v>
      </c>
      <c r="C262">
        <v>3351</v>
      </c>
      <c r="D262">
        <v>4.2068967819213867</v>
      </c>
      <c r="E262">
        <v>3829.66357421875</v>
      </c>
      <c r="F262">
        <v>5.3046006332472588</v>
      </c>
      <c r="G262" t="s">
        <v>1017</v>
      </c>
      <c r="H262">
        <v>0</v>
      </c>
      <c r="I262" t="s">
        <v>914</v>
      </c>
      <c r="J262">
        <v>1</v>
      </c>
      <c r="L262" t="s">
        <v>773</v>
      </c>
    </row>
    <row r="263" spans="1:12" x14ac:dyDescent="0.25">
      <c r="A263" t="s">
        <v>774</v>
      </c>
      <c r="B263" t="s">
        <v>767</v>
      </c>
      <c r="C263">
        <v>2.8090000000000002</v>
      </c>
      <c r="D263">
        <v>4.0625</v>
      </c>
      <c r="E263">
        <v>3.2526922225952148</v>
      </c>
      <c r="F263">
        <v>4.627981488074048</v>
      </c>
      <c r="G263" t="s">
        <v>1021</v>
      </c>
      <c r="H263">
        <v>0</v>
      </c>
      <c r="I263" t="s">
        <v>953</v>
      </c>
      <c r="J263">
        <v>1</v>
      </c>
      <c r="L263" t="s">
        <v>775</v>
      </c>
    </row>
    <row r="264" spans="1:12" x14ac:dyDescent="0.25">
      <c r="A264" t="s">
        <v>777</v>
      </c>
      <c r="B264" t="s">
        <v>776</v>
      </c>
      <c r="C264">
        <v>94.676410000000004</v>
      </c>
      <c r="D264">
        <v>0</v>
      </c>
      <c r="E264">
        <v>0.57118055555555558</v>
      </c>
      <c r="F264">
        <v>5.4456958000000002</v>
      </c>
      <c r="G264" t="s">
        <v>1022</v>
      </c>
      <c r="H264">
        <v>5.1883418351701467</v>
      </c>
      <c r="I264" t="s">
        <v>311</v>
      </c>
      <c r="J264">
        <v>1</v>
      </c>
      <c r="L264" t="s">
        <v>778</v>
      </c>
    </row>
    <row r="265" spans="1:12" x14ac:dyDescent="0.25">
      <c r="A265" t="s">
        <v>781</v>
      </c>
      <c r="B265" t="s">
        <v>780</v>
      </c>
      <c r="C265">
        <v>105.614</v>
      </c>
      <c r="D265">
        <v>0</v>
      </c>
      <c r="E265">
        <v>1.7437500000000001</v>
      </c>
      <c r="F265">
        <v>4.5452421999999997</v>
      </c>
      <c r="G265" t="s">
        <v>1023</v>
      </c>
      <c r="H265">
        <v>2.515232671863572</v>
      </c>
      <c r="I265" t="s">
        <v>311</v>
      </c>
      <c r="J265">
        <v>1</v>
      </c>
      <c r="L265" t="s">
        <v>782</v>
      </c>
    </row>
    <row r="266" spans="1:12" x14ac:dyDescent="0.25">
      <c r="A266" t="s">
        <v>788</v>
      </c>
      <c r="B266" t="s">
        <v>783</v>
      </c>
      <c r="C266" s="2">
        <v>102.5</v>
      </c>
      <c r="D266" s="2">
        <v>0</v>
      </c>
      <c r="E266" s="2">
        <v>1.9097222222222223</v>
      </c>
      <c r="F266">
        <v>5.7922346999999998</v>
      </c>
      <c r="G266" t="s">
        <v>981</v>
      </c>
      <c r="H266">
        <v>5.4881829294226714</v>
      </c>
      <c r="I266" t="s">
        <v>311</v>
      </c>
      <c r="J266">
        <v>1</v>
      </c>
      <c r="L266" t="s">
        <v>789</v>
      </c>
    </row>
    <row r="267" spans="1:12" x14ac:dyDescent="0.25">
      <c r="A267" t="s">
        <v>790</v>
      </c>
      <c r="B267" t="s">
        <v>784</v>
      </c>
      <c r="C267" s="2">
        <v>1.3345</v>
      </c>
      <c r="D267" s="2">
        <v>0</v>
      </c>
      <c r="E267" s="2">
        <v>0</v>
      </c>
      <c r="F267">
        <v>0</v>
      </c>
      <c r="G267" t="s">
        <v>311</v>
      </c>
      <c r="H267">
        <v>0</v>
      </c>
      <c r="I267" t="s">
        <v>311</v>
      </c>
      <c r="J267">
        <v>1</v>
      </c>
      <c r="L267" t="s">
        <v>544</v>
      </c>
    </row>
    <row r="268" spans="1:12" x14ac:dyDescent="0.25">
      <c r="A268" s="1" t="s">
        <v>791</v>
      </c>
      <c r="B268" t="s">
        <v>785</v>
      </c>
      <c r="C268" s="2">
        <v>98.25</v>
      </c>
      <c r="D268" s="2">
        <v>0</v>
      </c>
      <c r="E268" s="2">
        <v>2.9539999999999997</v>
      </c>
      <c r="F268" s="1">
        <v>8.0500000000000007</v>
      </c>
      <c r="G268" s="1" t="s">
        <v>1024</v>
      </c>
      <c r="H268" s="1">
        <v>9.0599627868029895</v>
      </c>
      <c r="I268" s="1" t="s">
        <v>311</v>
      </c>
      <c r="J268" s="1">
        <v>1</v>
      </c>
      <c r="K268" s="1"/>
      <c r="L268" s="1" t="s">
        <v>792</v>
      </c>
    </row>
    <row r="269" spans="1:12" x14ac:dyDescent="0.25">
      <c r="A269" t="s">
        <v>793</v>
      </c>
      <c r="B269" t="s">
        <v>786</v>
      </c>
      <c r="C269" s="2">
        <v>115.2015</v>
      </c>
      <c r="D269" s="2">
        <v>0</v>
      </c>
      <c r="E269" s="2">
        <v>1.0694444444444444</v>
      </c>
      <c r="F269">
        <v>6.4703315999999997</v>
      </c>
      <c r="G269" t="s">
        <v>859</v>
      </c>
      <c r="H269">
        <v>6.486688035909097</v>
      </c>
      <c r="I269" t="s">
        <v>311</v>
      </c>
      <c r="J269">
        <v>1</v>
      </c>
      <c r="L269" t="s">
        <v>794</v>
      </c>
    </row>
    <row r="270" spans="1:12" x14ac:dyDescent="0.25">
      <c r="A270" t="s">
        <v>795</v>
      </c>
      <c r="B270" t="s">
        <v>787</v>
      </c>
      <c r="C270" s="2">
        <v>102.4396</v>
      </c>
      <c r="D270" s="2">
        <v>0</v>
      </c>
      <c r="E270" s="2">
        <v>1.1229166666666666</v>
      </c>
      <c r="F270">
        <v>4.1179186000000003</v>
      </c>
      <c r="G270" t="s">
        <v>906</v>
      </c>
      <c r="H270">
        <v>2.1633471480172055</v>
      </c>
      <c r="I270" t="s">
        <v>311</v>
      </c>
      <c r="J270">
        <v>1</v>
      </c>
      <c r="L270" t="s">
        <v>796</v>
      </c>
    </row>
    <row r="271" spans="1:12" x14ac:dyDescent="0.25">
      <c r="A271" t="s">
        <v>798</v>
      </c>
      <c r="B271" t="s">
        <v>797</v>
      </c>
      <c r="C271">
        <v>107.41160000000001</v>
      </c>
      <c r="D271">
        <v>0</v>
      </c>
      <c r="E271">
        <v>0.74275000000000002</v>
      </c>
      <c r="F271">
        <v>4.5867364000000004</v>
      </c>
      <c r="G271" t="s">
        <v>1025</v>
      </c>
      <c r="H271">
        <v>5.4036597443198771</v>
      </c>
      <c r="I271" t="s">
        <v>311</v>
      </c>
      <c r="J271">
        <v>1</v>
      </c>
      <c r="L271" t="s">
        <v>799</v>
      </c>
    </row>
    <row r="272" spans="1:12" x14ac:dyDescent="0.25">
      <c r="A272" t="s">
        <v>800</v>
      </c>
      <c r="B272" t="s">
        <v>801</v>
      </c>
      <c r="C272" s="2">
        <v>100.6</v>
      </c>
      <c r="D272" s="2">
        <v>0</v>
      </c>
      <c r="E272" s="2">
        <v>2.0649999999999999</v>
      </c>
      <c r="F272">
        <v>11.52</v>
      </c>
      <c r="G272" t="s">
        <v>964</v>
      </c>
      <c r="H272">
        <v>2.8736053746931272</v>
      </c>
      <c r="I272" t="s">
        <v>311</v>
      </c>
      <c r="J272">
        <v>1</v>
      </c>
      <c r="L272" t="s">
        <v>802</v>
      </c>
    </row>
    <row r="273" spans="1:12" x14ac:dyDescent="0.25">
      <c r="A273" t="s">
        <v>807</v>
      </c>
      <c r="B273" t="s">
        <v>803</v>
      </c>
      <c r="C273" s="2">
        <v>663.8</v>
      </c>
      <c r="D273" s="2">
        <v>3.75</v>
      </c>
      <c r="E273" s="2">
        <v>690.45068359375</v>
      </c>
      <c r="F273">
        <v>2.8171135884302503</v>
      </c>
      <c r="G273" t="s">
        <v>1026</v>
      </c>
      <c r="H273">
        <v>0</v>
      </c>
      <c r="I273" t="s">
        <v>869</v>
      </c>
      <c r="J273">
        <v>1</v>
      </c>
      <c r="L273" t="s">
        <v>808</v>
      </c>
    </row>
    <row r="274" spans="1:12" x14ac:dyDescent="0.25">
      <c r="A274" t="s">
        <v>809</v>
      </c>
      <c r="B274" t="s">
        <v>804</v>
      </c>
      <c r="C274" s="2">
        <v>35.229999999999997</v>
      </c>
      <c r="D274" s="2">
        <v>5</v>
      </c>
      <c r="E274" s="2">
        <v>41.973243713378906</v>
      </c>
      <c r="F274">
        <v>0</v>
      </c>
      <c r="G274" t="s">
        <v>311</v>
      </c>
      <c r="H274">
        <v>0</v>
      </c>
      <c r="I274" t="s">
        <v>311</v>
      </c>
      <c r="J274">
        <v>1</v>
      </c>
      <c r="L274" t="s">
        <v>810</v>
      </c>
    </row>
    <row r="275" spans="1:12" x14ac:dyDescent="0.25">
      <c r="A275" t="s">
        <v>811</v>
      </c>
      <c r="B275" t="s">
        <v>805</v>
      </c>
      <c r="C275" s="2">
        <v>197.15</v>
      </c>
      <c r="D275" s="2">
        <v>4.5</v>
      </c>
      <c r="E275" s="2">
        <v>209.28572082519531</v>
      </c>
      <c r="F275">
        <v>8.866091808267818</v>
      </c>
      <c r="G275" t="s">
        <v>854</v>
      </c>
      <c r="H275">
        <v>0</v>
      </c>
      <c r="I275" t="s">
        <v>1027</v>
      </c>
      <c r="J275">
        <v>1</v>
      </c>
      <c r="L275" t="s">
        <v>812</v>
      </c>
    </row>
    <row r="276" spans="1:12" x14ac:dyDescent="0.25">
      <c r="A276" t="s">
        <v>813</v>
      </c>
      <c r="B276" t="s">
        <v>806</v>
      </c>
      <c r="C276" s="2">
        <v>103.5591</v>
      </c>
      <c r="D276" s="2">
        <v>0</v>
      </c>
      <c r="E276" s="2">
        <v>0.2986111111111111</v>
      </c>
      <c r="F276">
        <v>4.6815898000000002</v>
      </c>
      <c r="G276" t="s">
        <v>1126</v>
      </c>
      <c r="H276">
        <v>5.1685096711511616</v>
      </c>
      <c r="I276" t="s">
        <v>311</v>
      </c>
      <c r="J276">
        <v>1</v>
      </c>
      <c r="L276" t="s">
        <v>814</v>
      </c>
    </row>
    <row r="277" spans="1:12" x14ac:dyDescent="0.25">
      <c r="A277" s="1" t="s">
        <v>816</v>
      </c>
      <c r="B277" t="s">
        <v>815</v>
      </c>
      <c r="C277" s="2">
        <v>101</v>
      </c>
      <c r="D277" s="2">
        <v>0</v>
      </c>
      <c r="E277" s="2">
        <v>1.7709999999999999</v>
      </c>
      <c r="F277">
        <v>0</v>
      </c>
      <c r="G277" t="s">
        <v>885</v>
      </c>
      <c r="H277">
        <v>0</v>
      </c>
      <c r="I277" t="s">
        <v>1028</v>
      </c>
      <c r="J277">
        <v>1</v>
      </c>
      <c r="L277" t="s">
        <v>817</v>
      </c>
    </row>
    <row r="278" spans="1:12" x14ac:dyDescent="0.25">
      <c r="A278" t="s">
        <v>829</v>
      </c>
      <c r="B278" t="s">
        <v>818</v>
      </c>
      <c r="C278" s="2">
        <v>96.25</v>
      </c>
      <c r="D278" s="2">
        <v>0</v>
      </c>
      <c r="E278" s="2">
        <v>3.847</v>
      </c>
      <c r="F278">
        <v>11.06</v>
      </c>
      <c r="G278" t="s">
        <v>1029</v>
      </c>
      <c r="H278">
        <v>2.6411269980715253</v>
      </c>
      <c r="I278" t="s">
        <v>1030</v>
      </c>
      <c r="J278">
        <v>1</v>
      </c>
      <c r="L278" t="s">
        <v>830</v>
      </c>
    </row>
    <row r="279" spans="1:12" x14ac:dyDescent="0.25">
      <c r="A279" t="s">
        <v>831</v>
      </c>
      <c r="B279" t="s">
        <v>819</v>
      </c>
      <c r="C279" s="2">
        <v>105.5</v>
      </c>
      <c r="D279" s="2">
        <v>0</v>
      </c>
      <c r="E279" s="2">
        <v>2.0750000000000002</v>
      </c>
      <c r="F279" s="1">
        <v>8.6</v>
      </c>
      <c r="G279" s="1" t="s">
        <v>906</v>
      </c>
      <c r="H279" s="1">
        <v>3.1934345534683577</v>
      </c>
      <c r="I279" s="1" t="s">
        <v>1031</v>
      </c>
      <c r="J279" s="1">
        <v>1</v>
      </c>
      <c r="K279" s="1"/>
      <c r="L279" s="1" t="s">
        <v>832</v>
      </c>
    </row>
    <row r="280" spans="1:12" x14ac:dyDescent="0.25">
      <c r="A280" t="s">
        <v>833</v>
      </c>
      <c r="B280" t="s">
        <v>820</v>
      </c>
      <c r="C280" s="2">
        <v>101.5</v>
      </c>
      <c r="D280" s="2">
        <v>0</v>
      </c>
      <c r="E280" s="2">
        <v>3.387</v>
      </c>
      <c r="F280" s="1">
        <v>8.99</v>
      </c>
      <c r="G280" s="1" t="s">
        <v>1032</v>
      </c>
      <c r="H280" s="1">
        <v>0.6622558457030413</v>
      </c>
      <c r="I280" s="1" t="s">
        <v>1033</v>
      </c>
      <c r="J280" s="1">
        <v>1</v>
      </c>
      <c r="K280" s="1"/>
      <c r="L280" s="1" t="s">
        <v>834</v>
      </c>
    </row>
    <row r="281" spans="1:12" x14ac:dyDescent="0.25">
      <c r="A281" t="s">
        <v>531</v>
      </c>
      <c r="B281" t="s">
        <v>514</v>
      </c>
      <c r="C281" s="2">
        <v>0</v>
      </c>
      <c r="D281" s="2">
        <v>0</v>
      </c>
      <c r="E281" s="2">
        <v>0</v>
      </c>
      <c r="F281" s="1">
        <v>0</v>
      </c>
      <c r="G281" s="1" t="s">
        <v>1034</v>
      </c>
      <c r="H281" s="1">
        <v>0</v>
      </c>
      <c r="I281" s="1" t="s">
        <v>311</v>
      </c>
      <c r="J281" s="1">
        <v>1</v>
      </c>
      <c r="K281" s="1"/>
      <c r="L281" s="1" t="s">
        <v>532</v>
      </c>
    </row>
    <row r="282" spans="1:12" x14ac:dyDescent="0.25">
      <c r="A282" t="s">
        <v>835</v>
      </c>
      <c r="B282" t="s">
        <v>821</v>
      </c>
      <c r="C282" s="2">
        <v>99.89</v>
      </c>
      <c r="D282" s="2">
        <v>0</v>
      </c>
      <c r="E282" s="2">
        <v>2.8769999999999998</v>
      </c>
      <c r="F282" s="1">
        <v>13.79</v>
      </c>
      <c r="G282" s="1" t="s">
        <v>836</v>
      </c>
      <c r="H282" s="1">
        <v>1.1791894908535669</v>
      </c>
      <c r="I282" s="1" t="s">
        <v>1035</v>
      </c>
      <c r="J282" s="1">
        <v>1</v>
      </c>
      <c r="K282" s="1"/>
      <c r="L282" s="1" t="s">
        <v>837</v>
      </c>
    </row>
    <row r="283" spans="1:12" x14ac:dyDescent="0.25">
      <c r="A283" t="s">
        <v>838</v>
      </c>
      <c r="B283" t="s">
        <v>822</v>
      </c>
      <c r="C283" s="2">
        <v>102.55</v>
      </c>
      <c r="D283" s="2">
        <v>0</v>
      </c>
      <c r="E283" s="2">
        <v>1.083</v>
      </c>
      <c r="F283">
        <v>0</v>
      </c>
      <c r="G283" t="s">
        <v>922</v>
      </c>
      <c r="H283">
        <v>0</v>
      </c>
      <c r="I283" t="s">
        <v>1036</v>
      </c>
      <c r="J283">
        <v>1</v>
      </c>
      <c r="L283" t="s">
        <v>839</v>
      </c>
    </row>
    <row r="284" spans="1:12" x14ac:dyDescent="0.25">
      <c r="A284" t="s">
        <v>840</v>
      </c>
      <c r="B284" t="s">
        <v>823</v>
      </c>
      <c r="C284" s="2">
        <v>101.75</v>
      </c>
      <c r="D284" s="2">
        <v>0</v>
      </c>
      <c r="E284" s="2">
        <v>5.157</v>
      </c>
      <c r="F284">
        <v>9.36</v>
      </c>
      <c r="G284" t="s">
        <v>902</v>
      </c>
      <c r="H284">
        <v>0.93557920562806007</v>
      </c>
      <c r="I284" t="s">
        <v>1037</v>
      </c>
      <c r="J284">
        <v>1</v>
      </c>
      <c r="L284" t="s">
        <v>841</v>
      </c>
    </row>
    <row r="285" spans="1:12" x14ac:dyDescent="0.25">
      <c r="A285" t="s">
        <v>842</v>
      </c>
      <c r="B285" t="s">
        <v>824</v>
      </c>
      <c r="C285" s="2">
        <v>103</v>
      </c>
      <c r="D285" s="2">
        <v>0</v>
      </c>
      <c r="E285" s="2">
        <v>3.0579999999999998</v>
      </c>
      <c r="F285">
        <v>10.050000000000001</v>
      </c>
      <c r="G285" t="s">
        <v>939</v>
      </c>
      <c r="H285">
        <v>1.5776608227503812</v>
      </c>
      <c r="I285" t="s">
        <v>1038</v>
      </c>
      <c r="J285">
        <v>1</v>
      </c>
      <c r="L285" t="s">
        <v>843</v>
      </c>
    </row>
    <row r="286" spans="1:12" x14ac:dyDescent="0.25">
      <c r="A286" t="s">
        <v>844</v>
      </c>
      <c r="B286" t="s">
        <v>825</v>
      </c>
      <c r="C286" s="2">
        <v>102.5</v>
      </c>
      <c r="D286" s="2">
        <v>0</v>
      </c>
      <c r="E286" s="2">
        <v>1.323</v>
      </c>
      <c r="F286">
        <v>8.8699999999999992</v>
      </c>
      <c r="G286" t="s">
        <v>1025</v>
      </c>
      <c r="H286">
        <v>0.85549123572914898</v>
      </c>
      <c r="I286" t="s">
        <v>1039</v>
      </c>
      <c r="J286">
        <v>1</v>
      </c>
      <c r="L286" t="s">
        <v>845</v>
      </c>
    </row>
    <row r="287" spans="1:12" x14ac:dyDescent="0.25">
      <c r="A287" t="s">
        <v>846</v>
      </c>
      <c r="B287" t="s">
        <v>826</v>
      </c>
      <c r="C287">
        <v>110</v>
      </c>
      <c r="D287">
        <v>0</v>
      </c>
      <c r="E287">
        <v>0.73599999999999999</v>
      </c>
      <c r="F287">
        <v>0</v>
      </c>
      <c r="G287" t="s">
        <v>1084</v>
      </c>
      <c r="H287">
        <v>0</v>
      </c>
      <c r="I287" t="s">
        <v>311</v>
      </c>
      <c r="J287">
        <v>1</v>
      </c>
      <c r="L287" t="s">
        <v>847</v>
      </c>
    </row>
    <row r="288" spans="1:12" x14ac:dyDescent="0.25">
      <c r="A288" t="s">
        <v>848</v>
      </c>
      <c r="B288" t="s">
        <v>827</v>
      </c>
      <c r="C288">
        <v>0</v>
      </c>
      <c r="D288">
        <v>0</v>
      </c>
      <c r="E288">
        <v>0</v>
      </c>
      <c r="F288">
        <v>0</v>
      </c>
      <c r="G288" t="s">
        <v>1040</v>
      </c>
      <c r="H288">
        <v>0</v>
      </c>
      <c r="I288" t="s">
        <v>311</v>
      </c>
      <c r="J288">
        <v>1</v>
      </c>
      <c r="L288" t="s">
        <v>849</v>
      </c>
    </row>
    <row r="289" spans="1:12" x14ac:dyDescent="0.25">
      <c r="A289" t="s">
        <v>850</v>
      </c>
      <c r="B289" t="s">
        <v>828</v>
      </c>
      <c r="C289">
        <v>0</v>
      </c>
      <c r="D289">
        <v>0</v>
      </c>
      <c r="E289">
        <v>0</v>
      </c>
      <c r="F289">
        <v>0</v>
      </c>
      <c r="G289" t="s">
        <v>311</v>
      </c>
      <c r="H289">
        <v>0</v>
      </c>
      <c r="I289" t="s">
        <v>311</v>
      </c>
      <c r="J289">
        <v>1</v>
      </c>
      <c r="L289" t="s">
        <v>851</v>
      </c>
    </row>
    <row r="290" spans="1:12" x14ac:dyDescent="0.25">
      <c r="A290" t="s">
        <v>1047</v>
      </c>
      <c r="B290" t="s">
        <v>1041</v>
      </c>
      <c r="C290">
        <v>101.43</v>
      </c>
      <c r="D290">
        <v>0</v>
      </c>
      <c r="E290">
        <v>2.29</v>
      </c>
      <c r="F290">
        <v>9.85</v>
      </c>
      <c r="G290" t="s">
        <v>836</v>
      </c>
      <c r="H290">
        <v>3.8257392633765432</v>
      </c>
      <c r="I290" t="s">
        <v>311</v>
      </c>
      <c r="J290">
        <v>1</v>
      </c>
      <c r="L290" t="s">
        <v>1048</v>
      </c>
    </row>
    <row r="291" spans="1:12" x14ac:dyDescent="0.25">
      <c r="A291" t="s">
        <v>1049</v>
      </c>
      <c r="B291" t="s">
        <v>1042</v>
      </c>
      <c r="C291">
        <v>11.55</v>
      </c>
      <c r="D291">
        <v>3.3636362552642822</v>
      </c>
      <c r="E291">
        <v>10.75</v>
      </c>
      <c r="F291">
        <v>2.9437229746863953</v>
      </c>
      <c r="G291" t="s">
        <v>974</v>
      </c>
      <c r="H291">
        <v>0</v>
      </c>
      <c r="I291" t="s">
        <v>311</v>
      </c>
      <c r="J291">
        <v>1</v>
      </c>
      <c r="L291" t="s">
        <v>1050</v>
      </c>
    </row>
    <row r="292" spans="1:12" x14ac:dyDescent="0.25">
      <c r="A292" t="s">
        <v>1051</v>
      </c>
      <c r="B292" t="s">
        <v>1043</v>
      </c>
      <c r="C292">
        <v>103.1455</v>
      </c>
      <c r="D292">
        <v>0</v>
      </c>
      <c r="E292">
        <v>2.1342750000000001</v>
      </c>
      <c r="F292">
        <v>4.6055878000000003</v>
      </c>
      <c r="G292" t="s">
        <v>926</v>
      </c>
      <c r="H292">
        <v>4.0642971397940615</v>
      </c>
      <c r="I292" t="s">
        <v>311</v>
      </c>
      <c r="J292">
        <v>1</v>
      </c>
      <c r="L292" t="s">
        <v>1052</v>
      </c>
    </row>
    <row r="293" spans="1:12" x14ac:dyDescent="0.25">
      <c r="A293" t="s">
        <v>1053</v>
      </c>
      <c r="B293" t="s">
        <v>1044</v>
      </c>
      <c r="C293">
        <v>93.55</v>
      </c>
      <c r="D293">
        <v>0</v>
      </c>
      <c r="E293">
        <v>1.2055555555555555</v>
      </c>
      <c r="F293">
        <v>5.1981473999999999</v>
      </c>
      <c r="G293" t="s">
        <v>1054</v>
      </c>
      <c r="H293">
        <v>5.0739708639398984</v>
      </c>
      <c r="I293" t="s">
        <v>311</v>
      </c>
      <c r="J293">
        <v>1</v>
      </c>
      <c r="L293" t="s">
        <v>1055</v>
      </c>
    </row>
    <row r="294" spans="1:12" x14ac:dyDescent="0.25">
      <c r="A294" t="s">
        <v>1056</v>
      </c>
      <c r="B294" t="s">
        <v>1045</v>
      </c>
      <c r="C294">
        <v>100.7</v>
      </c>
      <c r="D294">
        <v>0</v>
      </c>
      <c r="E294">
        <v>2.2280000000000002</v>
      </c>
      <c r="F294">
        <v>14.67</v>
      </c>
      <c r="G294" t="s">
        <v>1024</v>
      </c>
      <c r="H294">
        <v>0.75114274948043247</v>
      </c>
      <c r="I294" t="s">
        <v>1057</v>
      </c>
      <c r="J294">
        <v>1</v>
      </c>
      <c r="L294" t="s">
        <v>1058</v>
      </c>
    </row>
    <row r="295" spans="1:12" x14ac:dyDescent="0.25">
      <c r="A295" t="s">
        <v>1059</v>
      </c>
      <c r="B295" t="s">
        <v>1046</v>
      </c>
      <c r="C295" s="2">
        <v>104.29510000000001</v>
      </c>
      <c r="D295" s="2">
        <v>0</v>
      </c>
      <c r="E295" s="2">
        <v>2.3375000000000004</v>
      </c>
      <c r="F295">
        <v>5.8369057</v>
      </c>
      <c r="G295" t="s">
        <v>1005</v>
      </c>
      <c r="H295">
        <v>1.6091843933682921</v>
      </c>
      <c r="I295" t="s">
        <v>311</v>
      </c>
      <c r="J295">
        <v>1</v>
      </c>
      <c r="L295" t="s">
        <v>1060</v>
      </c>
    </row>
    <row r="296" spans="1:12" x14ac:dyDescent="0.25">
      <c r="A296" t="s">
        <v>1062</v>
      </c>
      <c r="B296" t="s">
        <v>1061</v>
      </c>
      <c r="C296" s="2">
        <v>5.15</v>
      </c>
      <c r="D296" s="2">
        <v>4.3333334922790527</v>
      </c>
      <c r="E296" s="2">
        <v>7.1579999923706055</v>
      </c>
      <c r="F296">
        <v>2.5550603031187835</v>
      </c>
      <c r="G296" t="s">
        <v>891</v>
      </c>
      <c r="H296">
        <v>0</v>
      </c>
      <c r="I296" t="s">
        <v>1008</v>
      </c>
      <c r="J296">
        <v>1</v>
      </c>
      <c r="L296" t="s">
        <v>351</v>
      </c>
    </row>
    <row r="297" spans="1:12" x14ac:dyDescent="0.25">
      <c r="A297" t="s">
        <v>1064</v>
      </c>
      <c r="B297" t="s">
        <v>1063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311</v>
      </c>
      <c r="H297">
        <v>0.67767900463884179</v>
      </c>
      <c r="I297" t="s">
        <v>311</v>
      </c>
      <c r="J297">
        <v>1</v>
      </c>
      <c r="L297" t="s">
        <v>1065</v>
      </c>
    </row>
    <row r="298" spans="1:12" x14ac:dyDescent="0.25">
      <c r="A298" t="s">
        <v>1067</v>
      </c>
      <c r="B298" t="s">
        <v>1066</v>
      </c>
      <c r="C298" s="2">
        <v>2309</v>
      </c>
      <c r="D298" s="2">
        <v>2</v>
      </c>
      <c r="E298" s="2">
        <v>1778.8199462890625</v>
      </c>
      <c r="F298">
        <v>6.3663923776526632</v>
      </c>
      <c r="G298" t="s">
        <v>984</v>
      </c>
      <c r="H298">
        <v>0</v>
      </c>
      <c r="I298" t="s">
        <v>972</v>
      </c>
      <c r="J298">
        <v>1</v>
      </c>
      <c r="L298" t="s">
        <v>1068</v>
      </c>
    </row>
    <row r="299" spans="1:12" x14ac:dyDescent="0.25">
      <c r="A299" t="s">
        <v>1070</v>
      </c>
      <c r="B299" t="s">
        <v>1069</v>
      </c>
      <c r="C299" s="2">
        <v>97.67</v>
      </c>
      <c r="D299" s="2">
        <v>0</v>
      </c>
      <c r="E299" s="2">
        <v>0</v>
      </c>
      <c r="F299">
        <v>0</v>
      </c>
      <c r="G299" t="s">
        <v>311</v>
      </c>
      <c r="H299">
        <v>0</v>
      </c>
      <c r="I299" t="s">
        <v>311</v>
      </c>
      <c r="J299">
        <v>1</v>
      </c>
      <c r="L299" t="s">
        <v>1071</v>
      </c>
    </row>
    <row r="300" spans="1:12" x14ac:dyDescent="0.25">
      <c r="A300" t="s">
        <v>1074</v>
      </c>
      <c r="B300" t="s">
        <v>1073</v>
      </c>
      <c r="C300" s="2">
        <v>98.517080000000007</v>
      </c>
      <c r="D300" s="2">
        <v>0</v>
      </c>
      <c r="E300" s="2">
        <v>2.2152777777777781</v>
      </c>
      <c r="F300">
        <v>7.3765415000000001</v>
      </c>
      <c r="G300" t="s">
        <v>981</v>
      </c>
      <c r="H300">
        <v>11.799438242757095</v>
      </c>
      <c r="I300" t="s">
        <v>311</v>
      </c>
      <c r="J300">
        <v>1</v>
      </c>
      <c r="L300" t="s">
        <v>1075</v>
      </c>
    </row>
    <row r="301" spans="1:12" x14ac:dyDescent="0.25">
      <c r="A301" t="s">
        <v>1078</v>
      </c>
      <c r="B301" t="s">
        <v>1076</v>
      </c>
      <c r="C301" s="2">
        <v>34.4</v>
      </c>
      <c r="D301" s="2">
        <v>0</v>
      </c>
      <c r="E301" s="2">
        <v>0</v>
      </c>
      <c r="F301">
        <v>1.4157586096958947</v>
      </c>
      <c r="G301" t="s">
        <v>912</v>
      </c>
      <c r="H301">
        <v>0</v>
      </c>
      <c r="I301" t="s">
        <v>1142</v>
      </c>
      <c r="J301">
        <v>1</v>
      </c>
      <c r="L301" t="s">
        <v>1079</v>
      </c>
    </row>
    <row r="302" spans="1:12" x14ac:dyDescent="0.25">
      <c r="A302" t="s">
        <v>1081</v>
      </c>
      <c r="B302" t="s">
        <v>1080</v>
      </c>
      <c r="C302" s="2">
        <v>100</v>
      </c>
      <c r="D302" s="2">
        <v>0</v>
      </c>
      <c r="E302" s="2">
        <v>0</v>
      </c>
      <c r="F302">
        <v>0</v>
      </c>
      <c r="G302" t="s">
        <v>311</v>
      </c>
      <c r="H302">
        <v>0</v>
      </c>
      <c r="I302" t="s">
        <v>311</v>
      </c>
      <c r="J302">
        <v>1</v>
      </c>
      <c r="L302" t="s">
        <v>1086</v>
      </c>
    </row>
    <row r="303" spans="1:12" x14ac:dyDescent="0.25">
      <c r="A303" t="s">
        <v>1087</v>
      </c>
      <c r="B303" t="s">
        <v>1082</v>
      </c>
      <c r="C303">
        <v>143.5</v>
      </c>
      <c r="D303">
        <v>4.5652174949645996</v>
      </c>
      <c r="E303">
        <v>164.72605895996094</v>
      </c>
      <c r="F303">
        <v>1.7979094076655051</v>
      </c>
      <c r="G303" t="s">
        <v>1019</v>
      </c>
      <c r="H303">
        <v>0</v>
      </c>
      <c r="I303" t="s">
        <v>951</v>
      </c>
      <c r="J303">
        <v>1</v>
      </c>
      <c r="L303" t="s">
        <v>1088</v>
      </c>
    </row>
    <row r="304" spans="1:12" x14ac:dyDescent="0.25">
      <c r="A304" t="s">
        <v>1092</v>
      </c>
      <c r="B304" t="s">
        <v>1089</v>
      </c>
      <c r="C304" s="2">
        <v>106.693</v>
      </c>
      <c r="D304" s="2">
        <v>0</v>
      </c>
      <c r="E304" s="2">
        <v>1.9444444444444444</v>
      </c>
      <c r="F304">
        <v>6.0220155000000002</v>
      </c>
      <c r="G304" t="s">
        <v>948</v>
      </c>
      <c r="H304">
        <v>1.6725851742657998</v>
      </c>
      <c r="I304" t="s">
        <v>311</v>
      </c>
      <c r="J304">
        <v>1</v>
      </c>
      <c r="L304" t="s">
        <v>1093</v>
      </c>
    </row>
    <row r="305" spans="1:12" x14ac:dyDescent="0.25">
      <c r="A305" t="s">
        <v>1091</v>
      </c>
      <c r="B305" t="s">
        <v>1090</v>
      </c>
      <c r="C305" s="2">
        <v>100</v>
      </c>
      <c r="D305" s="2">
        <v>0</v>
      </c>
      <c r="E305" s="2">
        <v>0</v>
      </c>
      <c r="F305">
        <v>0</v>
      </c>
      <c r="G305" t="s">
        <v>311</v>
      </c>
      <c r="H305">
        <v>0</v>
      </c>
      <c r="I305" t="s">
        <v>311</v>
      </c>
      <c r="J305">
        <v>1</v>
      </c>
      <c r="L305" t="s">
        <v>1094</v>
      </c>
    </row>
    <row r="306" spans="1:12" x14ac:dyDescent="0.25">
      <c r="A306" t="s">
        <v>1101</v>
      </c>
      <c r="B306" t="s">
        <v>1098</v>
      </c>
      <c r="C306" s="2">
        <v>2.89</v>
      </c>
      <c r="D306" s="2">
        <v>3.7999999523162842</v>
      </c>
      <c r="E306" s="2">
        <v>4.2375001907348633</v>
      </c>
      <c r="F306">
        <v>9.4798269156353694</v>
      </c>
      <c r="G306" t="s">
        <v>891</v>
      </c>
      <c r="H306">
        <v>0</v>
      </c>
      <c r="I306" t="s">
        <v>311</v>
      </c>
      <c r="J306">
        <v>1</v>
      </c>
      <c r="L306" t="s">
        <v>358</v>
      </c>
    </row>
    <row r="307" spans="1:12" x14ac:dyDescent="0.25">
      <c r="A307" t="s">
        <v>1102</v>
      </c>
      <c r="B307" t="s">
        <v>1099</v>
      </c>
      <c r="C307" s="2">
        <v>15.53</v>
      </c>
      <c r="D307" s="2">
        <v>4.0606060028076172</v>
      </c>
      <c r="E307" s="2">
        <v>16.352174758911133</v>
      </c>
      <c r="F307">
        <v>4.3142305215711527</v>
      </c>
      <c r="G307" t="s">
        <v>1016</v>
      </c>
      <c r="H307">
        <v>0</v>
      </c>
      <c r="I307" t="s">
        <v>914</v>
      </c>
      <c r="J307">
        <v>1</v>
      </c>
      <c r="L307" t="s">
        <v>1103</v>
      </c>
    </row>
    <row r="308" spans="1:12" x14ac:dyDescent="0.25">
      <c r="A308" t="s">
        <v>1104</v>
      </c>
      <c r="B308" t="s">
        <v>1100</v>
      </c>
      <c r="C308" s="2">
        <v>64.08</v>
      </c>
      <c r="D308" s="2">
        <v>3.7575757503509521</v>
      </c>
      <c r="E308" s="2">
        <v>74.673080444335938</v>
      </c>
      <c r="F308">
        <v>5.0709939148073024</v>
      </c>
      <c r="G308" t="s">
        <v>1018</v>
      </c>
      <c r="H308">
        <v>0</v>
      </c>
      <c r="I308" t="s">
        <v>1105</v>
      </c>
      <c r="J308">
        <v>1</v>
      </c>
      <c r="L308" t="s">
        <v>1106</v>
      </c>
    </row>
    <row r="309" spans="1:12" x14ac:dyDescent="0.25">
      <c r="A309" t="s">
        <v>1107</v>
      </c>
      <c r="B309" t="s">
        <v>1107</v>
      </c>
      <c r="C309" s="2">
        <v>47.870000000000005</v>
      </c>
      <c r="D309" s="2">
        <v>0</v>
      </c>
      <c r="E309" s="2">
        <v>0</v>
      </c>
      <c r="F309">
        <v>0</v>
      </c>
      <c r="G309" t="s">
        <v>893</v>
      </c>
      <c r="H309">
        <v>0</v>
      </c>
      <c r="I309" t="s">
        <v>311</v>
      </c>
      <c r="J309">
        <v>1</v>
      </c>
      <c r="L309" t="s">
        <v>1109</v>
      </c>
    </row>
    <row r="310" spans="1:12" x14ac:dyDescent="0.25">
      <c r="A310" t="s">
        <v>1108</v>
      </c>
      <c r="B310" t="s">
        <v>1108</v>
      </c>
      <c r="C310" s="2">
        <v>60247</v>
      </c>
      <c r="D310" s="2">
        <v>0</v>
      </c>
      <c r="E310" s="2">
        <v>0</v>
      </c>
      <c r="F310">
        <v>0</v>
      </c>
      <c r="G310" t="s">
        <v>1110</v>
      </c>
      <c r="H310">
        <v>0</v>
      </c>
      <c r="I310" t="s">
        <v>311</v>
      </c>
      <c r="J310">
        <v>1</v>
      </c>
      <c r="L310" t="s">
        <v>1111</v>
      </c>
    </row>
    <row r="311" spans="1:12" x14ac:dyDescent="0.25">
      <c r="A311" t="s">
        <v>1114</v>
      </c>
      <c r="B311" t="s">
        <v>1113</v>
      </c>
      <c r="C311" s="2">
        <v>100.3188</v>
      </c>
      <c r="D311" s="2">
        <v>0</v>
      </c>
      <c r="E311" s="2">
        <v>0.92749999999999988</v>
      </c>
      <c r="F311">
        <v>5.2341895999999997</v>
      </c>
      <c r="G311" t="s">
        <v>963</v>
      </c>
      <c r="H311">
        <v>5.0438752890930338</v>
      </c>
      <c r="I311" t="s">
        <v>311</v>
      </c>
      <c r="J311">
        <v>1</v>
      </c>
      <c r="L311" t="s">
        <v>1115</v>
      </c>
    </row>
    <row r="312" spans="1:12" x14ac:dyDescent="0.25">
      <c r="A312" t="s">
        <v>1119</v>
      </c>
      <c r="B312" t="s">
        <v>1116</v>
      </c>
      <c r="C312" s="2">
        <v>102.801</v>
      </c>
      <c r="D312" s="2">
        <v>0</v>
      </c>
      <c r="E312" s="2">
        <v>0.5395833333333333</v>
      </c>
      <c r="F312">
        <v>8.5747877115567963</v>
      </c>
      <c r="G312" t="s">
        <v>1054</v>
      </c>
      <c r="H312">
        <v>4.1759056429571002</v>
      </c>
      <c r="I312" t="s">
        <v>311</v>
      </c>
      <c r="J312">
        <v>1</v>
      </c>
      <c r="L312" t="s">
        <v>1120</v>
      </c>
    </row>
    <row r="313" spans="1:12" x14ac:dyDescent="0.25">
      <c r="A313" t="s">
        <v>1121</v>
      </c>
      <c r="B313" t="s">
        <v>1117</v>
      </c>
      <c r="C313" s="2">
        <v>96.450940000000003</v>
      </c>
      <c r="D313" s="2">
        <v>0</v>
      </c>
      <c r="E313" s="2">
        <v>1.3805555555555555</v>
      </c>
      <c r="F313">
        <v>9.73302288909513</v>
      </c>
      <c r="G313" t="s">
        <v>908</v>
      </c>
      <c r="H313">
        <v>4.2307604014561271</v>
      </c>
      <c r="I313" t="s">
        <v>311</v>
      </c>
      <c r="J313">
        <v>1</v>
      </c>
      <c r="L313" t="s">
        <v>1122</v>
      </c>
    </row>
    <row r="314" spans="1:12" x14ac:dyDescent="0.25">
      <c r="A314" t="s">
        <v>1124</v>
      </c>
      <c r="B314" t="s">
        <v>1123</v>
      </c>
      <c r="C314" s="2">
        <v>104.25</v>
      </c>
      <c r="D314" s="2">
        <v>0</v>
      </c>
      <c r="E314" s="2">
        <v>0.51458333333333339</v>
      </c>
      <c r="F314">
        <v>4.1393522999999997</v>
      </c>
      <c r="G314" t="s">
        <v>922</v>
      </c>
      <c r="H314">
        <v>7.359977025704838</v>
      </c>
      <c r="I314" t="s">
        <v>311</v>
      </c>
      <c r="J314">
        <v>1</v>
      </c>
      <c r="L314" t="s">
        <v>1125</v>
      </c>
    </row>
    <row r="315" spans="1:12" x14ac:dyDescent="0.25">
      <c r="A315" s="1" t="s">
        <v>1128</v>
      </c>
      <c r="B315" t="s">
        <v>1127</v>
      </c>
      <c r="C315" s="2">
        <v>114.9</v>
      </c>
      <c r="D315" s="2">
        <v>3.6666667461395264</v>
      </c>
      <c r="E315" s="2">
        <v>118.53571319580078</v>
      </c>
      <c r="F315">
        <v>2.7455879414859568</v>
      </c>
      <c r="G315" t="s">
        <v>1026</v>
      </c>
      <c r="H315">
        <v>0</v>
      </c>
      <c r="I315" t="s">
        <v>907</v>
      </c>
      <c r="J315">
        <v>1</v>
      </c>
      <c r="L315" t="s">
        <v>808</v>
      </c>
    </row>
    <row r="316" spans="1:12" x14ac:dyDescent="0.25">
      <c r="A316" t="s">
        <v>1130</v>
      </c>
      <c r="B316" t="s">
        <v>1130</v>
      </c>
      <c r="C316" s="2">
        <v>1227.9000000000001</v>
      </c>
      <c r="D316" s="2">
        <v>0</v>
      </c>
      <c r="E316" s="2">
        <v>0</v>
      </c>
      <c r="F316">
        <v>0</v>
      </c>
      <c r="G316" t="s">
        <v>1110</v>
      </c>
      <c r="H316">
        <v>0</v>
      </c>
      <c r="I316" t="s">
        <v>311</v>
      </c>
      <c r="J316">
        <v>1</v>
      </c>
      <c r="L316" t="s">
        <v>1131</v>
      </c>
    </row>
    <row r="317" spans="1:12" x14ac:dyDescent="0.25">
      <c r="A317" t="s">
        <v>1132</v>
      </c>
      <c r="B317" t="s">
        <v>1132</v>
      </c>
      <c r="C317" s="2">
        <v>68625</v>
      </c>
      <c r="D317" s="2">
        <v>0</v>
      </c>
      <c r="E317" s="2">
        <v>0</v>
      </c>
      <c r="F317">
        <v>0</v>
      </c>
      <c r="G317" t="s">
        <v>1110</v>
      </c>
      <c r="H317">
        <v>0</v>
      </c>
      <c r="I317" t="s">
        <v>311</v>
      </c>
      <c r="J317">
        <v>1</v>
      </c>
      <c r="L317" t="s">
        <v>1133</v>
      </c>
    </row>
    <row r="318" spans="1:12" x14ac:dyDescent="0.25">
      <c r="A318" t="s">
        <v>1134</v>
      </c>
      <c r="B318" t="s">
        <v>1135</v>
      </c>
      <c r="C318" s="2">
        <v>103.4984</v>
      </c>
      <c r="D318" s="2">
        <v>0</v>
      </c>
      <c r="E318" s="2">
        <v>2.8923611111111112</v>
      </c>
      <c r="F318">
        <v>5.2463553000000003</v>
      </c>
      <c r="G318" t="s">
        <v>982</v>
      </c>
      <c r="H318">
        <v>3.9232094042186367</v>
      </c>
      <c r="I318" t="s">
        <v>311</v>
      </c>
      <c r="J318">
        <v>1</v>
      </c>
      <c r="L318" t="s">
        <v>1137</v>
      </c>
    </row>
    <row r="319" spans="1:12" x14ac:dyDescent="0.25">
      <c r="A319" t="s">
        <v>1138</v>
      </c>
      <c r="B319" t="s">
        <v>1136</v>
      </c>
      <c r="C319" s="2">
        <v>177.59809999999999</v>
      </c>
      <c r="D319" s="2">
        <v>0</v>
      </c>
      <c r="E319" s="2">
        <v>0</v>
      </c>
      <c r="F319">
        <v>0</v>
      </c>
      <c r="G319" t="s">
        <v>311</v>
      </c>
      <c r="H319">
        <v>0</v>
      </c>
      <c r="I319" t="s">
        <v>311</v>
      </c>
      <c r="J319">
        <v>1</v>
      </c>
      <c r="L319" t="s">
        <v>1139</v>
      </c>
    </row>
    <row r="320" spans="1:12" x14ac:dyDescent="0.25">
      <c r="A320" s="1" t="s">
        <v>1153</v>
      </c>
      <c r="B320" t="s">
        <v>1148</v>
      </c>
      <c r="C320" s="2">
        <v>102.3871</v>
      </c>
      <c r="D320" s="2">
        <v>0</v>
      </c>
      <c r="E320" s="2">
        <v>1.429861111111111</v>
      </c>
      <c r="F320">
        <v>4.1839069999999996</v>
      </c>
      <c r="G320" t="s">
        <v>904</v>
      </c>
      <c r="H320">
        <v>0.78553666922378329</v>
      </c>
      <c r="I320" t="s">
        <v>311</v>
      </c>
      <c r="J320">
        <v>1</v>
      </c>
      <c r="L320" t="s">
        <v>1154</v>
      </c>
    </row>
    <row r="321" spans="1:12" x14ac:dyDescent="0.25">
      <c r="A321" s="1" t="s">
        <v>1155</v>
      </c>
      <c r="B321" t="s">
        <v>1149</v>
      </c>
      <c r="C321">
        <v>104.03</v>
      </c>
      <c r="D321">
        <v>0</v>
      </c>
      <c r="E321">
        <v>1.8511111111111112</v>
      </c>
      <c r="F321">
        <v>5.2049599300000002</v>
      </c>
      <c r="G321" t="s">
        <v>1054</v>
      </c>
      <c r="H321">
        <v>5.3706068165085048</v>
      </c>
      <c r="I321" t="s">
        <v>311</v>
      </c>
      <c r="J321">
        <v>1</v>
      </c>
      <c r="L321" t="s">
        <v>1156</v>
      </c>
    </row>
    <row r="322" spans="1:12" x14ac:dyDescent="0.25">
      <c r="A322" s="1" t="s">
        <v>1157</v>
      </c>
      <c r="B322" t="s">
        <v>1150</v>
      </c>
      <c r="C322">
        <v>100.36450000000001</v>
      </c>
      <c r="D322">
        <v>0</v>
      </c>
      <c r="E322">
        <v>0.88402777777777786</v>
      </c>
      <c r="F322">
        <v>4.6427756999999996</v>
      </c>
      <c r="G322" t="s">
        <v>934</v>
      </c>
      <c r="H322">
        <v>3.5044651340209474</v>
      </c>
      <c r="I322" t="s">
        <v>311</v>
      </c>
      <c r="J322">
        <v>1</v>
      </c>
      <c r="L322" t="s">
        <v>1158</v>
      </c>
    </row>
    <row r="323" spans="1:12" x14ac:dyDescent="0.25">
      <c r="A323" s="1" t="s">
        <v>1159</v>
      </c>
      <c r="B323" t="s">
        <v>1151</v>
      </c>
      <c r="C323">
        <v>102.05</v>
      </c>
      <c r="D323">
        <v>0</v>
      </c>
      <c r="E323">
        <v>2.875</v>
      </c>
      <c r="F323">
        <v>2.7861856</v>
      </c>
      <c r="G323" t="s">
        <v>1160</v>
      </c>
      <c r="H323">
        <v>2.1277618404197121</v>
      </c>
      <c r="I323" t="s">
        <v>311</v>
      </c>
      <c r="J323">
        <v>1</v>
      </c>
      <c r="L323" t="s">
        <v>1161</v>
      </c>
    </row>
    <row r="324" spans="1:12" x14ac:dyDescent="0.25">
      <c r="A324" s="1" t="s">
        <v>1162</v>
      </c>
      <c r="B324" t="s">
        <v>1152</v>
      </c>
      <c r="C324">
        <v>103.64100000000001</v>
      </c>
      <c r="D324">
        <v>0</v>
      </c>
      <c r="E324">
        <v>0.16168888888888888</v>
      </c>
      <c r="F324">
        <v>2.8395256</v>
      </c>
      <c r="G324" t="s">
        <v>1163</v>
      </c>
      <c r="H324">
        <v>4.6236280027724375</v>
      </c>
      <c r="I324" t="s">
        <v>311</v>
      </c>
      <c r="J324">
        <v>1</v>
      </c>
      <c r="L324" t="s">
        <v>1164</v>
      </c>
    </row>
    <row r="325" spans="1:12" x14ac:dyDescent="0.25">
      <c r="A325" t="s">
        <v>1168</v>
      </c>
      <c r="B325" t="s">
        <v>1166</v>
      </c>
      <c r="C325" s="2">
        <v>99.875</v>
      </c>
      <c r="D325" s="2">
        <v>0</v>
      </c>
      <c r="E325" s="2">
        <v>0.18958333333333333</v>
      </c>
      <c r="F325">
        <v>5.2415326999999996</v>
      </c>
      <c r="G325" t="s">
        <v>1169</v>
      </c>
      <c r="H325">
        <v>15.391005595599196</v>
      </c>
      <c r="I325" t="s">
        <v>311</v>
      </c>
      <c r="J325">
        <v>1</v>
      </c>
      <c r="L325" t="s">
        <v>1170</v>
      </c>
    </row>
    <row r="326" spans="1:12" x14ac:dyDescent="0.25">
      <c r="A326" t="s">
        <v>1171</v>
      </c>
      <c r="B326" t="s">
        <v>1167</v>
      </c>
      <c r="C326" s="2">
        <v>100.875</v>
      </c>
      <c r="D326" s="2">
        <v>0</v>
      </c>
      <c r="E326" s="2">
        <v>1.8260273972602741</v>
      </c>
      <c r="F326">
        <v>3.6576193999999997</v>
      </c>
      <c r="G326" t="s">
        <v>1172</v>
      </c>
      <c r="H326">
        <v>4.171392111529685</v>
      </c>
      <c r="I326" t="s">
        <v>311</v>
      </c>
      <c r="J326">
        <v>1</v>
      </c>
      <c r="L326" t="s">
        <v>1173</v>
      </c>
    </row>
    <row r="327" spans="1:12" x14ac:dyDescent="0.25">
      <c r="A327" t="s">
        <v>1187</v>
      </c>
      <c r="B327" t="s">
        <v>1175</v>
      </c>
      <c r="C327" s="2">
        <v>100.29</v>
      </c>
      <c r="D327" s="2">
        <v>0</v>
      </c>
      <c r="E327" s="2">
        <v>3.8220000000000001</v>
      </c>
      <c r="F327">
        <v>9.64</v>
      </c>
      <c r="G327" t="s">
        <v>994</v>
      </c>
      <c r="H327">
        <v>0.14715383539107696</v>
      </c>
      <c r="I327" t="s">
        <v>994</v>
      </c>
      <c r="J327">
        <v>1</v>
      </c>
      <c r="L327" t="s">
        <v>1188</v>
      </c>
    </row>
    <row r="328" spans="1:12" x14ac:dyDescent="0.25">
      <c r="A328" t="s">
        <v>1189</v>
      </c>
      <c r="B328" t="s">
        <v>1176</v>
      </c>
      <c r="C328" s="2">
        <v>104.51</v>
      </c>
      <c r="D328" s="2">
        <v>0</v>
      </c>
      <c r="E328" s="2">
        <v>4.3810000000000002</v>
      </c>
      <c r="F328">
        <v>11.15</v>
      </c>
      <c r="G328" t="s">
        <v>960</v>
      </c>
      <c r="H328">
        <v>2.2470340474804149</v>
      </c>
      <c r="I328" t="s">
        <v>1190</v>
      </c>
      <c r="J328">
        <v>1</v>
      </c>
      <c r="L328" t="s">
        <v>1191</v>
      </c>
    </row>
    <row r="329" spans="1:12" x14ac:dyDescent="0.25">
      <c r="A329" t="s">
        <v>1192</v>
      </c>
      <c r="B329" t="s">
        <v>1177</v>
      </c>
      <c r="C329" s="2">
        <v>103.1</v>
      </c>
      <c r="D329" s="2">
        <v>0</v>
      </c>
      <c r="E329" s="2">
        <v>5.3780000000000001</v>
      </c>
      <c r="F329">
        <v>11.64</v>
      </c>
      <c r="G329" t="s">
        <v>985</v>
      </c>
      <c r="H329">
        <v>1.7994150394385191</v>
      </c>
      <c r="I329" t="s">
        <v>1193</v>
      </c>
      <c r="J329">
        <v>1</v>
      </c>
      <c r="L329" t="s">
        <v>1194</v>
      </c>
    </row>
    <row r="330" spans="1:12" x14ac:dyDescent="0.25">
      <c r="A330" t="s">
        <v>1195</v>
      </c>
      <c r="B330" t="s">
        <v>1178</v>
      </c>
      <c r="C330" s="2">
        <v>102.85</v>
      </c>
      <c r="D330" s="2">
        <v>0</v>
      </c>
      <c r="E330" s="2">
        <v>5.3490000000000002</v>
      </c>
      <c r="F330">
        <v>11.86</v>
      </c>
      <c r="G330" t="s">
        <v>1029</v>
      </c>
      <c r="H330">
        <v>1.0253303932828495</v>
      </c>
      <c r="I330" t="s">
        <v>1196</v>
      </c>
      <c r="J330">
        <v>1</v>
      </c>
      <c r="L330" t="s">
        <v>1197</v>
      </c>
    </row>
    <row r="331" spans="1:12" x14ac:dyDescent="0.25">
      <c r="A331" t="s">
        <v>1198</v>
      </c>
      <c r="B331" t="s">
        <v>1179</v>
      </c>
      <c r="C331" s="2">
        <v>101.28</v>
      </c>
      <c r="D331" s="2">
        <v>0</v>
      </c>
      <c r="E331" s="2">
        <v>2.9057608695652171</v>
      </c>
      <c r="F331">
        <v>9.8371172997964553</v>
      </c>
      <c r="G331" t="s">
        <v>1199</v>
      </c>
      <c r="H331">
        <v>2.3947493261480828</v>
      </c>
      <c r="I331" t="s">
        <v>919</v>
      </c>
      <c r="J331">
        <v>1</v>
      </c>
      <c r="L331" t="s">
        <v>1200</v>
      </c>
    </row>
    <row r="332" spans="1:12" x14ac:dyDescent="0.25">
      <c r="A332" t="s">
        <v>1174</v>
      </c>
      <c r="B332" t="s">
        <v>1180</v>
      </c>
      <c r="C332" s="2">
        <v>100</v>
      </c>
      <c r="D332" s="2">
        <v>0</v>
      </c>
      <c r="E332" s="2">
        <v>0</v>
      </c>
      <c r="F332">
        <v>0</v>
      </c>
      <c r="G332" t="s">
        <v>311</v>
      </c>
      <c r="H332">
        <v>0</v>
      </c>
      <c r="I332" t="s">
        <v>1232</v>
      </c>
      <c r="J332">
        <v>1</v>
      </c>
      <c r="L332" t="s">
        <v>1186</v>
      </c>
    </row>
    <row r="333" spans="1:12" x14ac:dyDescent="0.25">
      <c r="A333" t="s">
        <v>1201</v>
      </c>
      <c r="B333" t="s">
        <v>1181</v>
      </c>
      <c r="C333" s="2">
        <v>101.5</v>
      </c>
      <c r="D333" s="2">
        <v>0</v>
      </c>
      <c r="E333" s="2">
        <v>0.94</v>
      </c>
      <c r="F333">
        <v>10.18</v>
      </c>
      <c r="G333" t="s">
        <v>1202</v>
      </c>
      <c r="H333">
        <v>0.89213990363430173</v>
      </c>
      <c r="I333" t="s">
        <v>311</v>
      </c>
      <c r="J333">
        <v>1</v>
      </c>
      <c r="L333" t="s">
        <v>1203</v>
      </c>
    </row>
    <row r="334" spans="1:12" x14ac:dyDescent="0.25">
      <c r="A334" t="s">
        <v>1204</v>
      </c>
      <c r="B334" t="s">
        <v>1182</v>
      </c>
      <c r="C334" s="2">
        <v>101.24</v>
      </c>
      <c r="D334" s="2">
        <v>0</v>
      </c>
      <c r="E334" s="2">
        <v>0.74199999999999999</v>
      </c>
      <c r="F334">
        <v>10.44</v>
      </c>
      <c r="G334" t="s">
        <v>924</v>
      </c>
      <c r="H334">
        <v>0.31654999014529023</v>
      </c>
      <c r="I334" t="s">
        <v>311</v>
      </c>
      <c r="J334">
        <v>1</v>
      </c>
      <c r="L334" t="s">
        <v>1205</v>
      </c>
    </row>
    <row r="335" spans="1:12" x14ac:dyDescent="0.25">
      <c r="A335" t="s">
        <v>1206</v>
      </c>
      <c r="B335" t="s">
        <v>1183</v>
      </c>
      <c r="C335" s="2">
        <v>98.97</v>
      </c>
      <c r="D335" s="2">
        <v>0</v>
      </c>
      <c r="E335" s="2">
        <v>1.4530000000000001</v>
      </c>
      <c r="F335">
        <v>9.26</v>
      </c>
      <c r="G335" t="s">
        <v>953</v>
      </c>
      <c r="H335">
        <v>0.76976607276652209</v>
      </c>
      <c r="I335" t="s">
        <v>311</v>
      </c>
      <c r="J335">
        <v>1</v>
      </c>
      <c r="L335" t="s">
        <v>1207</v>
      </c>
    </row>
    <row r="336" spans="1:12" x14ac:dyDescent="0.25">
      <c r="A336" t="s">
        <v>1208</v>
      </c>
      <c r="B336" t="s">
        <v>1184</v>
      </c>
      <c r="C336" s="2">
        <v>101</v>
      </c>
      <c r="D336" s="2">
        <v>0</v>
      </c>
      <c r="E336" s="2">
        <v>0.23300000000000001</v>
      </c>
      <c r="F336">
        <v>10.68</v>
      </c>
      <c r="G336" t="s">
        <v>878</v>
      </c>
      <c r="H336">
        <v>0.76765284528645072</v>
      </c>
      <c r="I336" t="s">
        <v>311</v>
      </c>
      <c r="J336">
        <v>1</v>
      </c>
      <c r="L336" t="s">
        <v>1209</v>
      </c>
    </row>
    <row r="337" spans="1:12" x14ac:dyDescent="0.25">
      <c r="A337" t="s">
        <v>1210</v>
      </c>
      <c r="B337" t="s">
        <v>1185</v>
      </c>
      <c r="C337">
        <v>104.45</v>
      </c>
      <c r="D337">
        <v>0</v>
      </c>
      <c r="E337">
        <v>2.2513698630136987</v>
      </c>
      <c r="F337">
        <v>4.0485863000000002</v>
      </c>
      <c r="G337" t="s">
        <v>1211</v>
      </c>
      <c r="H337">
        <v>6.3958293379432076</v>
      </c>
      <c r="I337" t="s">
        <v>311</v>
      </c>
      <c r="J337">
        <v>1</v>
      </c>
      <c r="L337" t="s">
        <v>1212</v>
      </c>
    </row>
    <row r="338" spans="1:12" x14ac:dyDescent="0.25">
      <c r="A338" t="s">
        <v>1213</v>
      </c>
      <c r="B338" t="s">
        <v>1214</v>
      </c>
      <c r="C338" s="2">
        <v>105.94</v>
      </c>
      <c r="D338" s="2">
        <v>0</v>
      </c>
      <c r="E338" s="2">
        <v>2.956</v>
      </c>
      <c r="F338">
        <v>9.5</v>
      </c>
      <c r="G338" t="s">
        <v>1024</v>
      </c>
      <c r="H338">
        <v>1.5983620909991725</v>
      </c>
      <c r="I338" t="s">
        <v>1218</v>
      </c>
      <c r="J338">
        <v>1</v>
      </c>
      <c r="L338" t="s">
        <v>1219</v>
      </c>
    </row>
    <row r="339" spans="1:12" x14ac:dyDescent="0.25">
      <c r="A339" t="s">
        <v>1220</v>
      </c>
      <c r="B339" t="s">
        <v>1215</v>
      </c>
      <c r="C339" s="2">
        <v>101.68</v>
      </c>
      <c r="D339" s="2">
        <v>0</v>
      </c>
      <c r="E339" s="2">
        <v>3.3529999999999998</v>
      </c>
      <c r="F339">
        <v>11.18</v>
      </c>
      <c r="G339" t="s">
        <v>1199</v>
      </c>
      <c r="H339">
        <v>1.1415843134803734</v>
      </c>
      <c r="I339" t="s">
        <v>1221</v>
      </c>
      <c r="J339">
        <v>1</v>
      </c>
      <c r="L339" t="s">
        <v>1222</v>
      </c>
    </row>
    <row r="340" spans="1:12" x14ac:dyDescent="0.25">
      <c r="A340" t="s">
        <v>1216</v>
      </c>
      <c r="B340" t="s">
        <v>1217</v>
      </c>
      <c r="C340" s="2">
        <v>101.53</v>
      </c>
      <c r="D340" s="2">
        <v>0</v>
      </c>
      <c r="E340" s="2">
        <v>3.7240000000000002</v>
      </c>
      <c r="F340">
        <v>9.42</v>
      </c>
      <c r="G340" t="s">
        <v>886</v>
      </c>
      <c r="H340">
        <v>3.6919833511678273</v>
      </c>
      <c r="I340" t="s">
        <v>311</v>
      </c>
      <c r="J340">
        <v>1</v>
      </c>
      <c r="L340" t="s">
        <v>1223</v>
      </c>
    </row>
    <row r="341" spans="1:12" x14ac:dyDescent="0.25">
      <c r="A341" t="s">
        <v>1226</v>
      </c>
      <c r="B341" t="s">
        <v>1224</v>
      </c>
      <c r="C341" s="2">
        <v>96.537819999999996</v>
      </c>
      <c r="D341" s="2">
        <v>0</v>
      </c>
      <c r="E341" s="2">
        <v>1.4909722222222221</v>
      </c>
      <c r="F341">
        <v>5.4650084000000003</v>
      </c>
      <c r="G341" t="s">
        <v>1227</v>
      </c>
      <c r="H341">
        <v>4.9607362473871524</v>
      </c>
      <c r="I341" t="s">
        <v>311</v>
      </c>
      <c r="J341">
        <v>1</v>
      </c>
      <c r="L341" t="s">
        <v>1228</v>
      </c>
    </row>
    <row r="342" spans="1:12" x14ac:dyDescent="0.25">
      <c r="A342" t="s">
        <v>1229</v>
      </c>
      <c r="B342" t="s">
        <v>1225</v>
      </c>
      <c r="C342" s="2">
        <v>4.4189999999999996</v>
      </c>
      <c r="D342" s="2">
        <v>2.875</v>
      </c>
      <c r="E342" s="2">
        <v>4.8211426734924316</v>
      </c>
      <c r="F342">
        <v>2.3872821905408466</v>
      </c>
      <c r="G342" t="s">
        <v>932</v>
      </c>
      <c r="H342">
        <v>0</v>
      </c>
      <c r="I342" t="s">
        <v>1230</v>
      </c>
      <c r="J342">
        <v>1</v>
      </c>
      <c r="L342" t="s">
        <v>399</v>
      </c>
    </row>
    <row r="343" spans="1:12" x14ac:dyDescent="0.25">
      <c r="A343" t="s">
        <v>1233</v>
      </c>
      <c r="B343" t="s">
        <v>1231</v>
      </c>
      <c r="C343" s="2">
        <v>96</v>
      </c>
      <c r="D343" s="2">
        <v>0</v>
      </c>
      <c r="E343" s="2">
        <v>1.0580000000000001</v>
      </c>
      <c r="F343">
        <v>11.86</v>
      </c>
      <c r="G343" t="s">
        <v>892</v>
      </c>
      <c r="H343">
        <v>2.3215780300306288</v>
      </c>
      <c r="I343" t="s">
        <v>1234</v>
      </c>
      <c r="J343">
        <v>1</v>
      </c>
      <c r="L343" t="s">
        <v>1235</v>
      </c>
    </row>
    <row r="344" spans="1:12" x14ac:dyDescent="0.25">
      <c r="A344" t="s">
        <v>1237</v>
      </c>
      <c r="B344" t="s">
        <v>1236</v>
      </c>
      <c r="C344" s="2">
        <v>110.5406</v>
      </c>
      <c r="D344" s="2">
        <v>0</v>
      </c>
      <c r="E344" s="2">
        <v>2.1519166666666667</v>
      </c>
      <c r="F344">
        <v>4.0104987833642909</v>
      </c>
      <c r="G344" t="s">
        <v>1238</v>
      </c>
      <c r="H344">
        <v>4.0566170882317003</v>
      </c>
      <c r="I344" t="s">
        <v>311</v>
      </c>
      <c r="J344">
        <v>1</v>
      </c>
      <c r="L344" t="s">
        <v>1239</v>
      </c>
    </row>
    <row r="345" spans="1:12" x14ac:dyDescent="0.25">
      <c r="A345" t="s">
        <v>1242</v>
      </c>
      <c r="B345" t="s">
        <v>1243</v>
      </c>
      <c r="C345" s="2">
        <v>100</v>
      </c>
      <c r="D345" s="2">
        <v>0</v>
      </c>
      <c r="E345" s="2">
        <v>0</v>
      </c>
      <c r="F345">
        <v>0</v>
      </c>
      <c r="G345" t="s">
        <v>311</v>
      </c>
      <c r="H345">
        <v>0</v>
      </c>
      <c r="I345" t="s">
        <v>915</v>
      </c>
      <c r="J345">
        <v>1</v>
      </c>
      <c r="L345" t="s">
        <v>1246</v>
      </c>
    </row>
    <row r="346" spans="1:12" x14ac:dyDescent="0.25">
      <c r="A346" t="s">
        <v>1244</v>
      </c>
      <c r="B346" t="s">
        <v>1245</v>
      </c>
      <c r="C346" s="2">
        <v>102</v>
      </c>
      <c r="D346" s="2">
        <v>0</v>
      </c>
      <c r="E346" s="2">
        <v>0.185</v>
      </c>
      <c r="F346">
        <v>12.68</v>
      </c>
      <c r="G346" t="s">
        <v>1240</v>
      </c>
      <c r="H346">
        <v>0.95227705546790253</v>
      </c>
      <c r="I346" t="s">
        <v>1247</v>
      </c>
      <c r="J346">
        <v>1</v>
      </c>
      <c r="L346" t="s">
        <v>1248</v>
      </c>
    </row>
    <row r="347" spans="1:12" x14ac:dyDescent="0.25">
      <c r="A347" t="s">
        <v>1250</v>
      </c>
      <c r="B347" t="s">
        <v>1250</v>
      </c>
      <c r="C347" s="2">
        <v>49.51</v>
      </c>
      <c r="D347" s="2">
        <v>0</v>
      </c>
      <c r="E347" s="2">
        <v>0</v>
      </c>
      <c r="F347">
        <v>0</v>
      </c>
      <c r="G347" t="s">
        <v>864</v>
      </c>
      <c r="H347">
        <v>0</v>
      </c>
      <c r="I347" t="s">
        <v>311</v>
      </c>
      <c r="J347">
        <v>1</v>
      </c>
      <c r="L347" t="s">
        <v>1251</v>
      </c>
    </row>
    <row r="348" spans="1:12" x14ac:dyDescent="0.25">
      <c r="A348" t="s">
        <v>1256</v>
      </c>
      <c r="B348" t="s">
        <v>1252</v>
      </c>
      <c r="C348" s="2">
        <v>102</v>
      </c>
      <c r="D348" s="2">
        <v>0</v>
      </c>
      <c r="E348" s="2">
        <v>0.13368055555555555</v>
      </c>
      <c r="F348">
        <v>6.3959220999999999</v>
      </c>
      <c r="G348" t="s">
        <v>869</v>
      </c>
      <c r="H348">
        <v>4.7754017165791494</v>
      </c>
      <c r="I348" t="s">
        <v>311</v>
      </c>
      <c r="J348">
        <v>1</v>
      </c>
      <c r="L348" t="s">
        <v>1257</v>
      </c>
    </row>
    <row r="349" spans="1:12" x14ac:dyDescent="0.25">
      <c r="A349" t="s">
        <v>1258</v>
      </c>
      <c r="B349" t="s">
        <v>1253</v>
      </c>
      <c r="C349" s="2">
        <v>102.4</v>
      </c>
      <c r="D349" s="2">
        <v>0</v>
      </c>
      <c r="E349" s="2">
        <v>0.17100000000000001</v>
      </c>
      <c r="F349">
        <v>8.76</v>
      </c>
      <c r="G349" t="s">
        <v>922</v>
      </c>
      <c r="H349">
        <v>2.6535351522410093</v>
      </c>
      <c r="I349" t="s">
        <v>311</v>
      </c>
      <c r="J349">
        <v>1</v>
      </c>
      <c r="L349" t="s">
        <v>1259</v>
      </c>
    </row>
    <row r="350" spans="1:12" x14ac:dyDescent="0.25">
      <c r="A350" t="s">
        <v>1260</v>
      </c>
      <c r="B350" t="s">
        <v>1254</v>
      </c>
      <c r="C350" s="2">
        <v>104.6026</v>
      </c>
      <c r="D350" s="2">
        <v>0</v>
      </c>
      <c r="E350" s="2">
        <v>2.2208333333333332</v>
      </c>
      <c r="F350">
        <v>4.1088464</v>
      </c>
      <c r="G350" t="s">
        <v>864</v>
      </c>
      <c r="H350">
        <v>4.446953332474207</v>
      </c>
      <c r="I350" t="s">
        <v>311</v>
      </c>
      <c r="J350">
        <v>1</v>
      </c>
      <c r="L350" t="s">
        <v>1261</v>
      </c>
    </row>
    <row r="351" spans="1:12" x14ac:dyDescent="0.25">
      <c r="A351" t="s">
        <v>1255</v>
      </c>
      <c r="B351" t="s">
        <v>1255</v>
      </c>
      <c r="C351" s="2">
        <v>99750</v>
      </c>
      <c r="D351" s="2">
        <v>0</v>
      </c>
      <c r="E351" s="2">
        <v>0</v>
      </c>
      <c r="F351">
        <v>0</v>
      </c>
      <c r="G351" t="s">
        <v>1110</v>
      </c>
      <c r="H351">
        <v>0</v>
      </c>
      <c r="I351" t="s">
        <v>311</v>
      </c>
      <c r="J351">
        <v>1</v>
      </c>
      <c r="L351" t="s">
        <v>1262</v>
      </c>
    </row>
    <row r="352" spans="1:12" x14ac:dyDescent="0.25">
      <c r="A352" t="s">
        <v>1272</v>
      </c>
      <c r="B352" t="s">
        <v>1264</v>
      </c>
      <c r="C352" s="2">
        <v>100</v>
      </c>
      <c r="D352" s="2">
        <v>0</v>
      </c>
      <c r="E352" s="2">
        <v>0</v>
      </c>
      <c r="F352">
        <v>0</v>
      </c>
      <c r="G352" t="s">
        <v>1023</v>
      </c>
      <c r="H352">
        <v>0</v>
      </c>
      <c r="I352" t="s">
        <v>311</v>
      </c>
      <c r="J352">
        <v>1</v>
      </c>
      <c r="L352" t="s">
        <v>1273</v>
      </c>
    </row>
    <row r="353" spans="1:13" x14ac:dyDescent="0.25">
      <c r="A353" t="s">
        <v>1274</v>
      </c>
      <c r="B353" t="s">
        <v>1265</v>
      </c>
      <c r="C353">
        <v>99.185000000000002</v>
      </c>
      <c r="D353">
        <v>0</v>
      </c>
      <c r="E353">
        <v>1.2</v>
      </c>
      <c r="F353">
        <v>4.6255654000000002</v>
      </c>
      <c r="G353" t="s">
        <v>1275</v>
      </c>
      <c r="H353">
        <v>6.5333697027954498</v>
      </c>
      <c r="I353" t="s">
        <v>311</v>
      </c>
      <c r="J353">
        <v>1</v>
      </c>
      <c r="L353" t="s">
        <v>1276</v>
      </c>
    </row>
    <row r="354" spans="1:13" x14ac:dyDescent="0.25">
      <c r="A354" t="s">
        <v>1277</v>
      </c>
      <c r="B354" t="s">
        <v>1266</v>
      </c>
      <c r="C354">
        <v>78.498000000000005</v>
      </c>
      <c r="D354">
        <v>0</v>
      </c>
      <c r="E354">
        <v>1.2</v>
      </c>
      <c r="F354">
        <v>8.5442575000000005</v>
      </c>
      <c r="G354" t="s">
        <v>1275</v>
      </c>
      <c r="H354">
        <v>6.0088346247481486</v>
      </c>
      <c r="I354" t="s">
        <v>311</v>
      </c>
      <c r="J354">
        <v>1</v>
      </c>
      <c r="L354" t="s">
        <v>1278</v>
      </c>
    </row>
    <row r="355" spans="1:13" x14ac:dyDescent="0.25">
      <c r="A355" t="s">
        <v>1279</v>
      </c>
      <c r="B355" t="s">
        <v>1267</v>
      </c>
      <c r="C355">
        <v>105.679</v>
      </c>
      <c r="D355">
        <v>0</v>
      </c>
      <c r="E355">
        <v>1.9361111111111111</v>
      </c>
      <c r="F355">
        <v>6.2313223999999998</v>
      </c>
      <c r="G355" t="s">
        <v>1003</v>
      </c>
      <c r="H355">
        <v>2.492406751546572</v>
      </c>
      <c r="I355" t="s">
        <v>311</v>
      </c>
      <c r="J355">
        <v>1</v>
      </c>
      <c r="L355" t="s">
        <v>1280</v>
      </c>
    </row>
    <row r="356" spans="1:13" x14ac:dyDescent="0.25">
      <c r="A356" t="s">
        <v>1281</v>
      </c>
      <c r="B356" t="s">
        <v>1268</v>
      </c>
      <c r="C356">
        <v>89.992999999999995</v>
      </c>
      <c r="D356">
        <v>0</v>
      </c>
      <c r="E356">
        <v>1.9444444444444444</v>
      </c>
      <c r="F356">
        <v>9.1763282999999998</v>
      </c>
      <c r="G356" t="s">
        <v>1054</v>
      </c>
      <c r="H356">
        <v>3.6450370253910442</v>
      </c>
      <c r="I356" t="s">
        <v>311</v>
      </c>
      <c r="J356">
        <v>1</v>
      </c>
      <c r="L356" t="s">
        <v>1282</v>
      </c>
    </row>
    <row r="357" spans="1:13" x14ac:dyDescent="0.25">
      <c r="A357" t="s">
        <v>1283</v>
      </c>
      <c r="B357" t="s">
        <v>1269</v>
      </c>
      <c r="C357">
        <v>100.935</v>
      </c>
      <c r="D357">
        <v>0</v>
      </c>
      <c r="E357">
        <v>1.3458333333333332</v>
      </c>
      <c r="F357">
        <v>-2.9005108499999999</v>
      </c>
      <c r="G357" t="s">
        <v>957</v>
      </c>
      <c r="H357">
        <v>7.5000000004651513E-2</v>
      </c>
      <c r="I357" t="s">
        <v>311</v>
      </c>
      <c r="J357">
        <v>1</v>
      </c>
      <c r="L357" t="s">
        <v>1284</v>
      </c>
    </row>
    <row r="358" spans="1:13" x14ac:dyDescent="0.25">
      <c r="A358" t="s">
        <v>1285</v>
      </c>
      <c r="B358" t="s">
        <v>1270</v>
      </c>
      <c r="C358">
        <v>116.34399999999999</v>
      </c>
      <c r="D358">
        <v>0</v>
      </c>
      <c r="E358">
        <v>4.3232876712328769</v>
      </c>
      <c r="F358">
        <v>3.0931608000000002</v>
      </c>
      <c r="G358" t="s">
        <v>950</v>
      </c>
      <c r="H358">
        <v>5.2943538497192799</v>
      </c>
      <c r="I358" t="s">
        <v>311</v>
      </c>
      <c r="J358">
        <v>1</v>
      </c>
      <c r="L358" t="s">
        <v>1286</v>
      </c>
    </row>
    <row r="359" spans="1:13" x14ac:dyDescent="0.25">
      <c r="A359" t="s">
        <v>1287</v>
      </c>
      <c r="B359" t="s">
        <v>1271</v>
      </c>
      <c r="C359">
        <v>56.9375</v>
      </c>
      <c r="D359">
        <v>0</v>
      </c>
      <c r="E359">
        <v>0</v>
      </c>
      <c r="F359">
        <v>16.615324750566497</v>
      </c>
      <c r="G359" t="s">
        <v>1288</v>
      </c>
      <c r="H359">
        <v>5.1476891667624418</v>
      </c>
      <c r="I359" t="s">
        <v>311</v>
      </c>
      <c r="J359">
        <v>1</v>
      </c>
      <c r="L359" t="s">
        <v>1289</v>
      </c>
    </row>
    <row r="360" spans="1:13" x14ac:dyDescent="0.25">
      <c r="A360" s="1" t="s">
        <v>1292</v>
      </c>
      <c r="B360" t="s">
        <v>1290</v>
      </c>
      <c r="C360" s="1">
        <v>3920</v>
      </c>
      <c r="D360" s="1">
        <v>0</v>
      </c>
      <c r="E360" s="1">
        <v>0</v>
      </c>
      <c r="F360" s="1">
        <v>4.0127446700115597</v>
      </c>
      <c r="G360" s="1" t="s">
        <v>984</v>
      </c>
      <c r="H360" s="1">
        <v>0</v>
      </c>
      <c r="I360" s="1" t="s">
        <v>311</v>
      </c>
      <c r="J360" s="1">
        <v>1</v>
      </c>
      <c r="K360" s="1"/>
      <c r="L360" s="1" t="s">
        <v>1293</v>
      </c>
      <c r="M36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0"/>
  <sheetViews>
    <sheetView topLeftCell="A323" workbookViewId="0">
      <selection activeCell="A323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70.7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4.0344829559326172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78.705879211425781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3.0834512022630829</v>
      </c>
      <c r="G1" s="1" t="str">
        <f>IF(  ISERR(FIND("Equity",B1)) = FALSE,  IF(  OR(   _xll.BDP($B1,"DVD_EX_DT")="#N/A N/A", _xll.BDP($B1,"DVD_EX_DT")="#N/A Field Not Applicable", _xll.BDP($B1,"DVD_EX_DT")="#N/A Invalid Security"),
     "",_xll.BDP($B1,"DVD_EX_DT")),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Applicable"),"",_xll.BDP($B1,"LAST_TRADEABLE_DT")),_xll.BDP($B1,"NXT_CPN_DT")))</f>
        <v>14/06/2017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99.292370000000005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2.4027777777777777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5.1969767000000004</v>
      </c>
      <c r="G2" s="1" t="str">
        <f>IF(  ISERR(FIND("Equity",B2)) = FALSE,  IF(  OR(   _xll.BDP($B2,"DVD_EX_DT")="#N/A N/A", _xll.BDP($B2,"DVD_EX_DT")="#N/A Field Not Applicable", _xll.BDP($B2,"DVD_EX_DT")="#N/A Invalid Security"),
     "",_xll.BDP($B2,"DVD_EX_DT")),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Applicable"),"",_xll.BDP($B2,"LAST_TRADEABLE_DT")),_xll.BDP($B2,"NXT_CPN_DT")))</f>
        <v>13/07/2017</v>
      </c>
      <c r="H2" s="1">
        <f>IF(ISERR(FIND("Equity",B2))=FALSE,0,IF( OR(_xll.BDP($B2,"DUR_MID")="#N/A N/A",_xll.BDP($B2,"DUR_MID")="#N/A Invalid Security"),0,_xll.BDP($B2,"DUR_MID")))</f>
        <v>3.6025433628584906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108.3472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0.2388888888888889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4.8279638</v>
      </c>
      <c r="G3" s="1" t="str">
        <f>IF(  ISERR(FIND("Equity",B3)) = FALSE,  IF(  OR(   _xll.BDP($B3,"DVD_EX_DT")="#N/A N/A", _xll.BDP($B3,"DVD_EX_DT")="#N/A Field Not Applicable", _xll.BDP($B3,"DVD_EX_DT")="#N/A Invalid Security"),
     "",_xll.BDP($B3,"DVD_EX_DT")),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Applicable"),"",_xll.BDP($B3,"LAST_TRADEABLE_DT")),_xll.BDP($B3,"NXT_CPN_DT")))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1.4057712731205927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1160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1746.60205078125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8.6206896551724137E-3</v>
      </c>
      <c r="G4" s="1" t="str">
        <f>IF(  ISERR(FIND("Equity",B4)) = FALSE,  IF(  OR(   _xll.BDP($B4,"DVD_EX_DT")="#N/A N/A", _xll.BDP($B4,"DVD_EX_DT")="#N/A Field Not Applicable", _xll.BDP($B4,"DVD_EX_DT")="#N/A Invalid Security"),
     "",_xll.BDP($B4,"DVD_EX_DT")),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Applicable"),"",_xll.BDP($B4,"LAST_TRADEABLE_DT")),_xll.BDP($B4,"NXT_CPN_DT")))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111.8514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2.4555555555555553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4.9604048000000001</v>
      </c>
      <c r="G5" s="1" t="str">
        <f>IF(  ISERR(FIND("Equity",B5)) = FALSE,  IF(  OR(   _xll.BDP($B5,"DVD_EX_DT")="#N/A N/A", _xll.BDP($B5,"DVD_EX_DT")="#N/A Field Not Applicable", _xll.BDP($B5,"DVD_EX_DT")="#N/A Invalid Security"),
     "",_xll.BDP($B5,"DVD_EX_DT")),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Applicable"),"",_xll.BDP($B5,"LAST_TRADEABLE_DT")),_xll.BDP($B5,"NXT_CPN_DT")))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3.2201362673138951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107.25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1.4375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5.0880742000000003</v>
      </c>
      <c r="G6" s="1" t="str">
        <f>IF(  ISERR(FIND("Equity",B6)) = FALSE,  IF(  OR(   _xll.BDP($B6,"DVD_EX_DT")="#N/A N/A", _xll.BDP($B6,"DVD_EX_DT")="#N/A Field Not Applicable", _xll.BDP($B6,"DVD_EX_DT")="#N/A Invalid Security"),
     "",_xll.BDP($B6,"DVD_EX_DT")),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Applicable"),"",_xll.BDP($B6,"LAST_TRADEABLE_DT")),_xll.BDP($B6,"NXT_CPN_DT")))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13.863494175479682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1146</v>
      </c>
      <c r="C7" s="2">
        <f>IF( OR(_xll.BDP(B7,"PX_LAST")="#N/A N/A",_xll.BDP(B7,"PX_LAST")="#N/A Invalid Security"),VLOOKUP(A7,secs!$A:$B,2,FALSE),_xll.BDP(B7,"PX_LAST"))</f>
        <v>866.5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3.2105262279510498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979.3333740234375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6.2435092227141151</v>
      </c>
      <c r="G7" s="1" t="str">
        <f>IF(  ISERR(FIND("Equity",B7)) = FALSE,  IF(  OR(   _xll.BDP($B7,"DVD_EX_DT")="#N/A N/A", _xll.BDP($B7,"DVD_EX_DT")="#N/A Field Not Applicable", _xll.BDP($B7,"DVD_EX_DT")="#N/A Invalid Security"),
     "",_xll.BDP($B7,"DVD_EX_DT")),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Applicable"),"",_xll.BDP($B7,"LAST_TRADEABLE_DT")),_xll.BDP($B7,"NXT_CPN_DT")))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103.12139999999999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0.62708333333333333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4.6364700000000001</v>
      </c>
      <c r="G8" s="1" t="str">
        <f>IF(  ISERR(FIND("Equity",B8)) = FALSE,  IF(  OR(   _xll.BDP($B8,"DVD_EX_DT")="#N/A N/A", _xll.BDP($B8,"DVD_EX_DT")="#N/A Field Not Applicable", _xll.BDP($B8,"DVD_EX_DT")="#N/A Invalid Security"),
     "",_xll.BDP($B8,"DVD_EX_DT")),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Applicable"),"",_xll.BDP($B8,"LAST_TRADEABLE_DT")),_xll.BDP($B8,"NXT_CPN_DT")))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5.1189594734358259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243.98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272.57144165039062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1.2379078537465158</v>
      </c>
      <c r="G9" s="1" t="str">
        <f>IF(  ISERR(FIND("Equity",B9)) = FALSE,  IF(  OR(   _xll.BDP($B9,"DVD_EX_DT")="#N/A N/A", _xll.BDP($B9,"DVD_EX_DT")="#N/A Field Not Applicable", _xll.BDP($B9,"DVD_EX_DT")="#N/A Invalid Security"),
     "",_xll.BDP($B9,"DVD_EX_DT")),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Applicable"),"",_xll.BDP($B9,"LAST_TRADEABLE_DT")),_xll.BDP($B9,"NXT_CPN_DT")))</f>
        <v>16/05/2017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293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411.24733535994449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3.3583618268218056</v>
      </c>
      <c r="G10" s="1" t="str">
        <f>IF(  ISERR(FIND("Equity",B10)) = FALSE,  IF(  OR(   _xll.BDP($B10,"DVD_EX_DT")="#N/A N/A", _xll.BDP($B10,"DVD_EX_DT")="#N/A Field Not Applicable", _xll.BDP($B10,"DVD_EX_DT")="#N/A Invalid Security"),
     "",_xll.BDP($B10,"DVD_EX_DT")),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Applicable"),"",_xll.BDP($B10,"LAST_TRADEABLE_DT")),_xll.BDP($B10,"NXT_CPN_DT")))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9128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10589.875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3.5604732690622263</v>
      </c>
      <c r="G11" s="1" t="str">
        <f>IF(  ISERR(FIND("Equity",B11)) = FALSE,  IF(  OR(   _xll.BDP($B11,"DVD_EX_DT")="#N/A N/A", _xll.BDP($B11,"DVD_EX_DT")="#N/A Field Not Applicable", _xll.BDP($B11,"DVD_EX_DT")="#N/A Invalid Security"),
     "",_xll.BDP($B11,"DVD_EX_DT")),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Applicable"),"",_xll.BDP($B11,"LAST_TRADEABLE_DT")),_xll.BDP($B11,"NXT_CPN_DT")))</f>
        <v>22/06/2017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205</v>
      </c>
      <c r="C12" s="2">
        <f>IF( OR(_xll.BDP(B12,"PX_LAST")="#N/A N/A",_xll.BDP(B12,"PX_LAST")="#N/A Invalid Security"),VLOOKUP(A12,secs!$A:$B,2,FALSE),_xll.BDP(B12,"PX_LAST"))</f>
        <v>3.92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4.5555553436279297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5.3561539649963379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5.8673469387755102</v>
      </c>
      <c r="G12" s="1" t="str">
        <f>IF(  ISERR(FIND("Equity",B12)) = FALSE,  IF(  OR(   _xll.BDP($B12,"DVD_EX_DT")="#N/A N/A", _xll.BDP($B12,"DVD_EX_DT")="#N/A Field Not Applicable", _xll.BDP($B12,"DVD_EX_DT")="#N/A Invalid Security"),
     "",_xll.BDP($B12,"DVD_EX_DT")),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Applicable"),"",_xll.BDP($B12,"LAST_TRADEABLE_DT")),_xll.BDP($B12,"NXT_CPN_DT")))</f>
        <v>28/03/2017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22</v>
      </c>
      <c r="C13" s="2">
        <f>IF( OR(_xll.BDP(B13,"PX_LAST")="#N/A N/A",_xll.BDP(B13,"PX_LAST")="#N/A Invalid Security"),VLOOKUP(A13,secs!$A:$B,2,FALSE),_xll.BDP(B13,"PX_LAST"))</f>
        <v>2450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2366.364013671875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0</v>
      </c>
      <c r="G13" s="1" t="str">
        <f>IF(  ISERR(FIND("Equity",B13)) = FALSE,  IF(  OR(   _xll.BDP($B13,"DVD_EX_DT")="#N/A N/A", _xll.BDP($B13,"DVD_EX_DT")="#N/A Field Not Applicable", _xll.BDP($B13,"DVD_EX_DT")="#N/A Invalid Security"),
     "",_xll.BDP($B13,"DVD_EX_DT")),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Applicable"),"",_xll.BDP($B13,"LAST_TRADEABLE_DT")),_xll.BDP($B13,"NXT_CPN_DT")))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37</v>
      </c>
      <c r="C14" s="2">
        <f>IF( OR(_xll.BDP(B14,"PX_LAST")="#N/A N/A",_xll.BDP(B14,"PX_LAST")="#N/A Invalid Security"),VLOOKUP(A14,secs!$A:$B,2,FALSE),_xll.BDP(B14,"PX_LAST"))</f>
        <v>3.4849999999999999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4.4545454978942871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4.6666665077209473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1.7216642369840889</v>
      </c>
      <c r="G14" s="1" t="str">
        <f>IF(  ISERR(FIND("Equity",B14)) = FALSE,  IF(  OR(   _xll.BDP($B14,"DVD_EX_DT")="#N/A N/A", _xll.BDP($B14,"DVD_EX_DT")="#N/A Field Not Applicable", _xll.BDP($B14,"DVD_EX_DT")="#N/A Invalid Security"),
     "",_xll.BDP($B14,"DVD_EX_DT")),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Applicable"),"",_xll.BDP($B14,"LAST_TRADEABLE_DT")),_xll.BDP($B14,"NXT_CPN_DT")))</f>
        <v>23/11/2016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38</v>
      </c>
      <c r="C15" s="2">
        <f>IF( OR(_xll.BDP(B15,"PX_LAST")="#N/A N/A",_xll.BDP(B15,"PX_LAST")="#N/A Invalid Security"),VLOOKUP(A15,secs!$A:$B,2,FALSE),_xll.BDP(B15,"PX_LAST"))</f>
        <v>15.35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19.780000686645508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6.0830729729789281</v>
      </c>
      <c r="G15" s="1" t="str">
        <f>IF(  ISERR(FIND("Equity",B15)) = FALSE,  IF(  OR(   _xll.BDP($B15,"DVD_EX_DT")="#N/A N/A", _xll.BDP($B15,"DVD_EX_DT")="#N/A Field Not Applicable", _xll.BDP($B15,"DVD_EX_DT")="#N/A Invalid Security"),
     "",_xll.BDP($B15,"DVD_EX_DT")),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Applicable"),"",_xll.BDP($B15,"LAST_TRADEABLE_DT")),_xll.BDP($B15,"NXT_CPN_DT")))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39</v>
      </c>
      <c r="C16" s="2">
        <f>IF( OR(_xll.BDP(B16,"PX_LAST")="#N/A N/A",_xll.BDP(B16,"PX_LAST")="#N/A Invalid Security"),VLOOKUP(A16,secs!$A:$B,2,FALSE),_xll.BDP(B16,"PX_LAST"))</f>
        <v>9.5500000000000007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4.3333334922790527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12.033332824707031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1.6098325165154421</v>
      </c>
      <c r="G16" s="1" t="str">
        <f>IF(  ISERR(FIND("Equity",B16)) = FALSE,  IF(  OR(   _xll.BDP($B16,"DVD_EX_DT")="#N/A N/A", _xll.BDP($B16,"DVD_EX_DT")="#N/A Field Not Applicable", _xll.BDP($B16,"DVD_EX_DT")="#N/A Invalid Security"),
     "",_xll.BDP($B16,"DVD_EX_DT")),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Applicable"),"",_xll.BDP($B16,"LAST_TRADEABLE_DT")),_xll.BDP($B16,"NXT_CPN_DT")))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40</v>
      </c>
      <c r="C17" s="2">
        <f>IF( OR(_xll.BDP(B17,"PX_LAST")="#N/A N/A",_xll.BDP(B17,"PX_LAST")="#N/A Invalid Security"),VLOOKUP(A17,secs!$A:$B,2,FALSE),_xll.BDP(B17,"PX_LAST"))</f>
        <v>9.52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12.136917114257813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11.963802976768559</v>
      </c>
      <c r="G17" s="1" t="str">
        <f>IF(  ISERR(FIND("Equity",B17)) = FALSE,  IF(  OR(   _xll.BDP($B17,"DVD_EX_DT")="#N/A N/A", _xll.BDP($B17,"DVD_EX_DT")="#N/A Field Not Applicable", _xll.BDP($B17,"DVD_EX_DT")="#N/A Invalid Security"),
     "",_xll.BDP($B17,"DVD_EX_DT")),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Applicable"),"",_xll.BDP($B17,"LAST_TRADEABLE_DT")),_xll.BDP($B17,"NXT_CPN_DT")))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41</v>
      </c>
      <c r="C18" s="2">
        <f>IF( OR(_xll.BDP(B18,"PX_LAST")="#N/A N/A",_xll.BDP(B18,"PX_LAST")="#N/A Invalid Security"),VLOOKUP(A18,secs!$A:$B,2,FALSE),_xll.BDP(B18,"PX_LAST"))</f>
        <v>558.70000000000005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670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11.544657240021477</v>
      </c>
      <c r="G18" s="1" t="str">
        <f>IF(  ISERR(FIND("Equity",B18)) = FALSE,  IF(  OR(   _xll.BDP($B18,"DVD_EX_DT")="#N/A N/A", _xll.BDP($B18,"DVD_EX_DT")="#N/A Field Not Applicable", _xll.BDP($B18,"DVD_EX_DT")="#N/A Invalid Security"),
     "",_xll.BDP($B18,"DVD_EX_DT")),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Applicable"),"",_xll.BDP($B18,"LAST_TRADEABLE_DT")),_xll.BDP($B18,"NXT_CPN_DT")))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42</v>
      </c>
      <c r="C19" s="2">
        <f>IF( OR(_xll.BDP(B19,"PX_LAST")="#N/A N/A",_xll.BDP(B19,"PX_LAST")="#N/A Invalid Security"),VLOOKUP(A19,secs!$A:$B,2,FALSE),_xll.BDP(B19,"PX_LAST"))</f>
        <v>4.0815000000000001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4.6590909957885742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6.9565845889991413</v>
      </c>
      <c r="G19" s="1" t="str">
        <f>IF(  ISERR(FIND("Equity",B19)) = FALSE,  IF(  OR(   _xll.BDP($B19,"DVD_EX_DT")="#N/A N/A", _xll.BDP($B19,"DVD_EX_DT")="#N/A Field Not Applicable", _xll.BDP($B19,"DVD_EX_DT")="#N/A Invalid Security"),
     "",_xll.BDP($B19,"DVD_EX_DT")),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Applicable"),"",_xll.BDP($B19,"LAST_TRADEABLE_DT")),_xll.BDP($B19,"NXT_CPN_DT")))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43</v>
      </c>
      <c r="C20" s="2">
        <f>IF( OR(_xll.BDP(B20,"PX_LAST")="#N/A N/A",_xll.BDP(B20,"PX_LAST")="#N/A Invalid Security"),VLOOKUP(A20,secs!$A:$B,2,FALSE),_xll.BDP(B20,"PX_LAST"))</f>
        <v>25.25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3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19.4739990234375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0.87128712399171127</v>
      </c>
      <c r="G20" s="1" t="str">
        <f>IF(  ISERR(FIND("Equity",B20)) = FALSE,  IF(  OR(   _xll.BDP($B20,"DVD_EX_DT")="#N/A N/A", _xll.BDP($B20,"DVD_EX_DT")="#N/A Field Not Applicable", _xll.BDP($B20,"DVD_EX_DT")="#N/A Invalid Security"),
     "",_xll.BDP($B20,"DVD_EX_DT")),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Applicable"),"",_xll.BDP($B20,"LAST_TRADEABLE_DT")),_xll.BDP($B20,"NXT_CPN_DT")))</f>
        <v>25/05/2017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44</v>
      </c>
      <c r="C21" s="2">
        <f>IF( OR(_xll.BDP(B21,"PX_LAST")="#N/A N/A",_xll.BDP(B21,"PX_LAST")="#N/A Invalid Security"),VLOOKUP(A21,secs!$A:$B,2,FALSE),_xll.BDP(B21,"PX_LAST"))</f>
        <v>26.13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4.1052632331848145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28.16850471496582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"",_xll.BDP($B21,"DVD_EX_DT")),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Applicable"),"",_xll.BDP($B21,"LAST_TRADEABLE_DT")),_xll.BDP($B21,"NXT_CPN_DT")))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45</v>
      </c>
      <c r="C22" s="2">
        <f>IF( OR(_xll.BDP(B22,"PX_LAST")="#N/A N/A",_xll.BDP(B22,"PX_LAST")="#N/A Invalid Security"),VLOOKUP(A22,secs!$A:$B,2,FALSE),_xll.BDP(B22,"PX_LAST"))</f>
        <v>106.1183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1.336111111111111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4.1551650999999996</v>
      </c>
      <c r="G22" s="1" t="str">
        <f>IF(  ISERR(FIND("Equity",B22)) = FALSE,  IF(  OR(   _xll.BDP($B22,"DVD_EX_DT")="#N/A N/A", _xll.BDP($B22,"DVD_EX_DT")="#N/A Field Not Applicable", _xll.BDP($B22,"DVD_EX_DT")="#N/A Invalid Security"),
     "",_xll.BDP($B22,"DVD_EX_DT")),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Applicable"),"",_xll.BDP($B22,"LAST_TRADEABLE_DT")),_xll.BDP($B22,"NXT_CPN_DT")))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2.5763244868772253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46</v>
      </c>
      <c r="C23" s="2">
        <f>IF( OR(_xll.BDP(B23,"PX_LAST")="#N/A N/A",_xll.BDP(B23,"PX_LAST")="#N/A Invalid Security"),VLOOKUP(A23,secs!$A:$B,2,FALSE),_xll.BDP(B23,"PX_LAST"))</f>
        <v>100.72839999999999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1.2052083333333334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4.6288441999999996</v>
      </c>
      <c r="G23" s="1" t="str">
        <f>IF(  ISERR(FIND("Equity",B23)) = FALSE,  IF(  OR(   _xll.BDP($B23,"DVD_EX_DT")="#N/A N/A", _xll.BDP($B23,"DVD_EX_DT")="#N/A Field Not Applicable", _xll.BDP($B23,"DVD_EX_DT")="#N/A Invalid Security"),
     "",_xll.BDP($B23,"DVD_EX_DT")),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Applicable"),"",_xll.BDP($B23,"LAST_TRADEABLE_DT")),_xll.BDP($B23,"NXT_CPN_DT")))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3.0137315789472345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47</v>
      </c>
      <c r="C24" s="2">
        <f>IF( OR(_xll.BDP(B24,"PX_LAST")="#N/A N/A",_xll.BDP(B24,"PX_LAST")="#N/A Invalid Security"),VLOOKUP(A24,secs!$A:$B,2,FALSE),_xll.BDP(B24,"PX_LAST"))</f>
        <v>95.081900000000005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1.4854166666666668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9.5097918000000004</v>
      </c>
      <c r="G24" s="1" t="str">
        <f>IF(  ISERR(FIND("Equity",B24)) = FALSE,  IF(  OR(   _xll.BDP($B24,"DVD_EX_DT")="#N/A N/A", _xll.BDP($B24,"DVD_EX_DT")="#N/A Field Not Applicable", _xll.BDP($B24,"DVD_EX_DT")="#N/A Invalid Security"),
     "",_xll.BDP($B24,"DVD_EX_DT")),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Applicable"),"",_xll.BDP($B24,"LAST_TRADEABLE_DT")),_xll.BDP($B24,"NXT_CPN_DT")))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2.928500382369291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48</v>
      </c>
      <c r="C25" s="2">
        <f>IF( OR(_xll.BDP(B25,"PX_LAST")="#N/A N/A",_xll.BDP(B25,"PX_LAST")="#N/A Invalid Security"),VLOOKUP(A25,secs!$A:$B,2,FALSE),_xll.BDP(B25,"PX_LAST"))</f>
        <v>102.96250000000001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2.2072916666666669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4.1528108000000001</v>
      </c>
      <c r="G25" s="1" t="str">
        <f>IF(  ISERR(FIND("Equity",B25)) = FALSE,  IF(  OR(   _xll.BDP($B25,"DVD_EX_DT")="#N/A N/A", _xll.BDP($B25,"DVD_EX_DT")="#N/A Field Not Applicable", _xll.BDP($B25,"DVD_EX_DT")="#N/A Invalid Security"),
     "",_xll.BDP($B25,"DVD_EX_DT")),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Applicable"),"",_xll.BDP($B25,"LAST_TRADEABLE_DT")),_xll.BDP($B25,"NXT_CPN_DT")))</f>
        <v>24/07/2017</v>
      </c>
      <c r="H25" s="1">
        <f>IF(ISERR(FIND("Equity",B25))=FALSE,0,IF( OR(_xll.BDP($B25,"DUR_MID")="#N/A N/A",_xll.BDP($B25,"DUR_MID")="#N/A Invalid Security"),0,_xll.BDP($B25,"DUR_MID")))</f>
        <v>4.0540069828189713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49</v>
      </c>
      <c r="C26" s="2">
        <f>IF( OR(_xll.BDP(B26,"PX_LAST")="#N/A N/A",_xll.BDP(B26,"PX_LAST")="#N/A Invalid Security"),VLOOKUP(A26,secs!$A:$B,2,FALSE),_xll.BDP(B26,"PX_LAST"))</f>
        <v>101.96380000000001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2.3888888888888888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4.7671334999999999</v>
      </c>
      <c r="G26" s="1" t="str">
        <f>IF(  ISERR(FIND("Equity",B26)) = FALSE,  IF(  OR(   _xll.BDP($B26,"DVD_EX_DT")="#N/A N/A", _xll.BDP($B26,"DVD_EX_DT")="#N/A Field Not Applicable", _xll.BDP($B26,"DVD_EX_DT")="#N/A Invalid Security"),
     "",_xll.BDP($B26,"DVD_EX_DT")),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Applicable"),"",_xll.BDP($B26,"LAST_TRADEABLE_DT")),_xll.BDP($B26,"NXT_CPN_DT")))</f>
        <v>27/07/2017</v>
      </c>
      <c r="H26" s="1">
        <f>IF(ISERR(FIND("Equity",B26))=FALSE,0,IF( OR(_xll.BDP($B26,"DUR_MID")="#N/A N/A",_xll.BDP($B26,"DUR_MID")="#N/A Invalid Security"),0,_xll.BDP($B26,"DUR_MID")))</f>
        <v>3.2122068616793293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50</v>
      </c>
      <c r="C27" s="2">
        <f>IF( OR(_xll.BDP(B27,"PX_LAST")="#N/A N/A",_xll.BDP(B27,"PX_LAST")="#N/A Invalid Security"),VLOOKUP(A27,secs!$A:$B,2,FALSE),_xll.BDP(B27,"PX_LAST"))</f>
        <v>174.5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0.42499999999999999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4.1717861999999997</v>
      </c>
      <c r="G27" s="1" t="str">
        <f>IF(  ISERR(FIND("Equity",B27)) = FALSE,  IF(  OR(   _xll.BDP($B27,"DVD_EX_DT")="#N/A N/A", _xll.BDP($B27,"DVD_EX_DT")="#N/A Field Not Applicable", _xll.BDP($B27,"DVD_EX_DT")="#N/A Invalid Security"),
     "",_xll.BDP($B27,"DVD_EX_DT")),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Applicable"),"",_xll.BDP($B27,"LAST_TRADEABLE_DT")),_xll.BDP($B27,"NXT_CPN_DT")))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7.3570776873378998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67</v>
      </c>
      <c r="C28" s="2">
        <f>IF( OR(_xll.BDP(B28,"PX_LAST")="#N/A N/A",_xll.BDP(B28,"PX_LAST")="#N/A Invalid Security"),VLOOKUP(A28,secs!$A:$B,2,FALSE),_xll.BDP(B28,"PX_LAST"))</f>
        <v>89.05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4.125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102.29368591308594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10.028074115665357</v>
      </c>
      <c r="G28" s="1" t="str">
        <f>IF(  ISERR(FIND("Equity",B28)) = FALSE,  IF(  OR(   _xll.BDP($B28,"DVD_EX_DT")="#N/A N/A", _xll.BDP($B28,"DVD_EX_DT")="#N/A Field Not Applicable", _xll.BDP($B28,"DVD_EX_DT")="#N/A Invalid Security"),
     "",_xll.BDP($B28,"DVD_EX_DT")),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Applicable"),"",_xll.BDP($B28,"LAST_TRADEABLE_DT")),_xll.BDP($B28,"NXT_CPN_DT")))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68</v>
      </c>
      <c r="C29" s="2">
        <f>IF( OR(_xll.BDP(B29,"PX_LAST")="#N/A N/A",_xll.BDP(B29,"PX_LAST")="#N/A Invalid Security"),VLOOKUP(A29,secs!$A:$B,2,FALSE),_xll.BDP(B29,"PX_LAST"))</f>
        <v>179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"",_xll.BDP($B29,"DVD_EX_DT")),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Applicable"),"",_xll.BDP($B29,"LAST_TRADEABLE_DT")),_xll.BDP($B29,"NXT_CPN_DT")))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69</v>
      </c>
      <c r="C30" s="2">
        <f>IF( OR(_xll.BDP(B30,"PX_LAST")="#N/A N/A",_xll.BDP(B30,"PX_LAST")="#N/A Invalid Security"),VLOOKUP(A30,secs!$A:$B,2,FALSE),_xll.BDP(B30,"PX_LAST"))</f>
        <v>97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"",_xll.BDP($B30,"DVD_EX_DT")),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Applicable"),"",_xll.BDP($B30,"LAST_TRADEABLE_DT")),_xll.BDP($B30,"NXT_CPN_DT")))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70</v>
      </c>
      <c r="C31" s="2">
        <f>IF( OR(_xll.BDP(B31,"PX_LAST")="#N/A N/A",_xll.BDP(B31,"PX_LAST")="#N/A Invalid Security"),VLOOKUP(A31,secs!$A:$B,2,FALSE),_xll.BDP(B31,"PX_LAST"))</f>
        <v>122.45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3.7142856121063232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132.96189880371094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6.5657002858309514</v>
      </c>
      <c r="G31" s="1" t="str">
        <f>IF(  ISERR(FIND("Equity",B31)) = FALSE,  IF(  OR(   _xll.BDP($B31,"DVD_EX_DT")="#N/A N/A", _xll.BDP($B31,"DVD_EX_DT")="#N/A Field Not Applicable", _xll.BDP($B31,"DVD_EX_DT")="#N/A Invalid Security"),
     "",_xll.BDP($B31,"DVD_EX_DT")),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Applicable"),"",_xll.BDP($B31,"LAST_TRADEABLE_DT")),_xll.BDP($B31,"NXT_CPN_DT")))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71</v>
      </c>
      <c r="C32" s="2">
        <f>IF( OR(_xll.BDP(B32,"PX_LAST")="#N/A N/A",_xll.BDP(B32,"PX_LAST")="#N/A Invalid Security"),VLOOKUP(A32,secs!$A:$B,2,FALSE),_xll.BDP(B32,"PX_LAST"))</f>
        <v>141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7.3758862542767893</v>
      </c>
      <c r="G32" s="1" t="str">
        <f>IF(  ISERR(FIND("Equity",B32)) = FALSE,  IF(  OR(   _xll.BDP($B32,"DVD_EX_DT")="#N/A N/A", _xll.BDP($B32,"DVD_EX_DT")="#N/A Field Not Applicable", _xll.BDP($B32,"DVD_EX_DT")="#N/A Invalid Security"),
     "",_xll.BDP($B32,"DVD_EX_DT")),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Applicable"),"",_xll.BDP($B32,"LAST_TRADEABLE_DT")),_xll.BDP($B32,"NXT_CPN_DT")))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72</v>
      </c>
      <c r="C33" s="2">
        <f>IF( OR(_xll.BDP(B33,"PX_LAST")="#N/A N/A",_xll.BDP(B33,"PX_LAST")="#N/A Invalid Security"),VLOOKUP(A33,secs!$A:$B,2,FALSE),_xll.BDP(B33,"PX_LAST"))</f>
        <v>8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5.3645376116037369</v>
      </c>
      <c r="G33" s="1" t="str">
        <f>IF(  ISERR(FIND("Equity",B33)) = FALSE,  IF(  OR(   _xll.BDP($B33,"DVD_EX_DT")="#N/A N/A", _xll.BDP($B33,"DVD_EX_DT")="#N/A Field Not Applicable", _xll.BDP($B33,"DVD_EX_DT")="#N/A Invalid Security"),
     "",_xll.BDP($B33,"DVD_EX_DT")),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Applicable"),"",_xll.BDP($B33,"LAST_TRADEABLE_DT")),_xll.BDP($B33,"NXT_CPN_DT")))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73</v>
      </c>
      <c r="C34" s="2">
        <f>IF( OR(_xll.BDP(B34,"PX_LAST")="#N/A N/A",_xll.BDP(B34,"PX_LAST")="#N/A Invalid Security"),VLOOKUP(A34,secs!$A:$B,2,FALSE),_xll.BDP(B34,"PX_LAST"))</f>
        <v>3.6949999999999998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3.2353999614715576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4.9917454325943096</v>
      </c>
      <c r="G34" s="1" t="str">
        <f>IF(  ISERR(FIND("Equity",B34)) = FALSE,  IF(  OR(   _xll.BDP($B34,"DVD_EX_DT")="#N/A N/A", _xll.BDP($B34,"DVD_EX_DT")="#N/A Field Not Applicable", _xll.BDP($B34,"DVD_EX_DT")="#N/A Invalid Security"),
     "",_xll.BDP($B34,"DVD_EX_DT")),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Applicable"),"",_xll.BDP($B34,"LAST_TRADEABLE_DT")),_xll.BDP($B34,"NXT_CPN_DT")))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74</v>
      </c>
      <c r="C35" s="2">
        <f>IF( OR(_xll.BDP(B35,"PX_LAST")="#N/A N/A",_xll.BDP(B35,"PX_LAST")="#N/A Invalid Security"),VLOOKUP(A35,secs!$A:$B,2,FALSE),_xll.BDP(B35,"PX_LAST"))</f>
        <v>51.1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45.618000030517578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0.82111434386505988</v>
      </c>
      <c r="G35" s="1" t="str">
        <f>IF(  ISERR(FIND("Equity",B35)) = FALSE,  IF(  OR(   _xll.BDP($B35,"DVD_EX_DT")="#N/A N/A", _xll.BDP($B35,"DVD_EX_DT")="#N/A Field Not Applicable", _xll.BDP($B35,"DVD_EX_DT")="#N/A Invalid Security"),
     "",_xll.BDP($B35,"DVD_EX_DT")),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Applicable"),"",_xll.BDP($B35,"LAST_TRADEABLE_DT")),_xll.BDP($B35,"NXT_CPN_DT")))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75</v>
      </c>
      <c r="C36" s="2">
        <f>IF( OR(_xll.BDP(B36,"PX_LAST")="#N/A N/A",_xll.BDP(B36,"PX_LAST")="#N/A Invalid Security"),VLOOKUP(A36,secs!$A:$B,2,FALSE),_xll.BDP(B36,"PX_LAST"))</f>
        <v>2926.5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4.6666665077209473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3345.147216796875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6.8341021698274389</v>
      </c>
      <c r="G36" s="1" t="str">
        <f>IF(  ISERR(FIND("Equity",B36)) = FALSE,  IF(  OR(   _xll.BDP($B36,"DVD_EX_DT")="#N/A N/A", _xll.BDP($B36,"DVD_EX_DT")="#N/A Field Not Applicable", _xll.BDP($B36,"DVD_EX_DT")="#N/A Invalid Security"),
     "",_xll.BDP($B36,"DVD_EX_DT")),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Applicable"),"",_xll.BDP($B36,"LAST_TRADEABLE_DT")),_xll.BDP($B36,"NXT_CPN_DT")))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76</v>
      </c>
      <c r="C37" s="2">
        <f>IF( OR(_xll.BDP(B37,"PX_LAST")="#N/A N/A",_xll.BDP(B37,"PX_LAST")="#N/A Invalid Security"),VLOOKUP(A37,secs!$A:$B,2,FALSE),_xll.BDP(B37,"PX_LAST"))</f>
        <v>238.7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323.33334350585937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11.772098868873064</v>
      </c>
      <c r="G37" s="1" t="str">
        <f>IF(  ISERR(FIND("Equity",B37)) = FALSE,  IF(  OR(   _xll.BDP($B37,"DVD_EX_DT")="#N/A N/A", _xll.BDP($B37,"DVD_EX_DT")="#N/A Field Not Applicable", _xll.BDP($B37,"DVD_EX_DT")="#N/A Invalid Security"),
     "",_xll.BDP($B37,"DVD_EX_DT")),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Applicable"),"",_xll.BDP($B37,"LAST_TRADEABLE_DT")),_xll.BDP($B37,"NXT_CPN_DT")))</f>
        <v>07/07/2017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77</v>
      </c>
      <c r="C38" s="2">
        <f>IF( OR(_xll.BDP(B38,"PX_LAST")="#N/A N/A",_xll.BDP(B38,"PX_LAST")="#N/A Invalid Security"),VLOOKUP(A38,secs!$A:$B,2,FALSE),_xll.BDP(B38,"PX_LAST"))</f>
        <v>393.9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409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"",_xll.BDP($B38,"DVD_EX_DT")),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Applicable"),"",_xll.BDP($B38,"LAST_TRADEABLE_DT")),_xll.BDP($B38,"NXT_CPN_DT")))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78</v>
      </c>
      <c r="C39" s="2">
        <f>IF( OR(_xll.BDP(B39,"PX_LAST")="#N/A N/A",_xll.BDP(B39,"PX_LAST")="#N/A Invalid Security"),VLOOKUP(A39,secs!$A:$B,2,FALSE),_xll.BDP(B39,"PX_LAST"))</f>
        <v>7.05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8.2991019999999995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11.047144308157847</v>
      </c>
      <c r="G39" s="1" t="str">
        <f>IF(  ISERR(FIND("Equity",B39)) = FALSE,  IF(  OR(   _xll.BDP($B39,"DVD_EX_DT")="#N/A N/A", _xll.BDP($B39,"DVD_EX_DT")="#N/A Field Not Applicable", _xll.BDP($B39,"DVD_EX_DT")="#N/A Invalid Security"),
     "",_xll.BDP($B39,"DVD_EX_DT")),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Applicable"),"",_xll.BDP($B39,"LAST_TRADEABLE_DT")),_xll.BDP($B39,"NXT_CPN_DT")))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79</v>
      </c>
      <c r="C40" s="2">
        <f>IF( OR(_xll.BDP(B40,"PX_LAST")="#N/A N/A",_xll.BDP(B40,"PX_LAST")="#N/A Invalid Security"),VLOOKUP(A40,secs!$A:$B,2,FALSE),_xll.BDP(B40,"PX_LAST"))</f>
        <v>182.3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215.20268249511719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6.0707430765012349</v>
      </c>
      <c r="G40" s="1" t="str">
        <f>IF(  ISERR(FIND("Equity",B40)) = FALSE,  IF(  OR(   _xll.BDP($B40,"DVD_EX_DT")="#N/A N/A", _xll.BDP($B40,"DVD_EX_DT")="#N/A Field Not Applicable", _xll.BDP($B40,"DVD_EX_DT")="#N/A Invalid Security"),
     "",_xll.BDP($B40,"DVD_EX_DT")),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Applicable"),"",_xll.BDP($B40,"LAST_TRADEABLE_DT")),_xll.BDP($B40,"NXT_CPN_DT")))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80</v>
      </c>
      <c r="C41" s="2">
        <f>IF( OR(_xll.BDP(B41,"PX_LAST")="#N/A N/A",_xll.BDP(B41,"PX_LAST")="#N/A Invalid Security"),VLOOKUP(A41,secs!$A:$B,2,FALSE),_xll.BDP(B41,"PX_LAST"))</f>
        <v>75.47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107.4964599609375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2.5838081356830531</v>
      </c>
      <c r="G41" s="1" t="str">
        <f>IF(  ISERR(FIND("Equity",B41)) = FALSE,  IF(  OR(   _xll.BDP($B41,"DVD_EX_DT")="#N/A N/A", _xll.BDP($B41,"DVD_EX_DT")="#N/A Field Not Applicable", _xll.BDP($B41,"DVD_EX_DT")="#N/A Invalid Security"),
     "",_xll.BDP($B41,"DVD_EX_DT")),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Applicable"),"",_xll.BDP($B41,"LAST_TRADEABLE_DT")),_xll.BDP($B41,"NXT_CPN_DT")))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81</v>
      </c>
      <c r="C42" s="2">
        <f>IF( OR(_xll.BDP(B42,"PX_LAST")="#N/A N/A",_xll.BDP(B42,"PX_LAST")="#N/A Invalid Security"),VLOOKUP(A42,secs!$A:$B,2,FALSE),_xll.BDP(B42,"PX_LAST"))</f>
        <v>2.4329999999999998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2.9650001525878906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8.191533086724208</v>
      </c>
      <c r="G42" s="1" t="str">
        <f>IF(  ISERR(FIND("Equity",B42)) = FALSE,  IF(  OR(   _xll.BDP($B42,"DVD_EX_DT")="#N/A N/A", _xll.BDP($B42,"DVD_EX_DT")="#N/A Field Not Applicable", _xll.BDP($B42,"DVD_EX_DT")="#N/A Invalid Security"),
     "",_xll.BDP($B42,"DVD_EX_DT")),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Applicable"),"",_xll.BDP($B42,"LAST_TRADEABLE_DT")),_xll.BDP($B42,"NXT_CPN_DT")))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82</v>
      </c>
      <c r="C43" s="2">
        <f>IF( OR(_xll.BDP(B43,"PX_LAST")="#N/A N/A",_xll.BDP(B43,"PX_LAST")="#N/A Invalid Security"),VLOOKUP(A43,secs!$A:$B,2,FALSE),_xll.BDP(B43,"PX_LAST"))</f>
        <v>0.27500000000000002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0.30000001192092896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Applicable", _xll.BDP($B43,"DVD_EX_DT")="#N/A Invalid Security"),
     "",_xll.BDP($B43,"DVD_EX_DT")),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Applicable"),"",_xll.BDP($B43,"LAST_TRADEABLE_DT")),_xll.BDP($B43,"NXT_CPN_DT")))</f>
        <v/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124</v>
      </c>
      <c r="C44" s="2">
        <f>IF( OR(_xll.BDP(B44,"PX_LAST")="#N/A N/A",_xll.BDP(B44,"PX_LAST")="#N/A Invalid Security"),VLOOKUP(A44,secs!$A:$B,2,FALSE),_xll.BDP(B44,"PX_LAST"))</f>
        <v>59.2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70.893714904785156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1.7736485681018315</v>
      </c>
      <c r="G44" s="1" t="str">
        <f>IF(  ISERR(FIND("Equity",B44)) = FALSE,  IF(  OR(   _xll.BDP($B44,"DVD_EX_DT")="#N/A N/A", _xll.BDP($B44,"DVD_EX_DT")="#N/A Field Not Applicable", _xll.BDP($B44,"DVD_EX_DT")="#N/A Invalid Security"),
     "",_xll.BDP($B44,"DVD_EX_DT")),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Applicable"),"",_xll.BDP($B44,"LAST_TRADEABLE_DT")),_xll.BDP($B44,"NXT_CPN_DT")))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125</v>
      </c>
      <c r="C45" s="2">
        <f>IF( OR(_xll.BDP(B45,"PX_LAST")="#N/A N/A",_xll.BDP(B45,"PX_LAST")="#N/A Invalid Security"),VLOOKUP(A45,secs!$A:$B,2,FALSE),_xll.BDP(B45,"PX_LAST"))</f>
        <v>212.4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249.17086791992187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"",_xll.BDP($B45,"DVD_EX_DT")),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Applicable"),"",_xll.BDP($B45,"LAST_TRADEABLE_DT")),_xll.BDP($B45,"NXT_CPN_DT")))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126</v>
      </c>
      <c r="C46" s="2">
        <f>IF( OR(_xll.BDP(B46,"PX_LAST")="#N/A N/A",_xll.BDP(B46,"PX_LAST")="#N/A Invalid Security"),VLOOKUP(A46,secs!$A:$B,2,FALSE),_xll.BDP(B46,"PX_LAST"))</f>
        <v>7.86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8.4785709381103516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8.8693129500663304</v>
      </c>
      <c r="G46" s="1" t="str">
        <f>IF(  ISERR(FIND("Equity",B46)) = FALSE,  IF(  OR(   _xll.BDP($B46,"DVD_EX_DT")="#N/A N/A", _xll.BDP($B46,"DVD_EX_DT")="#N/A Field Not Applicable", _xll.BDP($B46,"DVD_EX_DT")="#N/A Invalid Security"),
     "",_xll.BDP($B46,"DVD_EX_DT")),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Applicable"),"",_xll.BDP($B46,"LAST_TRADEABLE_DT")),_xll.BDP($B46,"NXT_CPN_DT")))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127</v>
      </c>
      <c r="C47" s="2">
        <f>IF( OR(_xll.BDP(B47,"PX_LAST")="#N/A N/A",_xll.BDP(B47,"PX_LAST")="#N/A Invalid Security"),VLOOKUP(A47,secs!$A:$B,2,FALSE),_xll.BDP(B47,"PX_LAST"))</f>
        <v>8197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11008.6201171875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11.760400146395023</v>
      </c>
      <c r="G47" s="1" t="str">
        <f>IF(  ISERR(FIND("Equity",B47)) = FALSE,  IF(  OR(   _xll.BDP($B47,"DVD_EX_DT")="#N/A N/A", _xll.BDP($B47,"DVD_EX_DT")="#N/A Field Not Applicable", _xll.BDP($B47,"DVD_EX_DT")="#N/A Invalid Security"),
     "",_xll.BDP($B47,"DVD_EX_DT")),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Applicable"),"",_xll.BDP($B47,"LAST_TRADEABLE_DT")),_xll.BDP($B47,"NXT_CPN_DT")))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128</v>
      </c>
      <c r="C48" s="2">
        <f>IF( OR(_xll.BDP(B48,"PX_LAST")="#N/A N/A",_xll.BDP(B48,"PX_LAST")="#N/A Invalid Security"),VLOOKUP(A48,secs!$A:$B,2,FALSE),_xll.BDP(B48,"PX_LAST"))</f>
        <v>824.5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5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1100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10.91570648878108</v>
      </c>
      <c r="G48" s="1" t="str">
        <f>IF(  ISERR(FIND("Equity",B48)) = FALSE,  IF(  OR(   _xll.BDP($B48,"DVD_EX_DT")="#N/A N/A", _xll.BDP($B48,"DVD_EX_DT")="#N/A Field Not Applicable", _xll.BDP($B48,"DVD_EX_DT")="#N/A Invalid Security"),
     "",_xll.BDP($B48,"DVD_EX_DT")),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Applicable"),"",_xll.BDP($B48,"LAST_TRADEABLE_DT")),_xll.BDP($B48,"NXT_CPN_DT")))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129</v>
      </c>
      <c r="C49" s="2">
        <f>IF( OR(_xll.BDP(B49,"PX_LAST")="#N/A N/A",_xll.BDP(B49,"PX_LAST")="#N/A Invalid Security"),VLOOKUP(A49,secs!$A:$B,2,FALSE),_xll.BDP(B49,"PX_LAST"))</f>
        <v>60.3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71.125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"",_xll.BDP($B49,"DVD_EX_DT")),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Applicable"),"",_xll.BDP($B49,"LAST_TRADEABLE_DT")),_xll.BDP($B49,"NXT_CPN_DT")))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130</v>
      </c>
      <c r="C50" s="2">
        <f>IF( OR(_xll.BDP(B50,"PX_LAST")="#N/A N/A",_xll.BDP(B50,"PX_LAST")="#N/A Invalid Security"),VLOOKUP(A50,secs!$A:$B,2,FALSE),_xll.BDP(B50,"PX_LAST"))</f>
        <v>9.81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11.655000686645508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7.6371048568585591</v>
      </c>
      <c r="G50" s="1" t="str">
        <f>IF(  ISERR(FIND("Equity",B50)) = FALSE,  IF(  OR(   _xll.BDP($B50,"DVD_EX_DT")="#N/A N/A", _xll.BDP($B50,"DVD_EX_DT")="#N/A Field Not Applicable", _xll.BDP($B50,"DVD_EX_DT")="#N/A Invalid Security"),
     "",_xll.BDP($B50,"DVD_EX_DT")),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Applicable"),"",_xll.BDP($B50,"LAST_TRADEABLE_DT")),_xll.BDP($B50,"NXT_CPN_DT")))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131</v>
      </c>
      <c r="C51" s="2">
        <f>IF( OR(_xll.BDP(B51,"PX_LAST")="#N/A N/A",_xll.BDP(B51,"PX_LAST")="#N/A Invalid Security"),VLOOKUP(A51,secs!$A:$B,2,FALSE),_xll.BDP(B51,"PX_LAST"))</f>
        <v>6.93E-2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10.171911211865902</v>
      </c>
      <c r="G51" s="1" t="str">
        <f>IF(  ISERR(FIND("Equity",B51)) = FALSE,  IF(  OR(   _xll.BDP($B51,"DVD_EX_DT")="#N/A N/A", _xll.BDP($B51,"DVD_EX_DT")="#N/A Field Not Applicable", _xll.BDP($B51,"DVD_EX_DT")="#N/A Invalid Security"),
     "",_xll.BDP($B51,"DVD_EX_DT")),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Applicable"),"",_xll.BDP($B51,"LAST_TRADEABLE_DT")),_xll.BDP($B51,"NXT_CPN_DT")))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132</v>
      </c>
      <c r="C52" s="2">
        <f>IF( OR(_xll.BDP(B52,"PX_LAST")="#N/A N/A",_xll.BDP(B52,"PX_LAST")="#N/A Invalid Security"),VLOOKUP(A52,secs!$A:$B,2,FALSE),_xll.BDP(B52,"PX_LAST"))</f>
        <v>44.4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"",_xll.BDP($B52,"DVD_EX_DT")),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Applicable"),"",_xll.BDP($B52,"LAST_TRADEABLE_DT")),_xll.BDP($B52,"NXT_CPN_DT")))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133</v>
      </c>
      <c r="C53" s="2">
        <f>IF( OR(_xll.BDP(B53,"PX_LAST")="#N/A N/A",_xll.BDP(B53,"PX_LAST")="#N/A Invalid Security"),VLOOKUP(A53,secs!$A:$B,2,FALSE),_xll.BDP(B53,"PX_LAST"))</f>
        <v>25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"",_xll.BDP($B53,"DVD_EX_DT")),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Applicable"),"",_xll.BDP($B53,"LAST_TRADEABLE_DT")),_xll.BDP($B53,"NXT_CPN_DT")))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134</v>
      </c>
      <c r="C54" s="2">
        <f>IF( OR(_xll.BDP(B54,"PX_LAST")="#N/A N/A",_xll.BDP(B54,"PX_LAST")="#N/A Invalid Security"),VLOOKUP(A54,secs!$A:$B,2,FALSE),_xll.BDP(B54,"PX_LAST"))</f>
        <v>15.34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"",_xll.BDP($B54,"DVD_EX_DT")),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Applicable"),"",_xll.BDP($B54,"LAST_TRADEABLE_DT")),_xll.BDP($B54,"NXT_CPN_DT")))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135</v>
      </c>
      <c r="C55" s="2">
        <f>IF( OR(_xll.BDP(B55,"PX_LAST")="#N/A N/A",_xll.BDP(B55,"PX_LAST")="#N/A Invalid Security"),VLOOKUP(A55,secs!$A:$B,2,FALSE),_xll.BDP(B55,"PX_LAST"))</f>
        <v>117.71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"",_xll.BDP($B55,"DVD_EX_DT")),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Applicable"),"",_xll.BDP($B55,"LAST_TRADEABLE_DT")),_xll.BDP($B55,"NXT_CPN_DT")))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136</v>
      </c>
      <c r="C56" s="2">
        <f>IF( OR(_xll.BDP(B56,"PX_LAST")="#N/A N/A",_xll.BDP(B56,"PX_LAST")="#N/A Invalid Security"),VLOOKUP(A56,secs!$A:$B,2,FALSE),_xll.BDP(B56,"PX_LAST"))</f>
        <v>79.875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"",_xll.BDP($B56,"DVD_EX_DT")),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Applicable"),"",_xll.BDP($B56,"LAST_TRADEABLE_DT")),_xll.BDP($B56,"NXT_CPN_DT")))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137</v>
      </c>
      <c r="C57" s="2">
        <f>IF( OR(_xll.BDP(B57,"PX_LAST")="#N/A N/A",_xll.BDP(B57,"PX_LAST")="#N/A Invalid Security"),VLOOKUP(A57,secs!$A:$B,2,FALSE),_xll.BDP(B57,"PX_LAST"))</f>
        <v>96.1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7.8043704474505731</v>
      </c>
      <c r="G57" s="1" t="str">
        <f>IF(  ISERR(FIND("Equity",B57)) = FALSE,  IF(  OR(   _xll.BDP($B57,"DVD_EX_DT")="#N/A N/A", _xll.BDP($B57,"DVD_EX_DT")="#N/A Field Not Applicable", _xll.BDP($B57,"DVD_EX_DT")="#N/A Invalid Security"),
     "",_xll.BDP($B57,"DVD_EX_DT")),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Applicable"),"",_xll.BDP($B57,"LAST_TRADEABLE_DT")),_xll.BDP($B57,"NXT_CPN_DT")))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138</v>
      </c>
      <c r="C58" s="2">
        <f>IF( OR(_xll.BDP(B58,"PX_LAST")="#N/A N/A",_xll.BDP(B58,"PX_LAST")="#N/A Invalid Security"),VLOOKUP(A58,secs!$A:$B,2,FALSE),_xll.BDP(B58,"PX_LAST"))</f>
        <v>556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646.2540283203125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"",_xll.BDP($B58,"DVD_EX_DT")),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Applicable"),"",_xll.BDP($B58,"LAST_TRADEABLE_DT")),_xll.BDP($B58,"NXT_CPN_DT")))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139</v>
      </c>
      <c r="C59" s="2">
        <f>IF( OR(_xll.BDP(B59,"PX_LAST")="#N/A N/A",_xll.BDP(B59,"PX_LAST")="#N/A Invalid Security"),VLOOKUP(A59,secs!$A:$B,2,FALSE),_xll.BDP(B59,"PX_LAST"))</f>
        <v>1.3129999999999999E-2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2.6301295611431423</v>
      </c>
      <c r="G59" s="1" t="str">
        <f>IF(  ISERR(FIND("Equity",B59)) = FALSE,  IF(  OR(   _xll.BDP($B59,"DVD_EX_DT")="#N/A N/A", _xll.BDP($B59,"DVD_EX_DT")="#N/A Field Not Applicable", _xll.BDP($B59,"DVD_EX_DT")="#N/A Invalid Security"),
     "",_xll.BDP($B59,"DVD_EX_DT")),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Applicable"),"",_xll.BDP($B59,"LAST_TRADEABLE_DT")),_xll.BDP($B59,"NXT_CPN_DT")))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140</v>
      </c>
      <c r="C60" s="2">
        <f>IF( OR(_xll.BDP(B60,"PX_LAST")="#N/A N/A",_xll.BDP(B60,"PX_LAST")="#N/A Invalid Security"),VLOOKUP(A60,secs!$A:$B,2,FALSE),_xll.BDP(B60,"PX_LAST"))</f>
        <v>125.05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180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"",_xll.BDP($B60,"DVD_EX_DT")),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Applicable"),"",_xll.BDP($B60,"LAST_TRADEABLE_DT")),_xll.BDP($B60,"NXT_CPN_DT")))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141</v>
      </c>
      <c r="C61" s="2">
        <f>IF( OR(_xll.BDP(B61,"PX_LAST")="#N/A N/A",_xll.BDP(B61,"PX_LAST")="#N/A Invalid Security"),VLOOKUP(A61,secs!$A:$B,2,FALSE),_xll.BDP(B61,"PX_LAST"))</f>
        <v>102.2483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1.0697916666666667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4.0100709999999999</v>
      </c>
      <c r="G61" s="1" t="str">
        <f>IF(  ISERR(FIND("Equity",B61)) = FALSE,  IF(  OR(   _xll.BDP($B61,"DVD_EX_DT")="#N/A N/A", _xll.BDP($B61,"DVD_EX_DT")="#N/A Field Not Applicable", _xll.BDP($B61,"DVD_EX_DT")="#N/A Invalid Security"),
     "",_xll.BDP($B61,"DVD_EX_DT")),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Applicable"),"",_xll.BDP($B61,"LAST_TRADEABLE_DT")),_xll.BDP($B61,"NXT_CPN_DT")))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2.6100934497929043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142</v>
      </c>
      <c r="C62" s="2">
        <f>IF( OR(_xll.BDP(B62,"PX_LAST")="#N/A N/A",_xll.BDP(B62,"PX_LAST")="#N/A Invalid Security"),VLOOKUP(A62,secs!$A:$B,2,FALSE),_xll.BDP(B62,"PX_LAST"))</f>
        <v>103.65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2.2069999999999999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8.51</v>
      </c>
      <c r="G62" s="1" t="str">
        <f>IF(  ISERR(FIND("Equity",B62)) = FALSE,  IF(  OR(   _xll.BDP($B62,"DVD_EX_DT")="#N/A N/A", _xll.BDP($B62,"DVD_EX_DT")="#N/A Field Not Applicable", _xll.BDP($B62,"DVD_EX_DT")="#N/A Invalid Security"),
     "",_xll.BDP($B62,"DVD_EX_DT")),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Applicable"),"",_xll.BDP($B62,"LAST_TRADEABLE_DT")),_xll.BDP($B62,"NXT_CPN_DT")))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1.6490214996156825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143</v>
      </c>
      <c r="C63" s="2">
        <f>IF( OR(_xll.BDP(B63,"PX_LAST")="#N/A N/A",_xll.BDP(B63,"PX_LAST")="#N/A Invalid Security"),VLOOKUP(A63,secs!$A:$B,2,FALSE),_xll.BDP(B63,"PX_LAST"))</f>
        <v>110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3.383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9.51</v>
      </c>
      <c r="G63" s="1" t="str">
        <f>IF(  ISERR(FIND("Equity",B63)) = FALSE,  IF(  OR(   _xll.BDP($B63,"DVD_EX_DT")="#N/A N/A", _xll.BDP($B63,"DVD_EX_DT")="#N/A Field Not Applicable", _xll.BDP($B63,"DVD_EX_DT")="#N/A Invalid Security"),
     "",_xll.BDP($B63,"DVD_EX_DT")),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Applicable"),"",_xll.BDP($B63,"LAST_TRADEABLE_DT")),_xll.BDP($B63,"NXT_CPN_DT")))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3.0274685265570933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144</v>
      </c>
      <c r="C64" s="2">
        <f>IF( OR(_xll.BDP(B64,"PX_LAST")="#N/A N/A",_xll.BDP(B64,"PX_LAST")="#N/A Invalid Security"),VLOOKUP(A64,secs!$A:$B,2,FALSE),_xll.BDP(B64,"PX_LAST"))</f>
        <v>107.51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1.627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9.7200000000000006</v>
      </c>
      <c r="G64" s="1" t="str">
        <f>IF(  ISERR(FIND("Equity",B64)) = FALSE,  IF(  OR(   _xll.BDP($B64,"DVD_EX_DT")="#N/A N/A", _xll.BDP($B64,"DVD_EX_DT")="#N/A Field Not Applicable", _xll.BDP($B64,"DVD_EX_DT")="#N/A Invalid Security"),
     "",_xll.BDP($B64,"DVD_EX_DT")),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Applicable"),"",_xll.BDP($B64,"LAST_TRADEABLE_DT")),_xll.BDP($B64,"NXT_CPN_DT")))</f>
        <v>10/08/2017</v>
      </c>
      <c r="H64" s="1">
        <f>IF(ISERR(FIND("Equity",B64))=FALSE,0,IF( OR(_xll.BDP($B64,"DUR_MID")="#N/A N/A",_xll.BDP($B64,"DUR_MID")="#N/A Invalid Security"),0,_xll.BDP($B64,"DUR_MID")))</f>
        <v>4.7746649103111629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145</v>
      </c>
      <c r="C65" s="2">
        <f>IF( OR(_xll.BDP(B65,"PX_LAST")="#N/A N/A",_xll.BDP(B65,"PX_LAST")="#N/A Invalid Security"),VLOOKUP(A65,secs!$A:$B,2,FALSE),_xll.BDP(B65,"PX_LAST"))</f>
        <v>107.5625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2.3041666666666667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5.9496146300000001</v>
      </c>
      <c r="G65" s="1" t="str">
        <f>IF(  ISERR(FIND("Equity",B65)) = FALSE,  IF(  OR(   _xll.BDP($B65,"DVD_EX_DT")="#N/A N/A", _xll.BDP($B65,"DVD_EX_DT")="#N/A Field Not Applicable", _xll.BDP($B65,"DVD_EX_DT")="#N/A Invalid Security"),
     "",_xll.BDP($B65,"DVD_EX_DT")),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Applicable"),"",_xll.BDP($B65,"LAST_TRADEABLE_DT")),_xll.BDP($B65,"NXT_CPN_DT")))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1.6422349359632173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146</v>
      </c>
      <c r="C66" s="2">
        <f>IF( OR(_xll.BDP(B66,"PX_LAST")="#N/A N/A",_xll.BDP(B66,"PX_LAST")="#N/A Invalid Security"),VLOOKUP(A66,secs!$A:$B,2,FALSE),_xll.BDP(B66,"PX_LAST"))</f>
        <v>104.95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0.17699999999999999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9.2100000000000009</v>
      </c>
      <c r="G66" s="1" t="str">
        <f>IF(  ISERR(FIND("Equity",B66)) = FALSE,  IF(  OR(   _xll.BDP($B66,"DVD_EX_DT")="#N/A N/A", _xll.BDP($B66,"DVD_EX_DT")="#N/A Field Not Applicable", _xll.BDP($B66,"DVD_EX_DT")="#N/A Invalid Security"),
     "",_xll.BDP($B66,"DVD_EX_DT")),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Applicable"),"",_xll.BDP($B66,"LAST_TRADEABLE_DT")),_xll.BDP($B66,"NXT_CPN_DT")))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2.8130688314973109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147</v>
      </c>
      <c r="C67" s="2">
        <f>IF( OR(_xll.BDP(B67,"PX_LAST")="#N/A N/A",_xll.BDP(B67,"PX_LAST")="#N/A Invalid Security"),VLOOKUP(A67,secs!$A:$B,2,FALSE),_xll.BDP(B67,"PX_LAST"))</f>
        <v>107.99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2.94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8.61</v>
      </c>
      <c r="G67" s="1" t="str">
        <f>IF(  ISERR(FIND("Equity",B67)) = FALSE,  IF(  OR(   _xll.BDP($B67,"DVD_EX_DT")="#N/A N/A", _xll.BDP($B67,"DVD_EX_DT")="#N/A Field Not Applicable", _xll.BDP($B67,"DVD_EX_DT")="#N/A Invalid Security"),
     "",_xll.BDP($B67,"DVD_EX_DT")),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Applicable"),"",_xll.BDP($B67,"LAST_TRADEABLE_DT")),_xll.BDP($B67,"NXT_CPN_DT")))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3.097376058473281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148</v>
      </c>
      <c r="C68" s="2">
        <f>IF( OR(_xll.BDP(B68,"PX_LAST")="#N/A N/A",_xll.BDP(B68,"PX_LAST")="#N/A Invalid Security"),VLOOKUP(A68,secs!$A:$B,2,FALSE),_xll.BDP(B68,"PX_LAST"))</f>
        <v>105.9969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2.1770833333333335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5.8406921000000001</v>
      </c>
      <c r="G68" s="1" t="str">
        <f>IF(  ISERR(FIND("Equity",B68)) = FALSE,  IF(  OR(   _xll.BDP($B68,"DVD_EX_DT")="#N/A N/A", _xll.BDP($B68,"DVD_EX_DT")="#N/A Field Not Applicable", _xll.BDP($B68,"DVD_EX_DT")="#N/A Invalid Security"),
     "",_xll.BDP($B68,"DVD_EX_DT")),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Applicable"),"",_xll.BDP($B68,"LAST_TRADEABLE_DT")),_xll.BDP($B68,"NXT_CPN_DT")))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2.464424564042254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149</v>
      </c>
      <c r="C69" s="2">
        <f>IF( OR(_xll.BDP(B69,"PX_LAST")="#N/A N/A",_xll.BDP(B69,"PX_LAST")="#N/A Invalid Security"),VLOOKUP(A69,secs!$A:$B,2,FALSE),_xll.BDP(B69,"PX_LAST"))</f>
        <v>109.45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0.502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10.119999999999999</v>
      </c>
      <c r="G69" s="1" t="str">
        <f>IF(  ISERR(FIND("Equity",B69)) = FALSE,  IF(  OR(   _xll.BDP($B69,"DVD_EX_DT")="#N/A N/A", _xll.BDP($B69,"DVD_EX_DT")="#N/A Field Not Applicable", _xll.BDP($B69,"DVD_EX_DT")="#N/A Invalid Security"),
     "",_xll.BDP($B69,"DVD_EX_DT")),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Applicable"),"",_xll.BDP($B69,"LAST_TRADEABLE_DT")),_xll.BDP($B69,"NXT_CPN_DT")))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2.900275379605783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150</v>
      </c>
      <c r="C70" s="2">
        <f>IF( OR(_xll.BDP(B70,"PX_LAST")="#N/A N/A",_xll.BDP(B70,"PX_LAST")="#N/A Invalid Security"),VLOOKUP(A70,secs!$A:$B,2,FALSE),_xll.BDP(B70,"PX_LAST"))</f>
        <v>99.05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2.6160000000000001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7.97</v>
      </c>
      <c r="G70" s="1" t="str">
        <f>IF(  ISERR(FIND("Equity",B70)) = FALSE,  IF(  OR(   _xll.BDP($B70,"DVD_EX_DT")="#N/A N/A", _xll.BDP($B70,"DVD_EX_DT")="#N/A Field Not Applicable", _xll.BDP($B70,"DVD_EX_DT")="#N/A Invalid Security"),
     "",_xll.BDP($B70,"DVD_EX_DT")),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Applicable"),"",_xll.BDP($B70,"LAST_TRADEABLE_DT")),_xll.BDP($B70,"NXT_CPN_DT")))</f>
        <v>02/08/2017</v>
      </c>
      <c r="H70" s="1">
        <f>IF(ISERR(FIND("Equity",B70))=FALSE,0,IF( OR(_xll.BDP($B70,"DUR_MID")="#N/A N/A",_xll.BDP($B70,"DUR_MID")="#N/A Invalid Security"),0,_xll.BDP($B70,"DUR_MID")))</f>
        <v>0.56027387946690999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303</v>
      </c>
      <c r="C71" s="2">
        <f>IF( OR(_xll.BDP(B71,"PX_LAST")="#N/A N/A",_xll.BDP(B71,"PX_LAST")="#N/A Invalid Security"),VLOOKUP(A71,secs!$A:$B,2,FALSE),_xll.BDP(B71,"PX_LAST"))</f>
        <v>100.3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3.484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8.7200000000000006</v>
      </c>
      <c r="G71" s="1" t="str">
        <f>IF(  ISERR(FIND("Equity",B71)) = FALSE,  IF(  OR(   _xll.BDP($B71,"DVD_EX_DT")="#N/A N/A", _xll.BDP($B71,"DVD_EX_DT")="#N/A Field Not Applicable", _xll.BDP($B71,"DVD_EX_DT")="#N/A Invalid Security"),
     "",_xll.BDP($B71,"DVD_EX_DT")),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Applicable"),"",_xll.BDP($B71,"LAST_TRADEABLE_DT")),_xll.BDP($B71,"NXT_CPN_DT")))</f>
        <v>08/08/2017</v>
      </c>
      <c r="H71" s="1">
        <f>IF(ISERR(FIND("Equity",B71))=FALSE,0,IF( OR(_xll.BDP($B71,"DUR_MID")="#N/A N/A",_xll.BDP($B71,"DUR_MID")="#N/A Invalid Security"),0,_xll.BDP($B71,"DUR_MID")))</f>
        <v>0.57391450225934315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151</v>
      </c>
      <c r="C72" s="2">
        <f>IF( OR(_xll.BDP(B72,"PX_LAST")="#N/A N/A",_xll.BDP(B72,"PX_LAST")="#N/A Invalid Security"),VLOOKUP(A72,secs!$A:$B,2,FALSE),_xll.BDP(B72,"PX_LAST"))</f>
        <v>99.5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3.2593749999999999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8.705077936864658</v>
      </c>
      <c r="G72" s="1" t="str">
        <f>IF(  ISERR(FIND("Equity",B72)) = FALSE,  IF(  OR(   _xll.BDP($B72,"DVD_EX_DT")="#N/A N/A", _xll.BDP($B72,"DVD_EX_DT")="#N/A Field Not Applicable", _xll.BDP($B72,"DVD_EX_DT")="#N/A Invalid Security"),
     "",_xll.BDP($B72,"DVD_EX_DT")),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Applicable"),"",_xll.BDP($B72,"LAST_TRADEABLE_DT")),_xll.BDP($B72,"NXT_CPN_DT")))</f>
        <v>07/08/2017</v>
      </c>
      <c r="H72" s="1">
        <f>IF(ISERR(FIND("Equity",B72))=FALSE,0,IF( OR(_xll.BDP($B72,"DUR_MID")="#N/A N/A",_xll.BDP($B72,"DUR_MID")="#N/A Invalid Security"),0,_xll.BDP($B72,"DUR_MID")))</f>
        <v>0.56711260034481858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152</v>
      </c>
      <c r="C73" s="2">
        <f>IF( OR(_xll.BDP(B73,"PX_LAST")="#N/A N/A",_xll.BDP(B73,"PX_LAST")="#N/A Invalid Security"),VLOOKUP(A73,secs!$A:$B,2,FALSE),_xll.BDP(B73,"PX_LAST"))</f>
        <v>106.35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2.7109999999999999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9.11</v>
      </c>
      <c r="G73" s="1" t="str">
        <f>IF(  ISERR(FIND("Equity",B73)) = FALSE,  IF(  OR(   _xll.BDP($B73,"DVD_EX_DT")="#N/A N/A", _xll.BDP($B73,"DVD_EX_DT")="#N/A Field Not Applicable", _xll.BDP($B73,"DVD_EX_DT")="#N/A Invalid Security"),
     "",_xll.BDP($B73,"DVD_EX_DT")),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Applicable"),"",_xll.BDP($B73,"LAST_TRADEABLE_DT")),_xll.BDP($B73,"NXT_CPN_DT")))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1.6169362684886481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153</v>
      </c>
      <c r="C74" s="2">
        <f>IF( OR(_xll.BDP(B74,"PX_LAST")="#N/A N/A",_xll.BDP(B74,"PX_LAST")="#N/A Invalid Security"),VLOOKUP(A74,secs!$A:$B,2,FALSE),_xll.BDP(B74,"PX_LAST"))</f>
        <v>104.9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2.54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8.51</v>
      </c>
      <c r="G74" s="1" t="str">
        <f>IF(  ISERR(FIND("Equity",B74)) = FALSE,  IF(  OR(   _xll.BDP($B74,"DVD_EX_DT")="#N/A N/A", _xll.BDP($B74,"DVD_EX_DT")="#N/A Field Not Applicable", _xll.BDP($B74,"DVD_EX_DT")="#N/A Invalid Security"),
     "",_xll.BDP($B74,"DVD_EX_DT")),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Applicable"),"",_xll.BDP($B74,"LAST_TRADEABLE_DT")),_xll.BDP($B74,"NXT_CPN_DT")))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2.412422690846745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154</v>
      </c>
      <c r="C75" s="2">
        <f>IF( OR(_xll.BDP(B75,"PX_LAST")="#N/A N/A",_xll.BDP(B75,"PX_LAST")="#N/A Invalid Security"),VLOOKUP(A75,secs!$A:$B,2,FALSE),_xll.BDP(B75,"PX_LAST"))</f>
        <v>101.64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2.976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10.4</v>
      </c>
      <c r="G75" s="1" t="str">
        <f>IF(  ISERR(FIND("Equity",B75)) = FALSE,  IF(  OR(   _xll.BDP($B75,"DVD_EX_DT")="#N/A N/A", _xll.BDP($B75,"DVD_EX_DT")="#N/A Field Not Applicable", _xll.BDP($B75,"DVD_EX_DT")="#N/A Invalid Security"),
     "",_xll.BDP($B75,"DVD_EX_DT")),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Applicable"),"",_xll.BDP($B75,"LAST_TRADEABLE_DT")),_xll.BDP($B75,"NXT_CPN_DT")))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3.0781793363005971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155</v>
      </c>
      <c r="C76" s="2">
        <f>IF( OR(_xll.BDP(B76,"PX_LAST")="#N/A N/A",_xll.BDP(B76,"PX_LAST")="#N/A Invalid Security"),VLOOKUP(A76,secs!$A:$B,2,FALSE),_xll.BDP(B76,"PX_LAST"))</f>
        <v>101.2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2.976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10.46</v>
      </c>
      <c r="G76" s="1" t="str">
        <f>IF(  ISERR(FIND("Equity",B76)) = FALSE,  IF(  OR(   _xll.BDP($B76,"DVD_EX_DT")="#N/A N/A", _xll.BDP($B76,"DVD_EX_DT")="#N/A Field Not Applicable", _xll.BDP($B76,"DVD_EX_DT")="#N/A Invalid Security"),
     "",_xll.BDP($B76,"DVD_EX_DT")),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Applicable"),"",_xll.BDP($B76,"LAST_TRADEABLE_DT")),_xll.BDP($B76,"NXT_CPN_DT")))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3.0775710859460101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156</v>
      </c>
      <c r="C77" s="2">
        <f>IF( OR(_xll.BDP(B77,"PX_LAST")="#N/A N/A",_xll.BDP(B77,"PX_LAST")="#N/A Invalid Security"),VLOOKUP(A77,secs!$A:$B,2,FALSE),_xll.BDP(B77,"PX_LAST"))</f>
        <v>109.3642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0.65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4.3074497000000003</v>
      </c>
      <c r="G77" s="1" t="str">
        <f>IF(  ISERR(FIND("Equity",B77)) = FALSE,  IF(  OR(   _xll.BDP($B77,"DVD_EX_DT")="#N/A N/A", _xll.BDP($B77,"DVD_EX_DT")="#N/A Field Not Applicable", _xll.BDP($B77,"DVD_EX_DT")="#N/A Invalid Security"),
     "",_xll.BDP($B77,"DVD_EX_DT")),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Applicable"),"",_xll.BDP($B77,"LAST_TRADEABLE_DT")),_xll.BDP($B77,"NXT_CPN_DT")))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5.4225191020196739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157</v>
      </c>
      <c r="C78" s="2">
        <f>IF( OR(_xll.BDP(B78,"PX_LAST")="#N/A N/A",_xll.BDP(B78,"PX_LAST")="#N/A Invalid Security"),VLOOKUP(A78,secs!$A:$B,2,FALSE),_xll.BDP(B78,"PX_LAST"))</f>
        <v>101.85550000000001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1.3006444444444445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3.9765630682527053</v>
      </c>
      <c r="G78" s="1" t="str">
        <f>IF(  ISERR(FIND("Equity",B78)) = FALSE,  IF(  OR(   _xll.BDP($B78,"DVD_EX_DT")="#N/A N/A", _xll.BDP($B78,"DVD_EX_DT")="#N/A Field Not Applicable", _xll.BDP($B78,"DVD_EX_DT")="#N/A Invalid Security"),
     "",_xll.BDP($B78,"DVD_EX_DT")),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Applicable"),"",_xll.BDP($B78,"LAST_TRADEABLE_DT")),_xll.BDP($B78,"NXT_CPN_DT")))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4.6566848099034024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158</v>
      </c>
      <c r="C79" s="2">
        <f>IF( OR(_xll.BDP(B79,"PX_LAST")="#N/A N/A",_xll.BDP(B79,"PX_LAST")="#N/A Invalid Security"),VLOOKUP(A79,secs!$A:$B,2,FALSE),_xll.BDP(B79,"PX_LAST"))</f>
        <v>104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1.9849999999999999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8.75</v>
      </c>
      <c r="G79" s="1" t="str">
        <f>IF(  ISERR(FIND("Equity",B79)) = FALSE,  IF(  OR(   _xll.BDP($B79,"DVD_EX_DT")="#N/A N/A", _xll.BDP($B79,"DVD_EX_DT")="#N/A Field Not Applicable", _xll.BDP($B79,"DVD_EX_DT")="#N/A Invalid Security"),
     "",_xll.BDP($B79,"DVD_EX_DT")),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Applicable"),"",_xll.BDP($B79,"LAST_TRADEABLE_DT")),_xll.BDP($B79,"NXT_CPN_DT")))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2.0916177170821157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159</v>
      </c>
      <c r="C80" s="2">
        <f>IF( OR(_xll.BDP(B80,"PX_LAST")="#N/A N/A",_xll.BDP(B80,"PX_LAST")="#N/A Invalid Security"),VLOOKUP(A80,secs!$A:$B,2,FALSE),_xll.BDP(B80,"PX_LAST"))</f>
        <v>99.15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1.266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9.76</v>
      </c>
      <c r="G80" s="1" t="str">
        <f>IF(  ISERR(FIND("Equity",B80)) = FALSE,  IF(  OR(   _xll.BDP($B80,"DVD_EX_DT")="#N/A N/A", _xll.BDP($B80,"DVD_EX_DT")="#N/A Field Not Applicable", _xll.BDP($B80,"DVD_EX_DT")="#N/A Invalid Security"),
     "",_xll.BDP($B80,"DVD_EX_DT")),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Applicable"),"",_xll.BDP($B80,"LAST_TRADEABLE_DT")),_xll.BDP($B80,"NXT_CPN_DT")))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0.82401773053419236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160</v>
      </c>
      <c r="C81" s="2">
        <f>IF( OR(_xll.BDP(B81,"PX_LAST")="#N/A N/A",_xll.BDP(B81,"PX_LAST")="#N/A Invalid Security"),VLOOKUP(A81,secs!$A:$B,2,FALSE),_xll.BDP(B81,"PX_LAST"))</f>
        <v>96.65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2.1480000000000001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8.8699999999999992</v>
      </c>
      <c r="G81" s="1" t="str">
        <f>IF(  ISERR(FIND("Equity",B81)) = FALSE,  IF(  OR(   _xll.BDP($B81,"DVD_EX_DT")="#N/A N/A", _xll.BDP($B81,"DVD_EX_DT")="#N/A Field Not Applicable", _xll.BDP($B81,"DVD_EX_DT")="#N/A Invalid Security"),
     "",_xll.BDP($B81,"DVD_EX_DT")),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Applicable"),"",_xll.BDP($B81,"LAST_TRADEABLE_DT")),_xll.BDP($B81,"NXT_CPN_DT")))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2.4373716028685544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161</v>
      </c>
      <c r="C82" s="2">
        <f>IF( OR(_xll.BDP(B82,"PX_LAST")="#N/A N/A",_xll.BDP(B82,"PX_LAST")="#N/A Invalid Security"),VLOOKUP(A82,secs!$A:$B,2,FALSE),_xll.BDP(B82,"PX_LAST"))</f>
        <v>99.8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3.5749999999999997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9.2637701674697315</v>
      </c>
      <c r="G82" s="1" t="str">
        <f>IF(  ISERR(FIND("Equity",B82)) = FALSE,  IF(  OR(   _xll.BDP($B82,"DVD_EX_DT")="#N/A N/A", _xll.BDP($B82,"DVD_EX_DT")="#N/A Field Not Applicable", _xll.BDP($B82,"DVD_EX_DT")="#N/A Invalid Security"),
     "",_xll.BDP($B82,"DVD_EX_DT")),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Applicable"),"",_xll.BDP($B82,"LAST_TRADEABLE_DT")),_xll.BDP($B82,"NXT_CPN_DT")))</f>
        <v>13/08/2017</v>
      </c>
      <c r="H82" s="1">
        <f>IF(ISERR(FIND("Equity",B82))=FALSE,0,IF( OR(_xll.BDP($B82,"DUR_MID")="#N/A N/A",_xll.BDP($B82,"DUR_MID")="#N/A Invalid Security"),0,_xll.BDP($B82,"DUR_MID")))</f>
        <v>0.58124090143961404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162</v>
      </c>
      <c r="C83" s="2">
        <f>IF( OR(_xll.BDP(B83,"PX_LAST")="#N/A N/A",_xll.BDP(B83,"PX_LAST")="#N/A Invalid Security"),VLOOKUP(A83,secs!$A:$B,2,FALSE),_xll.BDP(B83,"PX_LAST"))</f>
        <v>76.3125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3.5138888888888888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36.187126399764047</v>
      </c>
      <c r="G83" s="1" t="str">
        <f>IF(  ISERR(FIND("Equity",B83)) = FALSE,  IF(  OR(   _xll.BDP($B83,"DVD_EX_DT")="#N/A N/A", _xll.BDP($B83,"DVD_EX_DT")="#N/A Field Not Applicable", _xll.BDP($B83,"DVD_EX_DT")="#N/A Invalid Security"),
     "",_xll.BDP($B83,"DVD_EX_DT")),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Applicable"),"",_xll.BDP($B83,"LAST_TRADEABLE_DT")),_xll.BDP($B83,"NXT_CPN_DT")))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1.123055547873167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163</v>
      </c>
      <c r="C84" s="2">
        <f>IF( OR(_xll.BDP(B84,"PX_LAST")="#N/A N/A",_xll.BDP(B84,"PX_LAST")="#N/A Invalid Security"),VLOOKUP(A84,secs!$A:$B,2,FALSE),_xll.BDP(B84,"PX_LAST"))</f>
        <v>108.2323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1.5251388888888888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5.1472845999999999</v>
      </c>
      <c r="G84" s="1" t="str">
        <f>IF(  ISERR(FIND("Equity",B84)) = FALSE,  IF(  OR(   _xll.BDP($B84,"DVD_EX_DT")="#N/A N/A", _xll.BDP($B84,"DVD_EX_DT")="#N/A Field Not Applicable", _xll.BDP($B84,"DVD_EX_DT")="#N/A Invalid Security"),
     "",_xll.BDP($B84,"DVD_EX_DT")),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Applicable"),"",_xll.BDP($B84,"LAST_TRADEABLE_DT")),_xll.BDP($B84,"NXT_CPN_DT")))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4.483691692585988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192</v>
      </c>
      <c r="C85" s="2">
        <f>IF( OR(_xll.BDP(B85,"PX_LAST")="#N/A N/A",_xll.BDP(B85,"PX_LAST")="#N/A Invalid Security"),VLOOKUP(A85,secs!$A:$B,2,FALSE),_xll.BDP(B85,"PX_LAST"))</f>
        <v>100.75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1.7549999999999999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9.7799999999999994</v>
      </c>
      <c r="G85" s="1" t="str">
        <f>IF(  ISERR(FIND("Equity",B85)) = FALSE,  IF(  OR(   _xll.BDP($B85,"DVD_EX_DT")="#N/A N/A", _xll.BDP($B85,"DVD_EX_DT")="#N/A Field Not Applicable", _xll.BDP($B85,"DVD_EX_DT")="#N/A Invalid Security"),
     "",_xll.BDP($B85,"DVD_EX_DT")),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Applicable"),"",_xll.BDP($B85,"LAST_TRADEABLE_DT")),_xll.BDP($B85,"NXT_CPN_DT")))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0.31175917858564145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169</v>
      </c>
      <c r="C86" s="2">
        <f>IF( OR(_xll.BDP(B86,"PX_LAST")="#N/A N/A",_xll.BDP(B86,"PX_LAST")="#N/A Invalid Security"),VLOOKUP(A86,secs!$A:$B,2,FALSE),_xll.BDP(B86,"PX_LAST"))</f>
        <v>12.765000000000001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9.9490795142969048</v>
      </c>
      <c r="G86" s="1" t="str">
        <f>IF(  ISERR(FIND("Equity",B86)) = FALSE,  IF(  OR(   _xll.BDP($B86,"DVD_EX_DT")="#N/A N/A", _xll.BDP($B86,"DVD_EX_DT")="#N/A Field Not Applicable", _xll.BDP($B86,"DVD_EX_DT")="#N/A Invalid Security"),
     "",_xll.BDP($B86,"DVD_EX_DT")),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Applicable"),"",_xll.BDP($B86,"LAST_TRADEABLE_DT")),_xll.BDP($B86,"NXT_CPN_DT")))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170</v>
      </c>
      <c r="C87" s="2">
        <f>IF( OR(_xll.BDP(B87,"PX_LAST")="#N/A N/A",_xll.BDP(B87,"PX_LAST")="#N/A Invalid Security"),VLOOKUP(A87,secs!$A:$B,2,FALSE),_xll.BDP(B87,"PX_LAST"))</f>
        <v>11.55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10.043289754297826</v>
      </c>
      <c r="G87" s="1" t="str">
        <f>IF(  ISERR(FIND("Equity",B87)) = FALSE,  IF(  OR(   _xll.BDP($B87,"DVD_EX_DT")="#N/A N/A", _xll.BDP($B87,"DVD_EX_DT")="#N/A Field Not Applicable", _xll.BDP($B87,"DVD_EX_DT")="#N/A Invalid Security"),
     "",_xll.BDP($B87,"DVD_EX_DT")),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Applicable"),"",_xll.BDP($B87,"LAST_TRADEABLE_DT")),_xll.BDP($B87,"NXT_CPN_DT")))</f>
        <v>12/04/2017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171</v>
      </c>
      <c r="C88" s="2">
        <f>IF( OR(_xll.BDP(B88,"PX_LAST")="#N/A N/A",_xll.BDP(B88,"PX_LAST")="#N/A Invalid Security"),VLOOKUP(A88,secs!$A:$B,2,FALSE),_xll.BDP(B88,"PX_LAST"))</f>
        <v>13.44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"",_xll.BDP($B88,"DVD_EX_DT")),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Applicable"),"",_xll.BDP($B88,"LAST_TRADEABLE_DT")),_xll.BDP($B88,"NXT_CPN_DT")))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193</v>
      </c>
      <c r="C89" s="2">
        <f>IF( OR(_xll.BDP(B89,"PX_LAST")="#N/A N/A",_xll.BDP(B89,"PX_LAST")="#N/A Invalid Security"),VLOOKUP(A89,secs!$A:$B,2,FALSE),_xll.BDP(B89,"PX_LAST"))</f>
        <v>103.7891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0.16657777777777777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4.8074875378218476</v>
      </c>
      <c r="G89" s="1" t="str">
        <f>IF(  ISERR(FIND("Equity",B89)) = FALSE,  IF(  OR(   _xll.BDP($B89,"DVD_EX_DT")="#N/A N/A", _xll.BDP($B89,"DVD_EX_DT")="#N/A Field Not Applicable", _xll.BDP($B89,"DVD_EX_DT")="#N/A Invalid Security"),
     "",_xll.BDP($B89,"DVD_EX_DT")),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Applicable"),"",_xll.BDP($B89,"LAST_TRADEABLE_DT")),_xll.BDP($B89,"NXT_CPN_DT")))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1.4253245697065082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194</v>
      </c>
      <c r="C90" s="2">
        <f>IF( OR(_xll.BDP(B90,"PX_LAST")="#N/A N/A",_xll.BDP(B90,"PX_LAST")="#N/A Invalid Security"),VLOOKUP(A90,secs!$A:$B,2,FALSE),_xll.BDP(B90,"PX_LAST"))</f>
        <v>100.78700000000001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1.7729166666666667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4.5697315452567624</v>
      </c>
      <c r="G90" s="1" t="str">
        <f>IF(  ISERR(FIND("Equity",B90)) = FALSE,  IF(  OR(   _xll.BDP($B90,"DVD_EX_DT")="#N/A N/A", _xll.BDP($B90,"DVD_EX_DT")="#N/A Field Not Applicable", _xll.BDP($B90,"DVD_EX_DT")="#N/A Invalid Security"),
     "",_xll.BDP($B90,"DVD_EX_DT")),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Applicable"),"",_xll.BDP($B90,"LAST_TRADEABLE_DT")),_xll.BDP($B90,"NXT_CPN_DT")))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0.67777132923877503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173</v>
      </c>
      <c r="C91" s="2">
        <f>IF( OR(_xll.BDP(B91,"PX_LAST")="#N/A N/A",_xll.BDP(B91,"PX_LAST")="#N/A Invalid Security"),VLOOKUP(A91,secs!$A:$B,2,FALSE),_xll.BDP(B91,"PX_LAST"))</f>
        <v>3.9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5.4159998893737793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3.2713145781786017</v>
      </c>
      <c r="G91" s="1" t="str">
        <f>IF(  ISERR(FIND("Equity",B91)) = FALSE,  IF(  OR(   _xll.BDP($B91,"DVD_EX_DT")="#N/A N/A", _xll.BDP($B91,"DVD_EX_DT")="#N/A Field Not Applicable", _xll.BDP($B91,"DVD_EX_DT")="#N/A Invalid Security"),
     "",_xll.BDP($B91,"DVD_EX_DT")),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Applicable"),"",_xll.BDP($B91,"LAST_TRADEABLE_DT")),_xll.BDP($B91,"NXT_CPN_DT")))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175</v>
      </c>
      <c r="C92" s="2">
        <f>IF( OR(_xll.BDP(B92,"PX_LAST")="#N/A N/A",_xll.BDP(B92,"PX_LAST")="#N/A Invalid Security"),VLOOKUP(A92,secs!$A:$B,2,FALSE),_xll.BDP(B92,"PX_LAST"))</f>
        <v>28.565000000000001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40.034111022949219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2.1004726063364254</v>
      </c>
      <c r="G92" s="1" t="str">
        <f>IF(  ISERR(FIND("Equity",B92)) = FALSE,  IF(  OR(   _xll.BDP($B92,"DVD_EX_DT")="#N/A N/A", _xll.BDP($B92,"DVD_EX_DT")="#N/A Field Not Applicable", _xll.BDP($B92,"DVD_EX_DT")="#N/A Invalid Security"),
     "",_xll.BDP($B92,"DVD_EX_DT")),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Applicable"),"",_xll.BDP($B92,"LAST_TRADEABLE_DT")),_xll.BDP($B92,"NXT_CPN_DT")))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177</v>
      </c>
      <c r="C93" s="2">
        <f>IF( OR(_xll.BDP(B93,"PX_LAST")="#N/A N/A",_xll.BDP(B93,"PX_LAST")="#N/A Invalid Security"),VLOOKUP(A93,secs!$A:$B,2,FALSE),_xll.BDP(B93,"PX_LAST"))</f>
        <v>106.203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1.046875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3.2966329999999999</v>
      </c>
      <c r="G93" s="1" t="str">
        <f>IF(  ISERR(FIND("Equity",B93)) = FALSE,  IF(  OR(   _xll.BDP($B93,"DVD_EX_DT")="#N/A N/A", _xll.BDP($B93,"DVD_EX_DT")="#N/A Field Not Applicable", _xll.BDP($B93,"DVD_EX_DT")="#N/A Invalid Security"),
     "",_xll.BDP($B93,"DVD_EX_DT")),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Applicable"),"",_xll.BDP($B93,"LAST_TRADEABLE_DT")),_xll.BDP($B93,"NXT_CPN_DT")))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2.6233767989448014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179</v>
      </c>
      <c r="C94" s="2">
        <f>IF( OR(_xll.BDP(B94,"PX_LAST")="#N/A N/A",_xll.BDP(B94,"PX_LAST")="#N/A Invalid Security"),VLOOKUP(A94,secs!$A:$B,2,FALSE),_xll.BDP(B94,"PX_LAST"))</f>
        <v>102.7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0.28299999999999997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9.4600000000000009</v>
      </c>
      <c r="G94" s="1" t="str">
        <f>IF(  ISERR(FIND("Equity",B94)) = FALSE,  IF(  OR(   _xll.BDP($B94,"DVD_EX_DT")="#N/A N/A", _xll.BDP($B94,"DVD_EX_DT")="#N/A Field Not Applicable", _xll.BDP($B94,"DVD_EX_DT")="#N/A Invalid Security"),
     "",_xll.BDP($B94,"DVD_EX_DT")),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Applicable"),"",_xll.BDP($B94,"LAST_TRADEABLE_DT")),_xll.BDP($B94,"NXT_CPN_DT")))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0.47072498854432332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181</v>
      </c>
      <c r="C95" s="2">
        <f>IF( OR(_xll.BDP(B95,"PX_LAST")="#N/A N/A",_xll.BDP(B95,"PX_LAST")="#N/A Invalid Security"),VLOOKUP(A95,secs!$A:$B,2,FALSE),_xll.BDP(B95,"PX_LAST"))</f>
        <v>104.05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3.1259999999999999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7.68</v>
      </c>
      <c r="G95" s="1" t="str">
        <f>IF(  ISERR(FIND("Equity",B95)) = FALSE,  IF(  OR(   _xll.BDP($B95,"DVD_EX_DT")="#N/A N/A", _xll.BDP($B95,"DVD_EX_DT")="#N/A Field Not Applicable", _xll.BDP($B95,"DVD_EX_DT")="#N/A Invalid Security"),
     "",_xll.BDP($B95,"DVD_EX_DT")),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Applicable"),"",_xll.BDP($B95,"LAST_TRADEABLE_DT")),_xll.BDP($B95,"NXT_CPN_DT")))</f>
        <v>16/08/2017</v>
      </c>
      <c r="H95" s="1">
        <f>IF(ISERR(FIND("Equity",B95))=FALSE,0,IF( OR(_xll.BDP($B95,"DUR_MID")="#N/A N/A",_xll.BDP($B95,"DUR_MID")="#N/A Invalid Security"),0,_xll.BDP($B95,"DUR_MID")))</f>
        <v>6.6970368017762718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183</v>
      </c>
      <c r="C96" s="2">
        <f>IF( OR(_xll.BDP(B96,"PX_LAST")="#N/A N/A",_xll.BDP(B96,"PX_LAST")="#N/A Invalid Security"),VLOOKUP(A96,secs!$A:$B,2,FALSE),_xll.BDP(B96,"PX_LAST"))</f>
        <v>96.3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0.61399999999999999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7.99</v>
      </c>
      <c r="G96" s="1" t="str">
        <f>IF(  ISERR(FIND("Equity",B96)) = FALSE,  IF(  OR(   _xll.BDP($B96,"DVD_EX_DT")="#N/A N/A", _xll.BDP($B96,"DVD_EX_DT")="#N/A Field Not Applicable", _xll.BDP($B96,"DVD_EX_DT")="#N/A Invalid Security"),
     "",_xll.BDP($B96,"DVD_EX_DT")),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Applicable"),"",_xll.BDP($B96,"LAST_TRADEABLE_DT")),_xll.BDP($B96,"NXT_CPN_DT")))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2.6689027071307301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185</v>
      </c>
      <c r="C97" s="2">
        <f>IF( OR(_xll.BDP(B97,"PX_LAST")="#N/A N/A",_xll.BDP(B97,"PX_LAST")="#N/A Invalid Security"),VLOOKUP(A97,secs!$A:$B,2,FALSE),_xll.BDP(B97,"PX_LAST"))</f>
        <v>90.495999999999995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2.6470000000000002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8.09</v>
      </c>
      <c r="G97" s="1" t="str">
        <f>IF(  ISERR(FIND("Equity",B97)) = FALSE,  IF(  OR(   _xll.BDP($B97,"DVD_EX_DT")="#N/A N/A", _xll.BDP($B97,"DVD_EX_DT")="#N/A Field Not Applicable", _xll.BDP($B97,"DVD_EX_DT")="#N/A Invalid Security"),
     "",_xll.BDP($B97,"DVD_EX_DT")),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Applicable"),"",_xll.BDP($B97,"LAST_TRADEABLE_DT")),_xll.BDP($B97,"NXT_CPN_DT")))</f>
        <v>16/08/2017</v>
      </c>
      <c r="H97" s="1">
        <f>IF(ISERR(FIND("Equity",B97))=FALSE,0,IF( OR(_xll.BDP($B97,"DUR_MID")="#N/A N/A",_xll.BDP($B97,"DUR_MID")="#N/A Invalid Security"),0,_xll.BDP($B97,"DUR_MID")))</f>
        <v>9.838198179640381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187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2.762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9.0500000000000007</v>
      </c>
      <c r="G98" s="1" t="str">
        <f>IF(  ISERR(FIND("Equity",B98)) = FALSE,  IF(  OR(   _xll.BDP($B98,"DVD_EX_DT")="#N/A N/A", _xll.BDP($B98,"DVD_EX_DT")="#N/A Field Not Applicable", _xll.BDP($B98,"DVD_EX_DT")="#N/A Invalid Security"),
     "",_xll.BDP($B98,"DVD_EX_DT")),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Applicable"),"",_xll.BDP($B98,"LAST_TRADEABLE_DT")),_xll.BDP($B98,"NXT_CPN_DT")))</f>
        <v>19/07/2017</v>
      </c>
      <c r="H98" s="1">
        <f>IF(ISERR(FIND("Equity",B98))=FALSE,0,IF( OR(_xll.BDP($B98,"DUR_MID")="#N/A N/A",_xll.BDP($B98,"DUR_MID")="#N/A Invalid Security"),0,_xll.BDP($B98,"DUR_MID")))</f>
        <v>4.6037002960632014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189</v>
      </c>
      <c r="C99" s="2">
        <f>IF( OR(_xll.BDP(B99,"PX_LAST")="#N/A N/A",_xll.BDP(B99,"PX_LAST")="#N/A Invalid Security"),VLOOKUP(A99,secs!$A:$B,2,FALSE),_xll.BDP(B99,"PX_LAST"))</f>
        <v>103.11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3.9169999999999998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9.61</v>
      </c>
      <c r="G99" s="1" t="str">
        <f>IF(  ISERR(FIND("Equity",B99)) = FALSE,  IF(  OR(   _xll.BDP($B99,"DVD_EX_DT")="#N/A N/A", _xll.BDP($B99,"DVD_EX_DT")="#N/A Field Not Applicable", _xll.BDP($B99,"DVD_EX_DT")="#N/A Invalid Security"),
     "",_xll.BDP($B99,"DVD_EX_DT")),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Applicable"),"",_xll.BDP($B99,"LAST_TRADEABLE_DT")),_xll.BDP($B99,"NXT_CPN_DT")))</f>
        <v>22/08/2017</v>
      </c>
      <c r="H99" s="1">
        <f>IF(ISERR(FIND("Equity",B99))=FALSE,0,IF( OR(_xll.BDP($B99,"DUR_MID")="#N/A N/A",_xll.BDP($B99,"DUR_MID")="#N/A Invalid Security"),0,_xll.BDP($B99,"DUR_MID")))</f>
        <v>2.2786332815607282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191</v>
      </c>
      <c r="C100" s="2">
        <f>IF( OR(_xll.BDP(B100,"PX_LAST")="#N/A N/A",_xll.BDP(B100,"PX_LAST")="#N/A Invalid Security"),VLOOKUP(A100,secs!$A:$B,2,FALSE),_xll.BDP(B100,"PX_LAST"))</f>
        <v>101.89870000000001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1.5531250000000001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5.4097107543750838</v>
      </c>
      <c r="G100" s="1" t="str">
        <f>IF(  ISERR(FIND("Equity",B100)) = FALSE,  IF(  OR(   _xll.BDP($B100,"DVD_EX_DT")="#N/A N/A", _xll.BDP($B100,"DVD_EX_DT")="#N/A Field Not Applicable", _xll.BDP($B100,"DVD_EX_DT")="#N/A Invalid Security"),
     "",_xll.BDP($B100,"DVD_EX_DT")),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Applicable"),"",_xll.BDP($B100,"LAST_TRADEABLE_DT")),_xll.BDP($B100,"NXT_CPN_DT")))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0.78405233444141931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215</v>
      </c>
      <c r="C101" s="2">
        <f>IF( OR(_xll.BDP(B101,"PX_LAST")="#N/A N/A",_xll.BDP(B101,"PX_LAST")="#N/A Invalid Security"),VLOOKUP(A101,secs!$A:$B,2,FALSE),_xll.BDP(B101,"PX_LAST"))</f>
        <v>102.8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2.4729999999999999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8.7100000000000009</v>
      </c>
      <c r="G101" s="1" t="str">
        <f>IF(  ISERR(FIND("Equity",B101)) = FALSE,  IF(  OR(   _xll.BDP($B101,"DVD_EX_DT")="#N/A N/A", _xll.BDP($B101,"DVD_EX_DT")="#N/A Field Not Applicable", _xll.BDP($B101,"DVD_EX_DT")="#N/A Invalid Security"),
     "",_xll.BDP($B101,"DVD_EX_DT")),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Applicable"),"",_xll.BDP($B101,"LAST_TRADEABLE_DT")),_xll.BDP($B101,"NXT_CPN_DT")))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2.797874992478663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218</v>
      </c>
      <c r="C102" s="2">
        <f>IF( OR(_xll.BDP(B102,"PX_LAST")="#N/A N/A",_xll.BDP(B102,"PX_LAST")="#N/A Invalid Security"),VLOOKUP(A102,secs!$A:$B,2,FALSE),_xll.BDP(B102,"PX_LAST"))</f>
        <v>105.82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3.8571429252624512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133.78750610351562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7.3710073710073711</v>
      </c>
      <c r="G102" s="1" t="str">
        <f>IF(  ISERR(FIND("Equity",B102)) = FALSE,  IF(  OR(   _xll.BDP($B102,"DVD_EX_DT")="#N/A N/A", _xll.BDP($B102,"DVD_EX_DT")="#N/A Field Not Applicable", _xll.BDP($B102,"DVD_EX_DT")="#N/A Invalid Security"),
     "",_xll.BDP($B102,"DVD_EX_DT")),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Applicable"),"",_xll.BDP($B102,"LAST_TRADEABLE_DT")),_xll.BDP($B102,"NXT_CPN_DT")))</f>
        <v>15/05/2017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07/03/2018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202</v>
      </c>
      <c r="C103" s="2">
        <f>IF( OR(_xll.BDP(B103,"PX_LAST")="#N/A N/A",_xll.BDP(B103,"PX_LAST")="#N/A Invalid Security"),VLOOKUP(A103,secs!$A:$B,2,FALSE),_xll.BDP(B103,"PX_LAST"))</f>
        <v>85.551000000000002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3.71875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85.041664123535156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2.8247568906037768</v>
      </c>
      <c r="G103" s="1" t="str">
        <f>IF(  ISERR(FIND("Equity",B103)) = FALSE,  IF(  OR(   _xll.BDP($B103,"DVD_EX_DT")="#N/A N/A", _xll.BDP($B103,"DVD_EX_DT")="#N/A Field Not Applicable", _xll.BDP($B103,"DVD_EX_DT")="#N/A Invalid Security"),
     "",_xll.BDP($B103,"DVD_EX_DT")),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Applicable"),"",_xll.BDP($B103,"LAST_TRADEABLE_DT")),_xll.BDP($B103,"NXT_CPN_DT")))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200</v>
      </c>
      <c r="C104" s="2">
        <f>IF( OR(_xll.BDP(B104,"PX_LAST")="#N/A N/A",_xll.BDP(B104,"PX_LAST")="#N/A Invalid Security"),VLOOKUP(A104,secs!$A:$B,2,FALSE),_xll.BDP(B104,"PX_LAST"))</f>
        <v>80.400000000000006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3.78125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82.333335876464844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3.4825870646766162</v>
      </c>
      <c r="G104" s="1" t="str">
        <f>IF(  ISERR(FIND("Equity",B104)) = FALSE,  IF(  OR(   _xll.BDP($B104,"DVD_EX_DT")="#N/A N/A", _xll.BDP($B104,"DVD_EX_DT")="#N/A Field Not Applicable", _xll.BDP($B104,"DVD_EX_DT")="#N/A Invalid Security"),
     "",_xll.BDP($B104,"DVD_EX_DT")),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Applicable"),"",_xll.BDP($B104,"LAST_TRADEABLE_DT")),_xll.BDP($B104,"NXT_CPN_DT")))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204</v>
      </c>
      <c r="C105" s="2">
        <f>IF( OR(_xll.BDP(B105,"PX_LAST")="#N/A N/A",_xll.BDP(B105,"PX_LAST")="#N/A Invalid Security"),VLOOKUP(A105,secs!$A:$B,2,FALSE),_xll.BDP(B105,"PX_LAST"))</f>
        <v>246.35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4.2758622169494629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277.6400146484375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3.5315607874974626</v>
      </c>
      <c r="G105" s="1" t="str">
        <f>IF(  ISERR(FIND("Equity",B105)) = FALSE,  IF(  OR(   _xll.BDP($B105,"DVD_EX_DT")="#N/A N/A", _xll.BDP($B105,"DVD_EX_DT")="#N/A Field Not Applicable", _xll.BDP($B105,"DVD_EX_DT")="#N/A Invalid Security"),
     "",_xll.BDP($B105,"DVD_EX_DT")),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Applicable"),"",_xll.BDP($B105,"LAST_TRADEABLE_DT")),_xll.BDP($B105,"NXT_CPN_DT")))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208</v>
      </c>
      <c r="C106" s="2">
        <f>IF( OR(_xll.BDP(B106,"PX_LAST")="#N/A N/A",_xll.BDP(B106,"PX_LAST")="#N/A Invalid Security"),VLOOKUP(A106,secs!$A:$B,2,FALSE),_xll.BDP(B106,"PX_LAST"))</f>
        <v>110.69199999999999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1.4097222222222223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5.02025056</v>
      </c>
      <c r="G106" s="1" t="str">
        <f>IF(  ISERR(FIND("Equity",B106)) = FALSE,  IF(  OR(   _xll.BDP($B106,"DVD_EX_DT")="#N/A N/A", _xll.BDP($B106,"DVD_EX_DT")="#N/A Field Not Applicable", _xll.BDP($B106,"DVD_EX_DT")="#N/A Invalid Security"),
     "",_xll.BDP($B106,"DVD_EX_DT")),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Applicable"),"",_xll.BDP($B106,"LAST_TRADEABLE_DT")),_xll.BDP($B106,"NXT_CPN_DT")))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4.6633489354741871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209</v>
      </c>
      <c r="C107" s="2">
        <f>IF( OR(_xll.BDP(B107,"PX_LAST")="#N/A N/A",_xll.BDP(B107,"PX_LAST")="#N/A Invalid Security"),VLOOKUP(A107,secs!$A:$B,2,FALSE),_xll.BDP(B107,"PX_LAST"))</f>
        <v>109.3085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0.6875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5.5696496</v>
      </c>
      <c r="G107" s="1" t="str">
        <f>IF(  ISERR(FIND("Equity",B107)) = FALSE,  IF(  OR(   _xll.BDP($B107,"DVD_EX_DT")="#N/A N/A", _xll.BDP($B107,"DVD_EX_DT")="#N/A Field Not Applicable", _xll.BDP($B107,"DVD_EX_DT")="#N/A Invalid Security"),
     "",_xll.BDP($B107,"DVD_EX_DT")),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Applicable"),"",_xll.BDP($B107,"LAST_TRADEABLE_DT")),_xll.BDP($B107,"NXT_CPN_DT")))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3.4304127685862631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210</v>
      </c>
      <c r="C108" s="2">
        <f>IF( OR(_xll.BDP(B108,"PX_LAST")="#N/A N/A",_xll.BDP(B108,"PX_LAST")="#N/A Invalid Security"),VLOOKUP(A108,secs!$A:$B,2,FALSE),_xll.BDP(B108,"PX_LAST"))</f>
        <v>100.8026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1.0541666666666667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5.2870486000000003</v>
      </c>
      <c r="G108" s="1" t="str">
        <f>IF(  ISERR(FIND("Equity",B108)) = FALSE,  IF(  OR(   _xll.BDP($B108,"DVD_EX_DT")="#N/A N/A", _xll.BDP($B108,"DVD_EX_DT")="#N/A Field Not Applicable", _xll.BDP($B108,"DVD_EX_DT")="#N/A Invalid Security"),
     "",_xll.BDP($B108,"DVD_EX_DT")),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Applicable"),"",_xll.BDP($B108,"LAST_TRADEABLE_DT")),_xll.BDP($B108,"NXT_CPN_DT")))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3.8577691551278805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211</v>
      </c>
      <c r="C109" s="2">
        <f>IF( OR(_xll.BDP(B109,"PX_LAST")="#N/A N/A",_xll.BDP(B109,"PX_LAST")="#N/A Invalid Security"),VLOOKUP(A109,secs!$A:$B,2,FALSE),_xll.BDP(B109,"PX_LAST"))</f>
        <v>115.96169999999999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1.8888888888888888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5.4598772000000002</v>
      </c>
      <c r="G109" s="1" t="str">
        <f>IF(  ISERR(FIND("Equity",B109)) = FALSE,  IF(  OR(   _xll.BDP($B109,"DVD_EX_DT")="#N/A N/A", _xll.BDP($B109,"DVD_EX_DT")="#N/A Field Not Applicable", _xll.BDP($B109,"DVD_EX_DT")="#N/A Invalid Security"),
     "",_xll.BDP($B109,"DVD_EX_DT")),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Applicable"),"",_xll.BDP($B109,"LAST_TRADEABLE_DT")),_xll.BDP($B109,"NXT_CPN_DT")))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5.0186778368183074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212</v>
      </c>
      <c r="C110" s="2">
        <f>IF( OR(_xll.BDP(B110,"PX_LAST")="#N/A N/A",_xll.BDP(B110,"PX_LAST")="#N/A Invalid Security"),VLOOKUP(A110,secs!$A:$B,2,FALSE),_xll.BDP(B110,"PX_LAST"))</f>
        <v>100.2807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2.192361111111111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5.0545391000000004</v>
      </c>
      <c r="G110" s="1" t="str">
        <f>IF(  ISERR(FIND("Equity",B110)) = FALSE,  IF(  OR(   _xll.BDP($B110,"DVD_EX_DT")="#N/A N/A", _xll.BDP($B110,"DVD_EX_DT")="#N/A Field Not Applicable", _xll.BDP($B110,"DVD_EX_DT")="#N/A Invalid Security"),
     "",_xll.BDP($B110,"DVD_EX_DT")),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Applicable"),"",_xll.BDP($B110,"LAST_TRADEABLE_DT")),_xll.BDP($B110,"NXT_CPN_DT")))</f>
        <v>02/08/2017</v>
      </c>
      <c r="H110" s="1">
        <f>IF(ISERR(FIND("Equity",B110))=FALSE,0,IF( OR(_xll.BDP($B110,"DUR_MID")="#N/A N/A",_xll.BDP($B110,"DUR_MID")="#N/A Invalid Security"),0,_xll.BDP($B110,"DUR_MID")))</f>
        <v>4.0469059030958956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216</v>
      </c>
      <c r="C111" s="2">
        <f>IF( OR(_xll.BDP(B111,"PX_LAST")="#N/A N/A",_xll.BDP(B111,"PX_LAST")="#N/A Invalid Security"),VLOOKUP(A111,secs!$A:$B,2,FALSE),_xll.BDP(B111,"PX_LAST"))</f>
        <v>105.5938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3.0733111111111113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5.4664593999999997</v>
      </c>
      <c r="G111" s="1" t="str">
        <f>IF(  ISERR(FIND("Equity",B111)) = FALSE,  IF(  OR(   _xll.BDP($B111,"DVD_EX_DT")="#N/A N/A", _xll.BDP($B111,"DVD_EX_DT")="#N/A Field Not Applicable", _xll.BDP($B111,"DVD_EX_DT")="#N/A Invalid Security"),
     "",_xll.BDP($B111,"DVD_EX_DT")),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Applicable"),"",_xll.BDP($B111,"LAST_TRADEABLE_DT")),_xll.BDP($B111,"NXT_CPN_DT")))</f>
        <v>25/07/2017</v>
      </c>
      <c r="H111" s="1">
        <f>IF(ISERR(FIND("Equity",B111))=FALSE,0,IF( OR(_xll.BDP($B111,"DUR_MID")="#N/A N/A",_xll.BDP($B111,"DUR_MID")="#N/A Invalid Security"),0,_xll.BDP($B111,"DUR_MID")))</f>
        <v>3.8914202252261281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213</v>
      </c>
      <c r="C112" s="2">
        <f>IF( OR(_xll.BDP(B112,"PX_LAST")="#N/A N/A",_xll.BDP(B112,"PX_LAST")="#N/A Invalid Security"),VLOOKUP(A112,secs!$A:$B,2,FALSE),_xll.BDP(B112,"PX_LAST"))</f>
        <v>131.709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0.16562500000000002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-341.21735404999998</v>
      </c>
      <c r="G112" s="1" t="str">
        <f>IF(  ISERR(FIND("Equity",B112)) = FALSE,  IF(  OR(   _xll.BDP($B112,"DVD_EX_DT")="#N/A N/A", _xll.BDP($B112,"DVD_EX_DT")="#N/A Field Not Applicable", _xll.BDP($B112,"DVD_EX_DT")="#N/A Invalid Security"),
     "",_xll.BDP($B112,"DVD_EX_DT")),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Applicable"),"",_xll.BDP($B112,"LAST_TRADEABLE_DT")),_xll.BDP($B112,"NXT_CPN_DT")))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6.9444444449921178E-2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219</v>
      </c>
      <c r="C113" s="2">
        <f>IF( OR(_xll.BDP(B113,"PX_LAST")="#N/A N/A",_xll.BDP(B113,"PX_LAST")="#N/A Invalid Security"),VLOOKUP(A113,secs!$A:$B,2,FALSE),_xll.BDP(B113,"PX_LAST"))</f>
        <v>98.4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2.0139999999999998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8.1</v>
      </c>
      <c r="G113" s="1" t="str">
        <f>IF(  ISERR(FIND("Equity",B113)) = FALSE,  IF(  OR(   _xll.BDP($B113,"DVD_EX_DT")="#N/A N/A", _xll.BDP($B113,"DVD_EX_DT")="#N/A Field Not Applicable", _xll.BDP($B113,"DVD_EX_DT")="#N/A Invalid Security"),
     "",_xll.BDP($B113,"DVD_EX_DT")),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Applicable"),"",_xll.BDP($B113,"LAST_TRADEABLE_DT")),_xll.BDP($B113,"NXT_CPN_DT")))</f>
        <v>09/08/2017</v>
      </c>
      <c r="H113" s="1">
        <f>IF(ISERR(FIND("Equity",B113))=FALSE,0,IF( OR(_xll.BDP($B113,"DUR_MID")="#N/A N/A",_xll.BDP($B113,"DUR_MID")="#N/A Invalid Security"),0,_xll.BDP($B113,"DUR_MID")))</f>
        <v>0.58222534047328645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214</v>
      </c>
      <c r="C114" s="2">
        <f>IF( OR(_xll.BDP(B114,"PX_LAST")="#N/A N/A",_xll.BDP(B114,"PX_LAST")="#N/A Invalid Security"),VLOOKUP(A114,secs!$A:$B,2,FALSE),_xll.BDP(B114,"PX_LAST"))</f>
        <v>101.1747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2.5555555555555554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5.3813124999999999</v>
      </c>
      <c r="G114" s="1" t="str">
        <f>IF(  ISERR(FIND("Equity",B114)) = FALSE,  IF(  OR(   _xll.BDP($B114,"DVD_EX_DT")="#N/A N/A", _xll.BDP($B114,"DVD_EX_DT")="#N/A Field Not Applicable", _xll.BDP($B114,"DVD_EX_DT")="#N/A Invalid Security"),
     "",_xll.BDP($B114,"DVD_EX_DT")),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Applicable"),"",_xll.BDP($B114,"LAST_TRADEABLE_DT")),_xll.BDP($B114,"NXT_CPN_DT")))</f>
        <v>26/07/2017</v>
      </c>
      <c r="H114" s="1">
        <f>IF(ISERR(FIND("Equity",B114))=FALSE,0,IF( OR(_xll.BDP($B114,"DUR_MID")="#N/A N/A",_xll.BDP($B114,"DUR_MID")="#N/A Invalid Security"),0,_xll.BDP($B114,"DUR_MID")))</f>
        <v>3.1882976763842481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198</v>
      </c>
      <c r="C115" s="2">
        <f>IF( OR(_xll.BDP(B115,"PX_LAST")="#N/A N/A",_xll.BDP(B115,"PX_LAST")="#N/A Invalid Security"),VLOOKUP(A115,secs!$A:$B,2,FALSE),_xll.BDP(B115,"PX_LAST"))</f>
        <v>102.25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2.1840000000000002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8.5500000000000007</v>
      </c>
      <c r="G115" s="1" t="str">
        <f>IF(  ISERR(FIND("Equity",B115)) = FALSE,  IF(  OR(   _xll.BDP($B115,"DVD_EX_DT")="#N/A N/A", _xll.BDP($B115,"DVD_EX_DT")="#N/A Field Not Applicable", _xll.BDP($B115,"DVD_EX_DT")="#N/A Invalid Security"),
     "",_xll.BDP($B115,"DVD_EX_DT")),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Applicable"),"",_xll.BDP($B115,"LAST_TRADEABLE_DT")),_xll.BDP($B115,"NXT_CPN_DT")))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0.2834520487663898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196</v>
      </c>
      <c r="C116" s="2">
        <f>IF( OR(_xll.BDP(B116,"PX_LAST")="#N/A N/A",_xll.BDP(B116,"PX_LAST")="#N/A Invalid Security"),VLOOKUP(A116,secs!$A:$B,2,FALSE),_xll.BDP(B116,"PX_LAST"))</f>
        <v>101.1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0.189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7.38</v>
      </c>
      <c r="G116" s="1" t="str">
        <f>IF(  ISERR(FIND("Equity",B116)) = FALSE,  IF(  OR(   _xll.BDP($B116,"DVD_EX_DT")="#N/A N/A", _xll.BDP($B116,"DVD_EX_DT")="#N/A Field Not Applicable", _xll.BDP($B116,"DVD_EX_DT")="#N/A Invalid Security"),
     "",_xll.BDP($B116,"DVD_EX_DT")),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Applicable"),"",_xll.BDP($B116,"LAST_TRADEABLE_DT")),_xll.BDP($B116,"NXT_CPN_DT")))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0.46228976363562202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217</v>
      </c>
      <c r="C117" s="2">
        <f>IF( OR(_xll.BDP(B117,"PX_LAST")="#N/A N/A",_xll.BDP(B117,"PX_LAST")="#N/A Invalid Security"),VLOOKUP(A117,secs!$A:$B,2,FALSE),_xll.BDP(B117,"PX_LAST"))</f>
        <v>102.24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4.194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8.6</v>
      </c>
      <c r="G117" s="1" t="str">
        <f>IF(  ISERR(FIND("Equity",B117)) = FALSE,  IF(  OR(   _xll.BDP($B117,"DVD_EX_DT")="#N/A N/A", _xll.BDP($B117,"DVD_EX_DT")="#N/A Field Not Applicable", _xll.BDP($B117,"DVD_EX_DT")="#N/A Invalid Security"),
     "",_xll.BDP($B117,"DVD_EX_DT")),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Applicable"),"",_xll.BDP($B117,"LAST_TRADEABLE_DT")),_xll.BDP($B117,"NXT_CPN_DT")))</f>
        <v>24/07/2017</v>
      </c>
      <c r="H117" s="1">
        <f>IF(ISERR(FIND("Equity",B117))=FALSE,0,IF( OR(_xll.BDP($B117,"DUR_MID")="#N/A N/A",_xll.BDP($B117,"DUR_MID")="#N/A Invalid Security"),0,_xll.BDP($B117,"DUR_MID")))</f>
        <v>2.2356786753865694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220</v>
      </c>
      <c r="C118" s="2">
        <f>IF( OR(_xll.BDP(B118,"PX_LAST")="#N/A N/A",_xll.BDP(B118,"PX_LAST")="#N/A Invalid Security"),VLOOKUP(A118,secs!$A:$B,2,FALSE),_xll.BDP(B118,"PX_LAST"))</f>
        <v>103.35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1.1879999999999999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8.94</v>
      </c>
      <c r="G118" s="1" t="str">
        <f>IF(  ISERR(FIND("Equity",B118)) = FALSE,  IF(  OR(   _xll.BDP($B118,"DVD_EX_DT")="#N/A N/A", _xll.BDP($B118,"DVD_EX_DT")="#N/A Field Not Applicable", _xll.BDP($B118,"DVD_EX_DT")="#N/A Invalid Security"),
     "",_xll.BDP($B118,"DVD_EX_DT")),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Applicable"),"",_xll.BDP($B118,"LAST_TRADEABLE_DT")),_xll.BDP($B118,"NXT_CPN_DT")))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0.38088323736841662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221</v>
      </c>
      <c r="C119" s="2">
        <f>IF( OR(_xll.BDP(B119,"PX_LAST")="#N/A N/A",_xll.BDP(B119,"PX_LAST")="#N/A Invalid Security"),VLOOKUP(A119,secs!$A:$B,2,FALSE),_xll.BDP(B119,"PX_LAST"))</f>
        <v>104.5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4.7169999999999996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8.2799999999999994</v>
      </c>
      <c r="G119" s="1" t="str">
        <f>IF(  ISERR(FIND("Equity",B119)) = FALSE,  IF(  OR(   _xll.BDP($B119,"DVD_EX_DT")="#N/A N/A", _xll.BDP($B119,"DVD_EX_DT")="#N/A Field Not Applicable", _xll.BDP($B119,"DVD_EX_DT")="#N/A Invalid Security"),
     "",_xll.BDP($B119,"DVD_EX_DT")),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Applicable"),"",_xll.BDP($B119,"LAST_TRADEABLE_DT")),_xll.BDP($B119,"NXT_CPN_DT")))</f>
        <v>02/08/2017</v>
      </c>
      <c r="H119" s="1">
        <f>IF(ISERR(FIND("Equity",B119))=FALSE,0,IF( OR(_xll.BDP($B119,"DUR_MID")="#N/A N/A",_xll.BDP($B119,"DUR_MID")="#N/A Invalid Security"),0,_xll.BDP($B119,"DUR_MID")))</f>
        <v>0.11775099203846283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222</v>
      </c>
      <c r="C120" s="2">
        <f>IF( OR(_xll.BDP(B120,"PX_LAST")="#N/A N/A",_xll.BDP(B120,"PX_LAST")="#N/A Invalid Security"),VLOOKUP(A120,secs!$A:$B,2,FALSE),_xll.BDP(B120,"PX_LAST"))</f>
        <v>97.95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0.9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8.01</v>
      </c>
      <c r="G120" s="1" t="str">
        <f>IF(  ISERR(FIND("Equity",B120)) = FALSE,  IF(  OR(   _xll.BDP($B120,"DVD_EX_DT")="#N/A N/A", _xll.BDP($B120,"DVD_EX_DT")="#N/A Field Not Applicable", _xll.BDP($B120,"DVD_EX_DT")="#N/A Invalid Security"),
     "",_xll.BDP($B120,"DVD_EX_DT")),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Applicable"),"",_xll.BDP($B120,"LAST_TRADEABLE_DT")),_xll.BDP($B120,"NXT_CPN_DT")))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1.7644744847434679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223</v>
      </c>
      <c r="C121" s="2">
        <f>IF( OR(_xll.BDP(B121,"PX_LAST")="#N/A N/A",_xll.BDP(B121,"PX_LAST")="#N/A Invalid Security"),VLOOKUP(A121,secs!$A:$B,2,FALSE),_xll.BDP(B121,"PX_LAST"))</f>
        <v>99.8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2.2810000000000001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7.77</v>
      </c>
      <c r="G121" s="1" t="str">
        <f>IF(  ISERR(FIND("Equity",B121)) = FALSE,  IF(  OR(   _xll.BDP($B121,"DVD_EX_DT")="#N/A N/A", _xll.BDP($B121,"DVD_EX_DT")="#N/A Field Not Applicable", _xll.BDP($B121,"DVD_EX_DT")="#N/A Invalid Security"),
     "",_xll.BDP($B121,"DVD_EX_DT")),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Applicable"),"",_xll.BDP($B121,"LAST_TRADEABLE_DT")),_xll.BDP($B121,"NXT_CPN_DT")))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0.67515749878161069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224</v>
      </c>
      <c r="C122" s="2">
        <f>IF( OR(_xll.BDP(B122,"PX_LAST")="#N/A N/A",_xll.BDP(B122,"PX_LAST")="#N/A Invalid Security"),VLOOKUP(A122,secs!$A:$B,2,FALSE),_xll.BDP(B122,"PX_LAST"))</f>
        <v>330.55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395.28570556640625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3.9328392073816367</v>
      </c>
      <c r="G122" s="1" t="str">
        <f>IF(  ISERR(FIND("Equity",B122)) = FALSE,  IF(  OR(   _xll.BDP($B122,"DVD_EX_DT")="#N/A N/A", _xll.BDP($B122,"DVD_EX_DT")="#N/A Field Not Applicable", _xll.BDP($B122,"DVD_EX_DT")="#N/A Invalid Security"),
     "",_xll.BDP($B122,"DVD_EX_DT")),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Applicable"),"",_xll.BDP($B122,"LAST_TRADEABLE_DT")),_xll.BDP($B122,"NXT_CPN_DT")))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27/04/2018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225</v>
      </c>
      <c r="C123" s="2">
        <f>IF( OR(_xll.BDP(B123,"PX_LAST")="#N/A N/A",_xll.BDP(B123,"PX_LAST")="#N/A Invalid Security"),VLOOKUP(A123,secs!$A:$B,2,FALSE),_xll.BDP(B123,"PX_LAST"))</f>
        <v>114.078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2.6056597222222222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4.1445007</v>
      </c>
      <c r="G123" s="1" t="str">
        <f>IF(  ISERR(FIND("Equity",B123)) = FALSE,  IF(  OR(   _xll.BDP($B123,"DVD_EX_DT")="#N/A N/A", _xll.BDP($B123,"DVD_EX_DT")="#N/A Field Not Applicable", _xll.BDP($B123,"DVD_EX_DT")="#N/A Invalid Security"),
     "",_xll.BDP($B123,"DVD_EX_DT")),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Applicable"),"",_xll.BDP($B123,"LAST_TRADEABLE_DT")),_xll.BDP($B123,"NXT_CPN_DT")))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3.9713474181410717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226</v>
      </c>
      <c r="C124" s="2">
        <f>IF( OR(_xll.BDP(B124,"PX_LAST")="#N/A N/A",_xll.BDP(B124,"PX_LAST")="#N/A Invalid Security"),VLOOKUP(A124,secs!$A:$B,2,FALSE),_xll.BDP(B124,"PX_LAST"))</f>
        <v>102.00879999999999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1.9861111111111112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4.2151169502482144</v>
      </c>
      <c r="G124" s="1" t="str">
        <f>IF(  ISERR(FIND("Equity",B124)) = FALSE,  IF(  OR(   _xll.BDP($B124,"DVD_EX_DT")="#N/A N/A", _xll.BDP($B124,"DVD_EX_DT")="#N/A Field Not Applicable", _xll.BDP($B124,"DVD_EX_DT")="#N/A Invalid Security"),
     "",_xll.BDP($B124,"DVD_EX_DT")),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Applicable"),"",_xll.BDP($B124,"LAST_TRADEABLE_DT")),_xll.BDP($B124,"NXT_CPN_DT")))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1.5610958627249565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227</v>
      </c>
      <c r="C125" s="2">
        <f>IF( OR(_xll.BDP(B125,"PX_LAST")="#N/A N/A",_xll.BDP(B125,"PX_LAST")="#N/A Invalid Security"),VLOOKUP(A125,secs!$A:$B,2,FALSE),_xll.BDP(B125,"PX_LAST"))</f>
        <v>101.35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1.2791722222222222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4.3782855999999999</v>
      </c>
      <c r="G125" s="1" t="str">
        <f>IF(  ISERR(FIND("Equity",B125)) = FALSE,  IF(  OR(   _xll.BDP($B125,"DVD_EX_DT")="#N/A N/A", _xll.BDP($B125,"DVD_EX_DT")="#N/A Field Not Applicable", _xll.BDP($B125,"DVD_EX_DT")="#N/A Invalid Security"),
     "",_xll.BDP($B125,"DVD_EX_DT")),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Applicable"),"",_xll.BDP($B125,"LAST_TRADEABLE_DT")),_xll.BDP($B125,"NXT_CPN_DT")))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4.2458117144611798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228</v>
      </c>
      <c r="C126" s="2">
        <f>IF( OR(_xll.BDP(B126,"PX_LAST")="#N/A N/A",_xll.BDP(B126,"PX_LAST")="#N/A Invalid Security"),VLOOKUP(A126,secs!$A:$B,2,FALSE),_xll.BDP(B126,"PX_LAST"))</f>
        <v>133.38399999999999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1.6291666666666667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5.5450299182542002</v>
      </c>
      <c r="G126" s="1" t="str">
        <f>IF(  ISERR(FIND("Equity",B126)) = FALSE,  IF(  OR(   _xll.BDP($B126,"DVD_EX_DT")="#N/A N/A", _xll.BDP($B126,"DVD_EX_DT")="#N/A Field Not Applicable", _xll.BDP($B126,"DVD_EX_DT")="#N/A Invalid Security"),
     "",_xll.BDP($B126,"DVD_EX_DT")),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Applicable"),"",_xll.BDP($B126,"LAST_TRADEABLE_DT")),_xll.BDP($B126,"NXT_CPN_DT")))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10.083176041057826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229</v>
      </c>
      <c r="C127" s="2">
        <f>IF( OR(_xll.BDP(B127,"PX_LAST")="#N/A N/A",_xll.BDP(B127,"PX_LAST")="#N/A Invalid Security"),VLOOKUP(A127,secs!$A:$B,2,FALSE),_xll.BDP(B127,"PX_LAST"))</f>
        <v>106.8732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1.2687499999999998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3.3328346</v>
      </c>
      <c r="G127" s="1" t="str">
        <f>IF(  ISERR(FIND("Equity",B127)) = FALSE,  IF(  OR(   _xll.BDP($B127,"DVD_EX_DT")="#N/A N/A", _xll.BDP($B127,"DVD_EX_DT")="#N/A Field Not Applicable", _xll.BDP($B127,"DVD_EX_DT")="#N/A Invalid Security"),
     "",_xll.BDP($B127,"DVD_EX_DT")),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Applicable"),"",_xll.BDP($B127,"LAST_TRADEABLE_DT")),_xll.BDP($B127,"NXT_CPN_DT")))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1.7265952073888577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230</v>
      </c>
      <c r="C128" s="2">
        <f>IF( OR(_xll.BDP(B128,"PX_LAST")="#N/A N/A",_xll.BDP(B128,"PX_LAST")="#N/A Invalid Security"),VLOOKUP(A128,secs!$A:$B,2,FALSE),_xll.BDP(B128,"PX_LAST"))</f>
        <v>62.9375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0.62291666666666667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29.205431548837549</v>
      </c>
      <c r="G128" s="1" t="str">
        <f>IF(  ISERR(FIND("Equity",B128)) = FALSE,  IF(  OR(   _xll.BDP($B128,"DVD_EX_DT")="#N/A N/A", _xll.BDP($B128,"DVD_EX_DT")="#N/A Field Not Applicable", _xll.BDP($B128,"DVD_EX_DT")="#N/A Invalid Security"),
     "",_xll.BDP($B128,"DVD_EX_DT")),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Applicable"),"",_xll.BDP($B128,"LAST_TRADEABLE_DT")),_xll.BDP($B128,"NXT_CPN_DT")))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3.1170568620381882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231</v>
      </c>
      <c r="C129" s="2">
        <f>IF( OR(_xll.BDP(B129,"PX_LAST")="#N/A N/A",_xll.BDP(B129,"PX_LAST")="#N/A Invalid Security"),VLOOKUP(A129,secs!$A:$B,2,FALSE),_xll.BDP(B129,"PX_LAST"))</f>
        <v>111.5677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3.6208333333333331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4.6837533000000002</v>
      </c>
      <c r="G129" s="1" t="str">
        <f>IF(  ISERR(FIND("Equity",B129)) = FALSE,  IF(  OR(   _xll.BDP($B129,"DVD_EX_DT")="#N/A N/A", _xll.BDP($B129,"DVD_EX_DT")="#N/A Field Not Applicable", _xll.BDP($B129,"DVD_EX_DT")="#N/A Invalid Security"),
     "",_xll.BDP($B129,"DVD_EX_DT")),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Applicable"),"",_xll.BDP($B129,"LAST_TRADEABLE_DT")),_xll.BDP($B129,"NXT_CPN_DT")))</f>
        <v>28/07/2017</v>
      </c>
      <c r="H129" s="1">
        <f>IF(ISERR(FIND("Equity",B129))=FALSE,0,IF( OR(_xll.BDP($B129,"DUR_MID")="#N/A N/A",_xll.BDP($B129,"DUR_MID")="#N/A Invalid Security"),0,_xll.BDP($B129,"DUR_MID")))</f>
        <v>3.0834142440981056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232</v>
      </c>
      <c r="C130" s="2">
        <f>IF( OR(_xll.BDP(B130,"PX_LAST")="#N/A N/A",_xll.BDP(B130,"PX_LAST")="#N/A Invalid Security"),VLOOKUP(A130,secs!$A:$B,2,FALSE),_xll.BDP(B130,"PX_LAST"))</f>
        <v>6.4689999999999998E-2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1.8333333730697632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5.0499998033046722E-2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1.808625753594064</v>
      </c>
      <c r="G130" s="1" t="str">
        <f>IF(  ISERR(FIND("Equity",B130)) = FALSE,  IF(  OR(   _xll.BDP($B130,"DVD_EX_DT")="#N/A N/A", _xll.BDP($B130,"DVD_EX_DT")="#N/A Field Not Applicable", _xll.BDP($B130,"DVD_EX_DT")="#N/A Invalid Security"),
     "",_xll.BDP($B130,"DVD_EX_DT")),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Applicable"),"",_xll.BDP($B130,"LAST_TRADEABLE_DT")),_xll.BDP($B130,"NXT_CPN_DT")))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233</v>
      </c>
      <c r="C131" s="2">
        <f>IF( OR(_xll.BDP(B131,"PX_LAST")="#N/A N/A",_xll.BDP(B131,"PX_LAST")="#N/A Invalid Security"),VLOOKUP(A131,secs!$A:$B,2,FALSE),_xll.BDP(B131,"PX_LAST"))</f>
        <v>108.8265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3.3934833333333332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3.7706968999999999</v>
      </c>
      <c r="G131" s="1" t="str">
        <f>IF(  ISERR(FIND("Equity",B131)) = FALSE,  IF(  OR(   _xll.BDP($B131,"DVD_EX_DT")="#N/A N/A", _xll.BDP($B131,"DVD_EX_DT")="#N/A Field Not Applicable", _xll.BDP($B131,"DVD_EX_DT")="#N/A Invalid Security"),
     "",_xll.BDP($B131,"DVD_EX_DT")),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Applicable"),"",_xll.BDP($B131,"LAST_TRADEABLE_DT")),_xll.BDP($B131,"NXT_CPN_DT")))</f>
        <v>09/07/2017</v>
      </c>
      <c r="H131" s="1">
        <f>IF(ISERR(FIND("Equity",B131))=FALSE,0,IF( OR(_xll.BDP($B131,"DUR_MID")="#N/A N/A",_xll.BDP($B131,"DUR_MID")="#N/A Invalid Security"),0,_xll.BDP($B131,"DUR_MID")))</f>
        <v>2.6953100421866765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234</v>
      </c>
      <c r="C132" s="2">
        <f>IF( OR(_xll.BDP(B132,"PX_LAST")="#N/A N/A",_xll.BDP(B132,"PX_LAST")="#N/A Invalid Security"),VLOOKUP(A132,secs!$A:$B,2,FALSE),_xll.BDP(B132,"PX_LAST"))</f>
        <v>100.9162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0.73333333333333339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2.9845911000000003</v>
      </c>
      <c r="G132" s="1" t="str">
        <f>IF(  ISERR(FIND("Equity",B132)) = FALSE,  IF(  OR(   _xll.BDP($B132,"DVD_EX_DT")="#N/A N/A", _xll.BDP($B132,"DVD_EX_DT")="#N/A Field Not Applicable", _xll.BDP($B132,"DVD_EX_DT")="#N/A Invalid Security"),
     "",_xll.BDP($B132,"DVD_EX_DT")),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Applicable"),"",_xll.BDP($B132,"LAST_TRADEABLE_DT")),_xll.BDP($B132,"NXT_CPN_DT")))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0.81217343776197981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236</v>
      </c>
      <c r="C133" s="2">
        <f>IF( OR(_xll.BDP(B133,"PX_LAST")="#N/A N/A",_xll.BDP(B133,"PX_LAST")="#N/A Invalid Security"),VLOOKUP(A133,secs!$A:$B,2,FALSE),_xll.BDP(B133,"PX_LAST"))</f>
        <v>36.25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"",_xll.BDP($B133,"DVD_EX_DT")),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Applicable"),"",_xll.BDP($B133,"LAST_TRADEABLE_DT")),_xll.BDP($B133,"NXT_CPN_DT")))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235</v>
      </c>
      <c r="C134" s="2">
        <f>IF( OR(_xll.BDP(B134,"PX_LAST")="#N/A N/A",_xll.BDP(B134,"PX_LAST")="#N/A Invalid Security"),VLOOKUP(A134,secs!$A:$B,2,FALSE),_xll.BDP(B134,"PX_LAST"))</f>
        <v>15.8125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145.45759456920129</v>
      </c>
      <c r="G134" s="1" t="str">
        <f>IF(  ISERR(FIND("Equity",B134)) = FALSE,  IF(  OR(   _xll.BDP($B134,"DVD_EX_DT")="#N/A N/A", _xll.BDP($B134,"DVD_EX_DT")="#N/A Field Not Applicable", _xll.BDP($B134,"DVD_EX_DT")="#N/A Invalid Security"),
     "",_xll.BDP($B134,"DVD_EX_DT")),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Applicable"),"",_xll.BDP($B134,"LAST_TRADEABLE_DT")),_xll.BDP($B134,"NXT_CPN_DT")))</f>
        <v>24/07/2017</v>
      </c>
      <c r="H134" s="1">
        <f>IF(ISERR(FIND("Equity",B134))=FALSE,0,IF( OR(_xll.BDP($B134,"DUR_MID")="#N/A N/A",_xll.BDP($B134,"DUR_MID")="#N/A Invalid Security"),0,_xll.BDP($B134,"DUR_MID")))</f>
        <v>1.700591296861814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237</v>
      </c>
      <c r="C135" s="2">
        <f>IF( OR(_xll.BDP(B135,"PX_LAST")="#N/A N/A",_xll.BDP(B135,"PX_LAST")="#N/A Invalid Security"),VLOOKUP(A135,secs!$A:$B,2,FALSE),_xll.BDP(B135,"PX_LAST"))</f>
        <v>110.92100000000001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2.8066999999999998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3.336913</v>
      </c>
      <c r="G135" s="1" t="str">
        <f>IF(  ISERR(FIND("Equity",B135)) = FALSE,  IF(  OR(   _xll.BDP($B135,"DVD_EX_DT")="#N/A N/A", _xll.BDP($B135,"DVD_EX_DT")="#N/A Field Not Applicable", _xll.BDP($B135,"DVD_EX_DT")="#N/A Invalid Security"),
     "",_xll.BDP($B135,"DVD_EX_DT")),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Applicable"),"",_xll.BDP($B135,"LAST_TRADEABLE_DT")),_xll.BDP($B135,"NXT_CPN_DT")))</f>
        <v>03/08/2017</v>
      </c>
      <c r="H135" s="1">
        <f>IF(ISERR(FIND("Equity",B135))=FALSE,0,IF( OR(_xll.BDP($B135,"DUR_MID")="#N/A N/A",_xll.BDP($B135,"DUR_MID")="#N/A Invalid Security"),0,_xll.BDP($B135,"DUR_MID")))</f>
        <v>3.1825668143696086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238</v>
      </c>
      <c r="C136" s="2">
        <f>IF( OR(_xll.BDP(B136,"PX_LAST")="#N/A N/A",_xll.BDP(B136,"PX_LAST")="#N/A Invalid Security"),VLOOKUP(A136,secs!$A:$B,2,FALSE),_xll.BDP(B136,"PX_LAST"))</f>
        <v>102.545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1.35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5.0029577516802899</v>
      </c>
      <c r="G136" s="1" t="str">
        <f>IF(  ISERR(FIND("Equity",B136)) = FALSE,  IF(  OR(   _xll.BDP($B136,"DVD_EX_DT")="#N/A N/A", _xll.BDP($B136,"DVD_EX_DT")="#N/A Field Not Applicable", _xll.BDP($B136,"DVD_EX_DT")="#N/A Invalid Security"),
     "",_xll.BDP($B136,"DVD_EX_DT")),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Applicable"),"",_xll.BDP($B136,"LAST_TRADEABLE_DT")),_xll.BDP($B136,"NXT_CPN_DT")))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2.5681829284367463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239</v>
      </c>
      <c r="C137" s="2">
        <f>IF( OR(_xll.BDP(B137,"PX_LAST")="#N/A N/A",_xll.BDP(B137,"PX_LAST")="#N/A Invalid Security"),VLOOKUP(A137,secs!$A:$B,2,FALSE),_xll.BDP(B137,"PX_LAST"))</f>
        <v>116.09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"",_xll.BDP($B137,"DVD_EX_DT")),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Applicable"),"",_xll.BDP($B137,"LAST_TRADEABLE_DT")),_xll.BDP($B137,"NXT_CPN_DT")))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240</v>
      </c>
      <c r="C138" s="2">
        <f>IF( OR(_xll.BDP(B138,"PX_LAST")="#N/A N/A",_xll.BDP(B138,"PX_LAST")="#N/A Invalid Security"),VLOOKUP(A138,secs!$A:$B,2,FALSE),_xll.BDP(B138,"PX_LAST"))</f>
        <v>106.56310000000001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2.9250000000000003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5.1188729000000004</v>
      </c>
      <c r="G138" s="1" t="str">
        <f>IF(  ISERR(FIND("Equity",B138)) = FALSE,  IF(  OR(   _xll.BDP($B138,"DVD_EX_DT")="#N/A N/A", _xll.BDP($B138,"DVD_EX_DT")="#N/A Field Not Applicable", _xll.BDP($B138,"DVD_EX_DT")="#N/A Invalid Security"),
     "",_xll.BDP($B138,"DVD_EX_DT")),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Applicable"),"",_xll.BDP($B138,"LAST_TRADEABLE_DT")),_xll.BDP($B138,"NXT_CPN_DT")))</f>
        <v>31/07/2017</v>
      </c>
      <c r="H138" s="1">
        <f>IF(ISERR(FIND("Equity",B138))=FALSE,0,IF( OR(_xll.BDP($B138,"DUR_MID")="#N/A N/A",_xll.BDP($B138,"DUR_MID")="#N/A Invalid Security"),0,_xll.BDP($B138,"DUR_MID")))</f>
        <v>3.9194814234504936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241</v>
      </c>
      <c r="C139" s="2">
        <f>IF( OR(_xll.BDP(B139,"PX_LAST")="#N/A N/A",_xll.BDP(B139,"PX_LAST")="#N/A Invalid Security"),VLOOKUP(A139,secs!$A:$B,2,FALSE),_xll.BDP(B139,"PX_LAST"))</f>
        <v>98.832999999999998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1.1472602739726028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6.7065037493402055</v>
      </c>
      <c r="G139" s="1" t="str">
        <f>IF(  ISERR(FIND("Equity",B139)) = FALSE,  IF(  OR(   _xll.BDP($B139,"DVD_EX_DT")="#N/A N/A", _xll.BDP($B139,"DVD_EX_DT")="#N/A Field Not Applicable", _xll.BDP($B139,"DVD_EX_DT")="#N/A Invalid Security"),
     "",_xll.BDP($B139,"DVD_EX_DT")),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Applicable"),"",_xll.BDP($B139,"LAST_TRADEABLE_DT")),_xll.BDP($B139,"NXT_CPN_DT")))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2.6423066896023126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242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0.2740953888888889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5.5918961164641532</v>
      </c>
      <c r="G140" s="1" t="str">
        <f>IF(  ISERR(FIND("Equity",B140)) = FALSE,  IF(  OR(   _xll.BDP($B140,"DVD_EX_DT")="#N/A N/A", _xll.BDP($B140,"DVD_EX_DT")="#N/A Field Not Applicable", _xll.BDP($B140,"DVD_EX_DT")="#N/A Invalid Security"),
     "",_xll.BDP($B140,"DVD_EX_DT")),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Applicable"),"",_xll.BDP($B140,"LAST_TRADEABLE_DT")),_xll.BDP($B140,"NXT_CPN_DT")))</f>
        <v>14/08/2017</v>
      </c>
      <c r="H140" s="1">
        <f>IF(ISERR(FIND("Equity",B140))=FALSE,0,IF( OR(_xll.BDP($B140,"DUR_MID")="#N/A N/A",_xll.BDP($B140,"DUR_MID")="#N/A Invalid Security"),0,_xll.BDP($B140,"DUR_MID")))</f>
        <v>0.10556289156390153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243</v>
      </c>
      <c r="C141" s="2">
        <f>IF( OR(_xll.BDP(B141,"PX_LAST")="#N/A N/A",_xll.BDP(B141,"PX_LAST")="#N/A Invalid Security"),VLOOKUP(A141,secs!$A:$B,2,FALSE),_xll.BDP(B141,"PX_LAST"))</f>
        <v>113.3008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1.35625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3.4770886000000001</v>
      </c>
      <c r="G141" s="1" t="str">
        <f>IF(  ISERR(FIND("Equity",B141)) = FALSE,  IF(  OR(   _xll.BDP($B141,"DVD_EX_DT")="#N/A N/A", _xll.BDP($B141,"DVD_EX_DT")="#N/A Field Not Applicable", _xll.BDP($B141,"DVD_EX_DT")="#N/A Invalid Security"),
     "",_xll.BDP($B141,"DVD_EX_DT")),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Applicable"),"",_xll.BDP($B141,"LAST_TRADEABLE_DT")),_xll.BDP($B141,"NXT_CPN_DT")))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2.9839151214895998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244</v>
      </c>
      <c r="C142" s="2">
        <f>IF( OR(_xll.BDP(B142,"PX_LAST")="#N/A N/A",_xll.BDP(B142,"PX_LAST")="#N/A Invalid Security"),VLOOKUP(A142,secs!$A:$B,2,FALSE),_xll.BDP(B142,"PX_LAST"))</f>
        <v>70.6875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1.2055555555555555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21.308862099999999</v>
      </c>
      <c r="G142" s="1" t="str">
        <f>IF(  ISERR(FIND("Equity",B142)) = FALSE,  IF(  OR(   _xll.BDP($B142,"DVD_EX_DT")="#N/A N/A", _xll.BDP($B142,"DVD_EX_DT")="#N/A Field Not Applicable", _xll.BDP($B142,"DVD_EX_DT")="#N/A Invalid Security"),
     "",_xll.BDP($B142,"DVD_EX_DT")),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Applicable"),"",_xll.BDP($B142,"LAST_TRADEABLE_DT")),_xll.BDP($B142,"NXT_CPN_DT")))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2.5269161619855676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245</v>
      </c>
      <c r="C143" s="2">
        <f>IF( OR(_xll.BDP(B143,"PX_LAST")="#N/A N/A",_xll.BDP(B143,"PX_LAST")="#N/A Invalid Security"),VLOOKUP(A143,secs!$A:$B,2,FALSE),_xll.BDP(B143,"PX_LAST"))</f>
        <v>66.17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2.9195396937489253</v>
      </c>
      <c r="G143" s="1" t="str">
        <f>IF(  ISERR(FIND("Equity",B143)) = FALSE,  IF(  OR(   _xll.BDP($B143,"DVD_EX_DT")="#N/A N/A", _xll.BDP($B143,"DVD_EX_DT")="#N/A Field Not Applicable", _xll.BDP($B143,"DVD_EX_DT")="#N/A Invalid Security"),
     "",_xll.BDP($B143,"DVD_EX_DT")),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Applicable"),"",_xll.BDP($B143,"LAST_TRADEABLE_DT")),_xll.BDP($B143,"NXT_CPN_DT")))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246</v>
      </c>
      <c r="C144" s="2">
        <f>IF( OR(_xll.BDP(B144,"PX_LAST")="#N/A N/A",_xll.BDP(B144,"PX_LAST")="#N/A Invalid Security"),VLOOKUP(A144,secs!$A:$B,2,FALSE),_xll.BDP(B144,"PX_LAST"))</f>
        <v>62.25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92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"",_xll.BDP($B144,"DVD_EX_DT")),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Applicable"),"",_xll.BDP($B144,"LAST_TRADEABLE_DT")),_xll.BDP($B144,"NXT_CPN_DT")))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247</v>
      </c>
      <c r="C145" s="2">
        <f>IF( OR(_xll.BDP(B145,"PX_LAST")="#N/A N/A",_xll.BDP(B145,"PX_LAST")="#N/A Invalid Security"),VLOOKUP(A145,secs!$A:$B,2,FALSE),_xll.BDP(B145,"PX_LAST"))</f>
        <v>118.4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4.0476188659667969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123.96428680419922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1.9251878746939122</v>
      </c>
      <c r="G145" s="1" t="str">
        <f>IF(  ISERR(FIND("Equity",B145)) = FALSE,  IF(  OR(   _xll.BDP($B145,"DVD_EX_DT")="#N/A N/A", _xll.BDP($B145,"DVD_EX_DT")="#N/A Field Not Applicable", _xll.BDP($B145,"DVD_EX_DT")="#N/A Invalid Security"),
     "",_xll.BDP($B145,"DVD_EX_DT")),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Applicable"),"",_xll.BDP($B145,"LAST_TRADEABLE_DT")),_xll.BDP($B145,"NXT_CPN_DT")))</f>
        <v>05/07/2017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248</v>
      </c>
      <c r="C146" s="2">
        <f>IF( OR(_xll.BDP(B146,"PX_LAST")="#N/A N/A",_xll.BDP(B146,"PX_LAST")="#N/A Invalid Security"),VLOOKUP(A146,secs!$A:$B,2,FALSE),_xll.BDP(B146,"PX_LAST"))</f>
        <v>26.15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28.243017196655273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"",_xll.BDP($B146,"DVD_EX_DT")),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Applicable"),"",_xll.BDP($B146,"LAST_TRADEABLE_DT")),_xll.BDP($B146,"NXT_CPN_DT")))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249</v>
      </c>
      <c r="C147" s="2">
        <f>IF( OR(_xll.BDP(B147,"PX_LAST")="#N/A N/A",_xll.BDP(B147,"PX_LAST")="#N/A Invalid Security"),VLOOKUP(A147,secs!$A:$B,2,FALSE),_xll.BDP(B147,"PX_LAST"))</f>
        <v>36.25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3.25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36.400001525878906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"",_xll.BDP($B147,"DVD_EX_DT")),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Applicable"),"",_xll.BDP($B147,"LAST_TRADEABLE_DT")),_xll.BDP($B147,"NXT_CPN_DT")))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250</v>
      </c>
      <c r="C148" s="2">
        <f>IF( OR(_xll.BDP(B148,"PX_LAST")="#N/A N/A",_xll.BDP(B148,"PX_LAST")="#N/A Invalid Security"),VLOOKUP(A148,secs!$A:$B,2,FALSE),_xll.BDP(B148,"PX_LAST"))</f>
        <v>40.119999999999997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4.0632824719041922</v>
      </c>
      <c r="G148" s="1" t="str">
        <f>IF(  ISERR(FIND("Equity",B148)) = FALSE,  IF(  OR(   _xll.BDP($B148,"DVD_EX_DT")="#N/A N/A", _xll.BDP($B148,"DVD_EX_DT")="#N/A Field Not Applicable", _xll.BDP($B148,"DVD_EX_DT")="#N/A Invalid Security"),
     "",_xll.BDP($B148,"DVD_EX_DT")),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Applicable"),"",_xll.BDP($B148,"LAST_TRADEABLE_DT")),_xll.BDP($B148,"NXT_CPN_DT")))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251</v>
      </c>
      <c r="C149" s="2">
        <f>IF( OR(_xll.BDP(B149,"PX_LAST")="#N/A N/A",_xll.BDP(B149,"PX_LAST")="#N/A Invalid Security"),VLOOKUP(A149,secs!$A:$B,2,FALSE),_xll.BDP(B149,"PX_LAST"))</f>
        <v>93.93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0.93686787525990456</v>
      </c>
      <c r="G149" s="1" t="str">
        <f>IF(  ISERR(FIND("Equity",B149)) = FALSE,  IF(  OR(   _xll.BDP($B149,"DVD_EX_DT")="#N/A N/A", _xll.BDP($B149,"DVD_EX_DT")="#N/A Field Not Applicable", _xll.BDP($B149,"DVD_EX_DT")="#N/A Invalid Security"),
     "",_xll.BDP($B149,"DVD_EX_DT")),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Applicable"),"",_xll.BDP($B149,"LAST_TRADEABLE_DT")),_xll.BDP($B149,"NXT_CPN_DT")))</f>
        <v>10/04/2017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252</v>
      </c>
      <c r="C150" s="2">
        <f>IF( OR(_xll.BDP(B150,"PX_LAST")="#N/A N/A",_xll.BDP(B150,"PX_LAST")="#N/A Invalid Security"),VLOOKUP(A150,secs!$A:$B,2,FALSE),_xll.BDP(B150,"PX_LAST"))</f>
        <v>100.5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0.5395833333333333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4.4776875</v>
      </c>
      <c r="G150" s="1" t="str">
        <f>IF(  ISERR(FIND("Equity",B150)) = FALSE,  IF(  OR(   _xll.BDP($B150,"DVD_EX_DT")="#N/A N/A", _xll.BDP($B150,"DVD_EX_DT")="#N/A Field Not Applicable", _xll.BDP($B150,"DVD_EX_DT")="#N/A Invalid Security"),
     "",_xll.BDP($B150,"DVD_EX_DT")),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Applicable"),"",_xll.BDP($B150,"LAST_TRADEABLE_DT")),_xll.BDP($B150,"NXT_CPN_DT")))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5.1941014183792422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253</v>
      </c>
      <c r="C151" s="2">
        <f>IF( OR(_xll.BDP(B151,"PX_LAST")="#N/A N/A",_xll.BDP(B151,"PX_LAST")="#N/A Invalid Security"),VLOOKUP(A151,secs!$A:$B,2,FALSE),_xll.BDP(B151,"PX_LAST"))</f>
        <v>104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0.98583333333333334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1.4847192</v>
      </c>
      <c r="G151" s="1" t="str">
        <f>IF(  ISERR(FIND("Equity",B151)) = FALSE,  IF(  OR(   _xll.BDP($B151,"DVD_EX_DT")="#N/A N/A", _xll.BDP($B151,"DVD_EX_DT")="#N/A Field Not Applicable", _xll.BDP($B151,"DVD_EX_DT")="#N/A Invalid Security"),
     "",_xll.BDP($B151,"DVD_EX_DT")),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Applicable"),"",_xll.BDP($B151,"LAST_TRADEABLE_DT")),_xll.BDP($B151,"NXT_CPN_DT")))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3.4863768873507603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254</v>
      </c>
      <c r="C152" s="2">
        <f>IF( OR(_xll.BDP(B152,"PX_LAST")="#N/A N/A",_xll.BDP(B152,"PX_LAST")="#N/A Invalid Security"),VLOOKUP(A152,secs!$A:$B,2,FALSE),_xll.BDP(B152,"PX_LAST"))</f>
        <v>101.93340000000001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0.64444444444444449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7.4195292999999998</v>
      </c>
      <c r="G152" s="1" t="str">
        <f>IF(  ISERR(FIND("Equity",B152)) = FALSE,  IF(  OR(   _xll.BDP($B152,"DVD_EX_DT")="#N/A N/A", _xll.BDP($B152,"DVD_EX_DT")="#N/A Field Not Applicable", _xll.BDP($B152,"DVD_EX_DT")="#N/A Invalid Security"),
     "",_xll.BDP($B152,"DVD_EX_DT")),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Applicable"),"",_xll.BDP($B152,"LAST_TRADEABLE_DT")),_xll.BDP($B152,"NXT_CPN_DT")))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3.4261827283947479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255</v>
      </c>
      <c r="C153" s="2">
        <f>IF( OR(_xll.BDP(B153,"PX_LAST")="#N/A N/A",_xll.BDP(B153,"PX_LAST")="#N/A Invalid Security"),VLOOKUP(A153,secs!$A:$B,2,FALSE),_xll.BDP(B153,"PX_LAST"))</f>
        <v>94.89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"",_xll.BDP($B153,"DVD_EX_DT")),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Applicable"),"",_xll.BDP($B153,"LAST_TRADEABLE_DT")),_xll.BDP($B153,"NXT_CPN_DT")))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305</v>
      </c>
      <c r="C154" s="2">
        <f>IF( OR(_xll.BDP(B154,"PX_LAST")="#N/A N/A",_xll.BDP(B154,"PX_LAST")="#N/A Invalid Security"),VLOOKUP(A154,secs!$A:$B,2,FALSE),_xll.BDP(B154,"PX_LAST"))</f>
        <v>100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"",_xll.BDP($B154,"DVD_EX_DT")),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Applicable"),"",_xll.BDP($B154,"LAST_TRADEABLE_DT")),_xll.BDP($B154,"NXT_CPN_DT")))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306</v>
      </c>
      <c r="C155" s="2">
        <f>IF( OR(_xll.BDP(B155,"PX_LAST")="#N/A N/A",_xll.BDP(B155,"PX_LAST")="#N/A Invalid Security"),VLOOKUP(A155,secs!$A:$B,2,FALSE),_xll.BDP(B155,"PX_LAST"))</f>
        <v>89.21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"",_xll.BDP($B155,"DVD_EX_DT")),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Applicable"),"",_xll.BDP($B155,"LAST_TRADEABLE_DT")),_xll.BDP($B155,"NXT_CPN_DT")))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307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"",_xll.BDP($B156,"DVD_EX_DT")),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Applicable"),"",_xll.BDP($B156,"LAST_TRADEABLE_DT")),_xll.BDP($B156,"NXT_CPN_DT")))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312</v>
      </c>
      <c r="C157" s="2">
        <f>IF( OR(_xll.BDP(B157,"PX_LAST")="#N/A N/A",_xll.BDP(B157,"PX_LAST")="#N/A Invalid Security"),VLOOKUP(A157,secs!$A:$B,2,FALSE),_xll.BDP(B157,"PX_LAST"))</f>
        <v>100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"",_xll.BDP($B157,"DVD_EX_DT")),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Applicable"),"",_xll.BDP($B157,"LAST_TRADEABLE_DT")),_xll.BDP($B157,"NXT_CPN_DT")))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314</v>
      </c>
      <c r="C158" s="2">
        <f>IF( OR(_xll.BDP(B158,"PX_LAST")="#N/A N/A",_xll.BDP(B158,"PX_LAST")="#N/A Invalid Security"),VLOOKUP(A158,secs!$A:$B,2,FALSE),_xll.BDP(B158,"PX_LAST"))</f>
        <v>100.49590000000001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0.42222222222222222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4.4742063999999999</v>
      </c>
      <c r="G158" s="1" t="str">
        <f>IF(  ISERR(FIND("Equity",B158)) = FALSE,  IF(  OR(   _xll.BDP($B158,"DVD_EX_DT")="#N/A N/A", _xll.BDP($B158,"DVD_EX_DT")="#N/A Field Not Applicable", _xll.BDP($B158,"DVD_EX_DT")="#N/A Invalid Security"),
     "",_xll.BDP($B158,"DVD_EX_DT")),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Applicable"),"",_xll.BDP($B158,"LAST_TRADEABLE_DT")),_xll.BDP($B158,"NXT_CPN_DT")))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1.8427879498109292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466</v>
      </c>
      <c r="C159" s="2">
        <f>IF( OR(_xll.BDP(B159,"PX_LAST")="#N/A N/A",_xll.BDP(B159,"PX_LAST")="#N/A Invalid Security"),VLOOKUP(A159,secs!$A:$B,2,FALSE),_xll.BDP(B159,"PX_LAST"))</f>
        <v>799.4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875.02642822265625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12.181636227170378</v>
      </c>
      <c r="G159" s="1" t="str">
        <f>IF(  ISERR(FIND("Equity",B159)) = FALSE,  IF(  OR(   _xll.BDP($B159,"DVD_EX_DT")="#N/A N/A", _xll.BDP($B159,"DVD_EX_DT")="#N/A Field Not Applicable", _xll.BDP($B159,"DVD_EX_DT")="#N/A Invalid Security"),
     "",_xll.BDP($B159,"DVD_EX_DT")),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Applicable"),"",_xll.BDP($B159,"LAST_TRADEABLE_DT")),_xll.BDP($B159,"NXT_CPN_DT")))</f>
        <v>19/06/2017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01/08/2017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469</v>
      </c>
      <c r="C160" s="2">
        <f>IF( OR(_xll.BDP(B160,"PX_LAST")="#N/A N/A",_xll.BDP(B160,"PX_LAST")="#N/A Invalid Security"),VLOOKUP(A160,secs!$A:$B,2,FALSE),_xll.BDP(B160,"PX_LAST"))</f>
        <v>97.7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0.39100000000000001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7.98</v>
      </c>
      <c r="G160" s="1" t="str">
        <f>IF(  ISERR(FIND("Equity",B160)) = FALSE,  IF(  OR(   _xll.BDP($B160,"DVD_EX_DT")="#N/A N/A", _xll.BDP($B160,"DVD_EX_DT")="#N/A Field Not Applicable", _xll.BDP($B160,"DVD_EX_DT")="#N/A Invalid Security"),
     "",_xll.BDP($B160,"DVD_EX_DT")),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Applicable"),"",_xll.BDP($B160,"LAST_TRADEABLE_DT")),_xll.BDP($B160,"NXT_CPN_DT")))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2.275234090103619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473</v>
      </c>
      <c r="C161" s="2">
        <f>IF( OR(_xll.BDP(B161,"PX_LAST")="#N/A N/A",_xll.BDP(B161,"PX_LAST")="#N/A Invalid Security"),VLOOKUP(A161,secs!$A:$B,2,FALSE),_xll.BDP(B161,"PX_LAST"))</f>
        <v>125.15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3.5140000000000002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10.25</v>
      </c>
      <c r="G161" s="1" t="str">
        <f>IF(  ISERR(FIND("Equity",B161)) = FALSE,  IF(  OR(   _xll.BDP($B161,"DVD_EX_DT")="#N/A N/A", _xll.BDP($B161,"DVD_EX_DT")="#N/A Field Not Applicable", _xll.BDP($B161,"DVD_EX_DT")="#N/A Invalid Security"),
     "",_xll.BDP($B161,"DVD_EX_DT")),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Applicable"),"",_xll.BDP($B161,"LAST_TRADEABLE_DT")),_xll.BDP($B161,"NXT_CPN_DT")))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5.6661054036473262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474</v>
      </c>
      <c r="C162" s="2">
        <f>IF( OR(_xll.BDP(B162,"PX_LAST")="#N/A N/A",_xll.BDP(B162,"PX_LAST")="#N/A Invalid Security"),VLOOKUP(A162,secs!$A:$B,2,FALSE),_xll.BDP(B162,"PX_LAST"))</f>
        <v>106.15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2.1189999999999998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7.92</v>
      </c>
      <c r="G162" s="1" t="str">
        <f>IF(  ISERR(FIND("Equity",B162)) = FALSE,  IF(  OR(   _xll.BDP($B162,"DVD_EX_DT")="#N/A N/A", _xll.BDP($B162,"DVD_EX_DT")="#N/A Field Not Applicable", _xll.BDP($B162,"DVD_EX_DT")="#N/A Invalid Security"),
     "",_xll.BDP($B162,"DVD_EX_DT")),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Applicable"),"",_xll.BDP($B162,"LAST_TRADEABLE_DT")),_xll.BDP($B162,"NXT_CPN_DT")))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8.519196752085719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480</v>
      </c>
      <c r="C163" s="2">
        <f>IF( OR(_xll.BDP(B163,"PX_LAST")="#N/A N/A",_xll.BDP(B163,"PX_LAST")="#N/A Invalid Security"),VLOOKUP(A163,secs!$A:$B,2,FALSE),_xll.BDP(B163,"PX_LAST"))</f>
        <v>13.964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11.649449324869142</v>
      </c>
      <c r="G163" s="1" t="str">
        <f>IF(  ISERR(FIND("Equity",B163)) = FALSE,  IF(  OR(   _xll.BDP($B163,"DVD_EX_DT")="#N/A N/A", _xll.BDP($B163,"DVD_EX_DT")="#N/A Field Not Applicable", _xll.BDP($B163,"DVD_EX_DT")="#N/A Invalid Security"),
     "",_xll.BDP($B163,"DVD_EX_DT")),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Applicable"),"",_xll.BDP($B163,"LAST_TRADEABLE_DT")),_xll.BDP($B163,"NXT_CPN_DT")))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481</v>
      </c>
      <c r="C164" s="2">
        <f>IF( OR(_xll.BDP(B164,"PX_LAST")="#N/A N/A",_xll.BDP(B164,"PX_LAST")="#N/A Invalid Security"),VLOOKUP(A164,secs!$A:$B,2,FALSE),_xll.BDP(B164,"PX_LAST"))</f>
        <v>119.84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"",_xll.BDP($B164,"DVD_EX_DT")),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Applicable"),"",_xll.BDP($B164,"LAST_TRADEABLE_DT")),_xll.BDP($B164,"NXT_CPN_DT")))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482</v>
      </c>
      <c r="C165" s="2">
        <f>IF( OR(_xll.BDP(B165,"PX_LAST")="#N/A N/A",_xll.BDP(B165,"PX_LAST")="#N/A Invalid Security"),VLOOKUP(A165,secs!$A:$B,2,FALSE),_xll.BDP(B165,"PX_LAST"))</f>
        <v>38.36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4.7575759887695313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45.317241668701172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1.695357329160146</v>
      </c>
      <c r="G165" s="1" t="str">
        <f>IF(  ISERR(FIND("Equity",B165)) = FALSE,  IF(  OR(   _xll.BDP($B165,"DVD_EX_DT")="#N/A N/A", _xll.BDP($B165,"DVD_EX_DT")="#N/A Field Not Applicable", _xll.BDP($B165,"DVD_EX_DT")="#N/A Invalid Security"),
     "",_xll.BDP($B165,"DVD_EX_DT")),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Applicable"),"",_xll.BDP($B165,"LAST_TRADEABLE_DT")),_xll.BDP($B165,"NXT_CPN_DT")))</f>
        <v>30/06/2017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26/07/2017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483</v>
      </c>
      <c r="C166" s="2">
        <f>IF( OR(_xll.BDP(B166,"PX_LAST")="#N/A N/A",_xll.BDP(B166,"PX_LAST")="#N/A Invalid Security"),VLOOKUP(A166,secs!$A:$B,2,FALSE),_xll.BDP(B166,"PX_LAST"))</f>
        <v>105.01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"",_xll.BDP($B166,"DVD_EX_DT")),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Applicable"),"",_xll.BDP($B166,"LAST_TRADEABLE_DT")),_xll.BDP($B166,"NXT_CPN_DT")))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484</v>
      </c>
      <c r="C167" s="2">
        <f>IF( OR(_xll.BDP(B167,"PX_LAST")="#N/A N/A",_xll.BDP(B167,"PX_LAST")="#N/A Invalid Security"),VLOOKUP(A167,secs!$A:$B,2,FALSE),_xll.BDP(B167,"PX_LAST"))</f>
        <v>113.55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4.6779921484224491</v>
      </c>
      <c r="G167" s="1" t="str">
        <f>IF(  ISERR(FIND("Equity",B167)) = FALSE,  IF(  OR(   _xll.BDP($B167,"DVD_EX_DT")="#N/A N/A", _xll.BDP($B167,"DVD_EX_DT")="#N/A Field Not Applicable", _xll.BDP($B167,"DVD_EX_DT")="#N/A Invalid Security"),
     "",_xll.BDP($B167,"DVD_EX_DT")),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Applicable"),"",_xll.BDP($B167,"LAST_TRADEABLE_DT")),_xll.BDP($B167,"NXT_CPN_DT")))</f>
        <v>03/07/2017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485</v>
      </c>
      <c r="C168" s="2">
        <f>IF( OR(_xll.BDP(B168,"PX_LAST")="#N/A N/A",_xll.BDP(B168,"PX_LAST")="#N/A Invalid Security"),VLOOKUP(A168,secs!$A:$B,2,FALSE),_xll.BDP(B168,"PX_LAST"))</f>
        <v>100.03100000000001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1.4489583333333333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1.6093170999999999</v>
      </c>
      <c r="G168" s="1" t="str">
        <f>IF(  ISERR(FIND("Equity",B168)) = FALSE,  IF(  OR(   _xll.BDP($B168,"DVD_EX_DT")="#N/A N/A", _xll.BDP($B168,"DVD_EX_DT")="#N/A Field Not Applicable", _xll.BDP($B168,"DVD_EX_DT")="#N/A Invalid Security"),
     "",_xll.BDP($B168,"DVD_EX_DT")),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Applicable"),"",_xll.BDP($B168,"LAST_TRADEABLE_DT")),_xll.BDP($B168,"NXT_CPN_DT")))</f>
        <v>15/08/2017</v>
      </c>
      <c r="H168" s="1">
        <f>IF(ISERR(FIND("Equity",B168))=FALSE,0,IF( OR(_xll.BDP($B168,"DUR_MID")="#N/A N/A",_xll.BDP($B168,"DUR_MID")="#N/A Invalid Security"),0,_xll.BDP($B168,"DUR_MID")))</f>
        <v>2.0606305277716936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486</v>
      </c>
      <c r="C169" s="2">
        <f>IF( OR(_xll.BDP(B169,"PX_LAST")="#N/A N/A",_xll.BDP(B169,"PX_LAST")="#N/A Invalid Security"),VLOOKUP(A169,secs!$A:$B,2,FALSE),_xll.BDP(B169,"PX_LAST"))</f>
        <v>100.536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0.57291666666666674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1.4201796</v>
      </c>
      <c r="G169" s="1" t="str">
        <f>IF(  ISERR(FIND("Equity",B169)) = FALSE,  IF(  OR(   _xll.BDP($B169,"DVD_EX_DT")="#N/A N/A", _xll.BDP($B169,"DVD_EX_DT")="#N/A Field Not Applicable", _xll.BDP($B169,"DVD_EX_DT")="#N/A Invalid Security"),
     "",_xll.BDP($B169,"DVD_EX_DT")),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Applicable"),"",_xll.BDP($B169,"LAST_TRADEABLE_DT")),_xll.BDP($B169,"NXT_CPN_DT")))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1.1806070000053386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487</v>
      </c>
      <c r="C170" s="2">
        <f>IF( OR(_xll.BDP(B170,"PX_LAST")="#N/A N/A",_xll.BDP(B170,"PX_LAST")="#N/A Invalid Security"),VLOOKUP(A170,secs!$A:$B,2,FALSE),_xll.BDP(B170,"PX_LAST"))</f>
        <v>100.658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0.97777777777777786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1.5686078999999999</v>
      </c>
      <c r="G170" s="1" t="str">
        <f>IF(  ISERR(FIND("Equity",B170)) = FALSE,  IF(  OR(   _xll.BDP($B170,"DVD_EX_DT")="#N/A N/A", _xll.BDP($B170,"DVD_EX_DT")="#N/A Field Not Applicable", _xll.BDP($B170,"DVD_EX_DT")="#N/A Invalid Security"),
     "",_xll.BDP($B170,"DVD_EX_DT")),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Applicable"),"",_xll.BDP($B170,"LAST_TRADEABLE_DT")),_xll.BDP($B170,"NXT_CPN_DT")))</f>
        <v>27/07/2017</v>
      </c>
      <c r="H170" s="1">
        <f>IF(ISERR(FIND("Equity",B170))=FALSE,0,IF( OR(_xll.BDP($B170,"DUR_MID")="#N/A N/A",_xll.BDP($B170,"DUR_MID")="#N/A Invalid Security"),0,_xll.BDP($B170,"DUR_MID")))</f>
        <v>1.0393772821736458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488</v>
      </c>
      <c r="C171" s="2">
        <f>IF( OR(_xll.BDP(B171,"PX_LAST")="#N/A N/A",_xll.BDP(B171,"PX_LAST")="#N/A Invalid Security"),VLOOKUP(A171,secs!$A:$B,2,FALSE),_xll.BDP(B171,"PX_LAST"))</f>
        <v>38.11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42.636363983154297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5.1968503937007871</v>
      </c>
      <c r="G171" s="1" t="str">
        <f>IF(  ISERR(FIND("Equity",B171)) = FALSE,  IF(  OR(   _xll.BDP($B171,"DVD_EX_DT")="#N/A N/A", _xll.BDP($B171,"DVD_EX_DT")="#N/A Field Not Applicable", _xll.BDP($B171,"DVD_EX_DT")="#N/A Invalid Security"),
     "",_xll.BDP($B171,"DVD_EX_DT")),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Applicable"),"",_xll.BDP($B171,"LAST_TRADEABLE_DT")),_xll.BDP($B171,"NXT_CPN_DT")))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489</v>
      </c>
      <c r="C172" s="2">
        <f>IF( OR(_xll.BDP(B172,"PX_LAST")="#N/A N/A",_xll.BDP(B172,"PX_LAST")="#N/A Invalid Security"),VLOOKUP(A172,secs!$A:$B,2,FALSE),_xll.BDP(B172,"PX_LAST"))</f>
        <v>100.5065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1.0625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1.9118379000000001</v>
      </c>
      <c r="G172" s="1" t="str">
        <f>IF(  ISERR(FIND("Equity",B172)) = FALSE,  IF(  OR(   _xll.BDP($B172,"DVD_EX_DT")="#N/A N/A", _xll.BDP($B172,"DVD_EX_DT")="#N/A Field Not Applicable", _xll.BDP($B172,"DVD_EX_DT")="#N/A Invalid Security"),
     "",_xll.BDP($B172,"DVD_EX_DT")),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Applicable"),"",_xll.BDP($B172,"LAST_TRADEABLE_DT")),_xll.BDP($B172,"NXT_CPN_DT")))</f>
        <v>17/07/2017</v>
      </c>
      <c r="H172" s="1">
        <f>IF(ISERR(FIND("Equity",B172))=FALSE,0,IF( OR(_xll.BDP($B172,"DUR_MID")="#N/A N/A",_xll.BDP($B172,"DUR_MID")="#N/A Invalid Security"),0,_xll.BDP($B172,"DUR_MID")))</f>
        <v>1.4947758528552455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490</v>
      </c>
      <c r="C173" s="2">
        <f>IF( OR(_xll.BDP(B173,"PX_LAST")="#N/A N/A",_xll.BDP(B173,"PX_LAST")="#N/A Invalid Security"),VLOOKUP(A173,secs!$A:$B,2,FALSE),_xll.BDP(B173,"PX_LAST"))</f>
        <v>57.69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3.6363637447357178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55.555557250976562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3.2241289651586063</v>
      </c>
      <c r="G173" s="1" t="str">
        <f>IF(  ISERR(FIND("Equity",B173)) = FALSE,  IF(  OR(   _xll.BDP($B173,"DVD_EX_DT")="#N/A N/A", _xll.BDP($B173,"DVD_EX_DT")="#N/A Field Not Applicable", _xll.BDP($B173,"DVD_EX_DT")="#N/A Invalid Security"),
     "",_xll.BDP($B173,"DVD_EX_DT")),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Applicable"),"",_xll.BDP($B173,"LAST_TRADEABLE_DT")),_xll.BDP($B173,"NXT_CPN_DT")))</f>
        <v>07/06/2017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20/07/2017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511</v>
      </c>
      <c r="C174" s="2">
        <f>IF( OR(_xll.BDP(B174,"PX_LAST")="#N/A N/A",_xll.BDP(B174,"PX_LAST")="#N/A Invalid Security"),VLOOKUP(A174,secs!$A:$B,2,FALSE),_xll.BDP(B174,"PX_LAST"))</f>
        <v>100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"",_xll.BDP($B174,"DVD_EX_DT")),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Applicable"),"",_xll.BDP($B174,"LAST_TRADEABLE_DT")),_xll.BDP($B174,"NXT_CPN_DT")))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512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"",_xll.BDP($B175,"DVD_EX_DT")),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Applicable"),"",_xll.BDP($B175,"LAST_TRADEABLE_DT")),_xll.BDP($B175,"NXT_CPN_DT")))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513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"",_xll.BDP($B176,"DVD_EX_DT")),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Applicable"),"",_xll.BDP($B176,"LAST_TRADEABLE_DT")),_xll.BDP($B176,"NXT_CPN_DT")))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515</v>
      </c>
      <c r="C177" s="2">
        <f>IF( OR(_xll.BDP(B177,"PX_LAST")="#N/A N/A",_xll.BDP(B177,"PX_LAST")="#N/A Invalid Security"),VLOOKUP(A177,secs!$A:$B,2,FALSE),_xll.BDP(B177,"PX_LAST"))</f>
        <v>104.4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3.827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8.58</v>
      </c>
      <c r="G177" s="1" t="str">
        <f>IF(  ISERR(FIND("Equity",B177)) = FALSE,  IF(  OR(   _xll.BDP($B177,"DVD_EX_DT")="#N/A N/A", _xll.BDP($B177,"DVD_EX_DT")="#N/A Field Not Applicable", _xll.BDP($B177,"DVD_EX_DT")="#N/A Invalid Security"),
     "",_xll.BDP($B177,"DVD_EX_DT")),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Applicable"),"",_xll.BDP($B177,"LAST_TRADEABLE_DT")),_xll.BDP($B177,"NXT_CPN_DT")))</f>
        <v>04/08/2017</v>
      </c>
      <c r="H177" s="1">
        <f>IF(ISERR(FIND("Equity",B177))=FALSE,0,IF( OR(_xll.BDP($B177,"DUR_MID")="#N/A N/A",_xll.BDP($B177,"DUR_MID")="#N/A Invalid Security"),0,_xll.BDP($B177,"DUR_MID")))</f>
        <v>4.9213273932350603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516</v>
      </c>
      <c r="C178" s="2">
        <f>IF( OR(_xll.BDP(B178,"PX_LAST")="#N/A N/A",_xll.BDP(B178,"PX_LAST")="#N/A Invalid Security"),VLOOKUP(A178,secs!$A:$B,2,FALSE),_xll.BDP(B178,"PX_LAST"))</f>
        <v>101.5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3.5510000000000002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8.65</v>
      </c>
      <c r="G178" s="1" t="str">
        <f>IF(  ISERR(FIND("Equity",B178)) = FALSE,  IF(  OR(   _xll.BDP($B178,"DVD_EX_DT")="#N/A N/A", _xll.BDP($B178,"DVD_EX_DT")="#N/A Field Not Applicable", _xll.BDP($B178,"DVD_EX_DT")="#N/A Invalid Security"),
     "",_xll.BDP($B178,"DVD_EX_DT")),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Applicable"),"",_xll.BDP($B178,"LAST_TRADEABLE_DT")),_xll.BDP($B178,"NXT_CPN_DT")))</f>
        <v>11/08/2017</v>
      </c>
      <c r="H178" s="1">
        <f>IF(ISERR(FIND("Equity",B178))=FALSE,0,IF( OR(_xll.BDP($B178,"DUR_MID")="#N/A N/A",_xll.BDP($B178,"DUR_MID")="#N/A Invalid Security"),0,_xll.BDP($B178,"DUR_MID")))</f>
        <v>3.7409963946649847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517</v>
      </c>
      <c r="C179" s="2">
        <f>IF( OR(_xll.BDP(B179,"PX_LAST")="#N/A N/A",_xll.BDP(B179,"PX_LAST")="#N/A Invalid Security"),VLOOKUP(A179,secs!$A:$B,2,FALSE),_xll.BDP(B179,"PX_LAST"))</f>
        <v>103.9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3.3890000000000002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8.3699999999999992</v>
      </c>
      <c r="G179" s="1" t="str">
        <f>IF(  ISERR(FIND("Equity",B179)) = FALSE,  IF(  OR(   _xll.BDP($B179,"DVD_EX_DT")="#N/A N/A", _xll.BDP($B179,"DVD_EX_DT")="#N/A Field Not Applicable", _xll.BDP($B179,"DVD_EX_DT")="#N/A Invalid Security"),
     "",_xll.BDP($B179,"DVD_EX_DT")),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Applicable"),"",_xll.BDP($B179,"LAST_TRADEABLE_DT")),_xll.BDP($B179,"NXT_CPN_DT")))</f>
        <v>16/08/2017</v>
      </c>
      <c r="H179" s="1">
        <f>IF(ISERR(FIND("Equity",B179))=FALSE,0,IF( OR(_xll.BDP($B179,"DUR_MID")="#N/A N/A",_xll.BDP($B179,"DUR_MID")="#N/A Invalid Security"),0,_xll.BDP($B179,"DUR_MID")))</f>
        <v>4.9977376263157147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518</v>
      </c>
      <c r="C180" s="2">
        <f>IF( OR(_xll.BDP(B180,"PX_LAST")="#N/A N/A",_xll.BDP(B180,"PX_LAST")="#N/A Invalid Security"),VLOOKUP(A180,secs!$A:$B,2,FALSE),_xll.BDP(B180,"PX_LAST"))</f>
        <v>105.995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1.4704861111111112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1.9924131</v>
      </c>
      <c r="G180" s="1" t="str">
        <f>IF(  ISERR(FIND("Equity",B180)) = FALSE,  IF(  OR(   _xll.BDP($B180,"DVD_EX_DT")="#N/A N/A", _xll.BDP($B180,"DVD_EX_DT")="#N/A Field Not Applicable", _xll.BDP($B180,"DVD_EX_DT")="#N/A Invalid Security"),
     "",_xll.BDP($B180,"DVD_EX_DT")),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Applicable"),"",_xll.BDP($B180,"LAST_TRADEABLE_DT")),_xll.BDP($B180,"NXT_CPN_DT")))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1.6034201525202487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519</v>
      </c>
      <c r="C181" s="2">
        <f>IF( OR(_xll.BDP(B181,"PX_LAST")="#N/A N/A",_xll.BDP(B181,"PX_LAST")="#N/A Invalid Security"),VLOOKUP(A181,secs!$A:$B,2,FALSE),_xll.BDP(B181,"PX_LAST"))</f>
        <v>23.675000000000001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3.84375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27.582473754882812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6.9957413114489313</v>
      </c>
      <c r="G181" s="1" t="str">
        <f>IF(  ISERR(FIND("Equity",B181)) = FALSE,  IF(  OR(   _xll.BDP($B181,"DVD_EX_DT")="#N/A N/A", _xll.BDP($B181,"DVD_EX_DT")="#N/A Field Not Applicable", _xll.BDP($B181,"DVD_EX_DT")="#N/A Invalid Security"),
     "",_xll.BDP($B181,"DVD_EX_DT")),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Applicable"),"",_xll.BDP($B181,"LAST_TRADEABLE_DT")),_xll.BDP($B181,"NXT_CPN_DT")))</f>
        <v>18/05/2017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27/07/2017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520</v>
      </c>
      <c r="C182" s="2">
        <f>IF( OR(_xll.BDP(B182,"PX_LAST")="#N/A N/A",_xll.BDP(B182,"PX_LAST")="#N/A Invalid Security"),VLOOKUP(A182,secs!$A:$B,2,FALSE),_xll.BDP(B182,"PX_LAST"))</f>
        <v>1.2122999999999999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"",_xll.BDP($B182,"DVD_EX_DT")),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Applicable"),"",_xll.BDP($B182,"LAST_TRADEABLE_DT")),_xll.BDP($B182,"NXT_CPN_DT")))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521</v>
      </c>
      <c r="C183" s="2">
        <f>IF( OR(_xll.BDP(B183,"PX_LAST")="#N/A N/A",_xll.BDP(B183,"PX_LAST")="#N/A Invalid Security"),VLOOKUP(A183,secs!$A:$B,2,FALSE),_xll.BDP(B183,"PX_LAST"))</f>
        <v>107.45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3.7759889165098133</v>
      </c>
      <c r="G183" s="1" t="str">
        <f>IF(  ISERR(FIND("Equity",B183)) = FALSE,  IF(  OR(   _xll.BDP($B183,"DVD_EX_DT")="#N/A N/A", _xll.BDP($B183,"DVD_EX_DT")="#N/A Field Not Applicable", _xll.BDP($B183,"DVD_EX_DT")="#N/A Invalid Security"),
     "",_xll.BDP($B183,"DVD_EX_DT")),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Applicable"),"",_xll.BDP($B183,"LAST_TRADEABLE_DT")),_xll.BDP($B183,"NXT_CPN_DT")))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522</v>
      </c>
      <c r="C184" s="2">
        <f>IF( OR(_xll.BDP(B184,"PX_LAST")="#N/A N/A",_xll.BDP(B184,"PX_LAST")="#N/A Invalid Security"),VLOOKUP(A184,secs!$A:$B,2,FALSE),_xll.BDP(B184,"PX_LAST"))</f>
        <v>21.48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1.0383559636422723</v>
      </c>
      <c r="G184" s="1" t="str">
        <f>IF(  ISERR(FIND("Equity",B184)) = FALSE,  IF(  OR(   _xll.BDP($B184,"DVD_EX_DT")="#N/A N/A", _xll.BDP($B184,"DVD_EX_DT")="#N/A Field Not Applicable", _xll.BDP($B184,"DVD_EX_DT")="#N/A Invalid Security"),
     "",_xll.BDP($B184,"DVD_EX_DT")),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Applicable"),"",_xll.BDP($B184,"LAST_TRADEABLE_DT")),_xll.BDP($B184,"NXT_CPN_DT")))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523</v>
      </c>
      <c r="C185" s="2">
        <f>IF( OR(_xll.BDP(B185,"PX_LAST")="#N/A N/A",_xll.BDP(B185,"PX_LAST")="#N/A Invalid Security"),VLOOKUP(A185,secs!$A:$B,2,FALSE),_xll.BDP(B185,"PX_LAST"))</f>
        <v>16.785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4.2941174507141113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21.857999801635742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3.5746201966041107</v>
      </c>
      <c r="G185" s="1" t="str">
        <f>IF(  ISERR(FIND("Equity",B185)) = FALSE,  IF(  OR(   _xll.BDP($B185,"DVD_EX_DT")="#N/A N/A", _xll.BDP($B185,"DVD_EX_DT")="#N/A Field Not Applicable", _xll.BDP($B185,"DVD_EX_DT")="#N/A Invalid Security"),
     "",_xll.BDP($B185,"DVD_EX_DT")),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Applicable"),"",_xll.BDP($B185,"LAST_TRADEABLE_DT")),_xll.BDP($B185,"NXT_CPN_DT")))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524</v>
      </c>
      <c r="C186" s="2">
        <f>IF( OR(_xll.BDP(B186,"PX_LAST")="#N/A N/A",_xll.BDP(B186,"PX_LAST")="#N/A Invalid Security"),VLOOKUP(A186,secs!$A:$B,2,FALSE),_xll.BDP(B186,"PX_LAST"))</f>
        <v>1053.5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3.6333334445953369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1322.996826171875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2.9344366351518238</v>
      </c>
      <c r="G186" s="1" t="str">
        <f>IF(  ISERR(FIND("Equity",B186)) = FALSE,  IF(  OR(   _xll.BDP($B186,"DVD_EX_DT")="#N/A N/A", _xll.BDP($B186,"DVD_EX_DT")="#N/A Field Not Applicable", _xll.BDP($B186,"DVD_EX_DT")="#N/A Invalid Security"),
     "",_xll.BDP($B186,"DVD_EX_DT")),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Applicable"),"",_xll.BDP($B186,"LAST_TRADEABLE_DT")),_xll.BDP($B186,"NXT_CPN_DT")))</f>
        <v>16/03/2017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28/07/2017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553</v>
      </c>
      <c r="C187" s="2">
        <f>IF( OR(_xll.BDP(B187,"PX_LAST")="#N/A N/A",_xll.BDP(B187,"PX_LAST")="#N/A Invalid Security"),VLOOKUP(A187,secs!$A:$B,2,FALSE),_xll.BDP(B187,"PX_LAST"))</f>
        <v>99.56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2.8879999999999999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9.64</v>
      </c>
      <c r="G187" s="1" t="str">
        <f>IF(  ISERR(FIND("Equity",B187)) = FALSE,  IF(  OR(   _xll.BDP($B187,"DVD_EX_DT")="#N/A N/A", _xll.BDP($B187,"DVD_EX_DT")="#N/A Field Not Applicable", _xll.BDP($B187,"DVD_EX_DT")="#N/A Invalid Security"),
     "",_xll.BDP($B187,"DVD_EX_DT")),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Applicable"),"",_xll.BDP($B187,"LAST_TRADEABLE_DT")),_xll.BDP($B187,"NXT_CPN_DT")))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0.47689599154150658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554</v>
      </c>
      <c r="C188" s="2">
        <f>IF( OR(_xll.BDP(B188,"PX_LAST")="#N/A N/A",_xll.BDP(B188,"PX_LAST")="#N/A Invalid Security"),VLOOKUP(A188,secs!$A:$B,2,FALSE),_xll.BDP(B188,"PX_LAST"))</f>
        <v>103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4.3390000000000004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9.68</v>
      </c>
      <c r="G188" s="1" t="str">
        <f>IF(  ISERR(FIND("Equity",B188)) = FALSE,  IF(  OR(   _xll.BDP($B188,"DVD_EX_DT")="#N/A N/A", _xll.BDP($B188,"DVD_EX_DT")="#N/A Field Not Applicable", _xll.BDP($B188,"DVD_EX_DT")="#N/A Invalid Security"),
     "",_xll.BDP($B188,"DVD_EX_DT")),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Applicable"),"",_xll.BDP($B188,"LAST_TRADEABLE_DT")),_xll.BDP($B188,"NXT_CPN_DT")))</f>
        <v>07/08/2017</v>
      </c>
      <c r="H188" s="1">
        <f>IF(ISERR(FIND("Equity",B188))=FALSE,0,IF( OR(_xll.BDP($B188,"DUR_MID")="#N/A N/A",_xll.BDP($B188,"DUR_MID")="#N/A Invalid Security"),0,_xll.BDP($B188,"DUR_MID")))</f>
        <v>2.6070716094017166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555</v>
      </c>
      <c r="C189" s="2">
        <f>IF( OR(_xll.BDP(B189,"PX_LAST")="#N/A N/A",_xll.BDP(B189,"PX_LAST")="#N/A Invalid Security"),VLOOKUP(A189,secs!$A:$B,2,FALSE),_xll.BDP(B189,"PX_LAST"))</f>
        <v>100.79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2.6989999999999998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9.9700000000000006</v>
      </c>
      <c r="G189" s="1" t="str">
        <f>IF(  ISERR(FIND("Equity",B189)) = FALSE,  IF(  OR(   _xll.BDP($B189,"DVD_EX_DT")="#N/A N/A", _xll.BDP($B189,"DVD_EX_DT")="#N/A Field Not Applicable", _xll.BDP($B189,"DVD_EX_DT")="#N/A Invalid Security"),
     "",_xll.BDP($B189,"DVD_EX_DT")),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Applicable"),"",_xll.BDP($B189,"LAST_TRADEABLE_DT")),_xll.BDP($B189,"NXT_CPN_DT")))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1.9977193111244886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556</v>
      </c>
      <c r="C190" s="2">
        <f>IF( OR(_xll.BDP(B190,"PX_LAST")="#N/A N/A",_xll.BDP(B190,"PX_LAST")="#N/A Invalid Security"),VLOOKUP(A190,secs!$A:$B,2,FALSE),_xll.BDP(B190,"PX_LAST"))</f>
        <v>106.85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2.8529999999999998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8.64</v>
      </c>
      <c r="G190" s="1" t="str">
        <f>IF(  ISERR(FIND("Equity",B190)) = FALSE,  IF(  OR(   _xll.BDP($B190,"DVD_EX_DT")="#N/A N/A", _xll.BDP($B190,"DVD_EX_DT")="#N/A Field Not Applicable", _xll.BDP($B190,"DVD_EX_DT")="#N/A Invalid Security"),
     "",_xll.BDP($B190,"DVD_EX_DT")),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Applicable"),"",_xll.BDP($B190,"LAST_TRADEABLE_DT")),_xll.BDP($B190,"NXT_CPN_DT")))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1.6054668515689148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557</v>
      </c>
      <c r="C191" s="2">
        <f>IF( OR(_xll.BDP(B191,"PX_LAST")="#N/A N/A",_xll.BDP(B191,"PX_LAST")="#N/A Invalid Security"),VLOOKUP(A191,secs!$A:$B,2,FALSE),_xll.BDP(B191,"PX_LAST"))</f>
        <v>100.1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0.25900000000000001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13.68</v>
      </c>
      <c r="G191" s="1" t="str">
        <f>IF(  ISERR(FIND("Equity",B191)) = FALSE,  IF(  OR(   _xll.BDP($B191,"DVD_EX_DT")="#N/A N/A", _xll.BDP($B191,"DVD_EX_DT")="#N/A Field Not Applicable", _xll.BDP($B191,"DVD_EX_DT")="#N/A Invalid Security"),
     "",_xll.BDP($B191,"DVD_EX_DT")),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Applicable"),"",_xll.BDP($B191,"LAST_TRADEABLE_DT")),_xll.BDP($B191,"NXT_CPN_DT")))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0.94666768188294625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558</v>
      </c>
      <c r="C192" s="2">
        <f>IF( OR(_xll.BDP(B192,"PX_LAST")="#N/A N/A",_xll.BDP(B192,"PX_LAST")="#N/A Invalid Security"),VLOOKUP(A192,secs!$A:$B,2,FALSE),_xll.BDP(B192,"PX_LAST"))</f>
        <v>102.23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5.1639999999999997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8.7200000000000006</v>
      </c>
      <c r="G192" s="1" t="str">
        <f>IF(  ISERR(FIND("Equity",B192)) = FALSE,  IF(  OR(   _xll.BDP($B192,"DVD_EX_DT")="#N/A N/A", _xll.BDP($B192,"DVD_EX_DT")="#N/A Field Not Applicable", _xll.BDP($B192,"DVD_EX_DT")="#N/A Invalid Security"),
     "",_xll.BDP($B192,"DVD_EX_DT")),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Applicable"),"",_xll.BDP($B192,"LAST_TRADEABLE_DT")),_xll.BDP($B192,"NXT_CPN_DT")))</f>
        <v>03/08/2017</v>
      </c>
      <c r="H192" s="1">
        <f>IF(ISERR(FIND("Equity",B192))=FALSE,0,IF( OR(_xll.BDP($B192,"DUR_MID")="#N/A N/A",_xll.BDP($B192,"DUR_MID")="#N/A Invalid Security"),0,_xll.BDP($B192,"DUR_MID")))</f>
        <v>0.55228298134448928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559</v>
      </c>
      <c r="C193" s="2">
        <f>IF( OR(_xll.BDP(B193,"PX_LAST")="#N/A N/A",_xll.BDP(B193,"PX_LAST")="#N/A Invalid Security"),VLOOKUP(A193,secs!$A:$B,2,FALSE),_xll.BDP(B193,"PX_LAST"))</f>
        <v>100.18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0.36399999999999999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9.77</v>
      </c>
      <c r="G193" s="1" t="str">
        <f>IF(  ISERR(FIND("Equity",B193)) = FALSE,  IF(  OR(   _xll.BDP($B193,"DVD_EX_DT")="#N/A N/A", _xll.BDP($B193,"DVD_EX_DT")="#N/A Field Not Applicable", _xll.BDP($B193,"DVD_EX_DT")="#N/A Invalid Security"),
     "",_xll.BDP($B193,"DVD_EX_DT")),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Applicable"),"",_xll.BDP($B193,"LAST_TRADEABLE_DT")),_xll.BDP($B193,"NXT_CPN_DT")))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0.80735761066574496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574</v>
      </c>
      <c r="C194" s="2">
        <f>IF( OR(_xll.BDP(B194,"PX_LAST")="#N/A N/A",_xll.BDP(B194,"PX_LAST")="#N/A Invalid Security"),VLOOKUP(A194,secs!$A:$B,2,FALSE),_xll.BDP(B194,"PX_LAST"))</f>
        <v>102.82850000000001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1.0447916666666666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2.9197818</v>
      </c>
      <c r="G194" s="1" t="str">
        <f>IF(  ISERR(FIND("Equity",B194)) = FALSE,  IF(  OR(   _xll.BDP($B194,"DVD_EX_DT")="#N/A N/A", _xll.BDP($B194,"DVD_EX_DT")="#N/A Field Not Applicable", _xll.BDP($B194,"DVD_EX_DT")="#N/A Invalid Security"),
     "",_xll.BDP($B194,"DVD_EX_DT")),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Applicable"),"",_xll.BDP($B194,"LAST_TRADEABLE_DT")),_xll.BDP($B194,"NXT_CPN_DT")))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0.82091666121459561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575</v>
      </c>
      <c r="C195" s="2">
        <f>IF( OR(_xll.BDP(B195,"PX_LAST")="#N/A N/A",_xll.BDP(B195,"PX_LAST")="#N/A Invalid Security"),VLOOKUP(A195,secs!$A:$B,2,FALSE),_xll.BDP(B195,"PX_LAST"))</f>
        <v>102.88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4.4770000000000003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8.92</v>
      </c>
      <c r="G195" s="1" t="str">
        <f>IF(  ISERR(FIND("Equity",B195)) = FALSE,  IF(  OR(   _xll.BDP($B195,"DVD_EX_DT")="#N/A N/A", _xll.BDP($B195,"DVD_EX_DT")="#N/A Field Not Applicable", _xll.BDP($B195,"DVD_EX_DT")="#N/A Invalid Security"),
     "",_xll.BDP($B195,"DVD_EX_DT")),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Applicable"),"",_xll.BDP($B195,"LAST_TRADEABLE_DT")),_xll.BDP($B195,"NXT_CPN_DT")))</f>
        <v>25/07/2017</v>
      </c>
      <c r="H195" s="1">
        <f>IF(ISERR(FIND("Equity",B195))=FALSE,0,IF( OR(_xll.BDP($B195,"DUR_MID")="#N/A N/A",_xll.BDP($B195,"DUR_MID")="#N/A Invalid Security"),0,_xll.BDP($B195,"DUR_MID")))</f>
        <v>1.8271166752700514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576</v>
      </c>
      <c r="C196" s="2">
        <f>IF( OR(_xll.BDP(B196,"PX_LAST")="#N/A N/A",_xll.BDP(B196,"PX_LAST")="#N/A Invalid Security"),VLOOKUP(A196,secs!$A:$B,2,FALSE),_xll.BDP(B196,"PX_LAST"))</f>
        <v>100.1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0.312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9.7899999999999991</v>
      </c>
      <c r="G196" s="1" t="str">
        <f>IF(  ISERR(FIND("Equity",B196)) = FALSE,  IF(  OR(   _xll.BDP($B196,"DVD_EX_DT")="#N/A N/A", _xll.BDP($B196,"DVD_EX_DT")="#N/A Field Not Applicable", _xll.BDP($B196,"DVD_EX_DT")="#N/A Invalid Security"),
     "",_xll.BDP($B196,"DVD_EX_DT")),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Applicable"),"",_xll.BDP($B196,"LAST_TRADEABLE_DT")),_xll.BDP($B196,"NXT_CPN_DT")))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0.81283479295509142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577</v>
      </c>
      <c r="C197" s="2">
        <f>IF( OR(_xll.BDP(B197,"PX_LAST")="#N/A N/A",_xll.BDP(B197,"PX_LAST")="#N/A Invalid Security"),VLOOKUP(A197,secs!$A:$B,2,FALSE),_xll.BDP(B197,"PX_LAST"))</f>
        <v>106.75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0.21299999999999999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9.85</v>
      </c>
      <c r="G197" s="1" t="str">
        <f>IF(  ISERR(FIND("Equity",B197)) = FALSE,  IF(  OR(   _xll.BDP($B197,"DVD_EX_DT")="#N/A N/A", _xll.BDP($B197,"DVD_EX_DT")="#N/A Field Not Applicable", _xll.BDP($B197,"DVD_EX_DT")="#N/A Invalid Security"),
     "",_xll.BDP($B197,"DVD_EX_DT")),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Applicable"),"",_xll.BDP($B197,"LAST_TRADEABLE_DT")),_xll.BDP($B197,"NXT_CPN_DT")))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1.8092979622900762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578</v>
      </c>
      <c r="C198" s="2">
        <f>IF( OR(_xll.BDP(B198,"PX_LAST")="#N/A N/A",_xll.BDP(B198,"PX_LAST")="#N/A Invalid Security"),VLOOKUP(A198,secs!$A:$B,2,FALSE),_xll.BDP(B198,"PX_LAST"))</f>
        <v>49.414999999999999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4.625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61.266666412353516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6.7845592532241037</v>
      </c>
      <c r="G198" s="1" t="str">
        <f>IF(  ISERR(FIND("Equity",B198)) = FALSE,  IF(  OR(   _xll.BDP($B198,"DVD_EX_DT")="#N/A N/A", _xll.BDP($B198,"DVD_EX_DT")="#N/A Field Not Applicable", _xll.BDP($B198,"DVD_EX_DT")="#N/A Invalid Security"),
     "",_xll.BDP($B198,"DVD_EX_DT")),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Applicable"),"",_xll.BDP($B198,"LAST_TRADEABLE_DT")),_xll.BDP($B198,"NXT_CPN_DT")))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579</v>
      </c>
      <c r="C199" s="2">
        <f>IF( OR(_xll.BDP(B199,"PX_LAST")="#N/A N/A",_xll.BDP(B199,"PX_LAST")="#N/A Invalid Security"),VLOOKUP(A199,secs!$A:$B,2,FALSE),_xll.BDP(B199,"PX_LAST"))</f>
        <v>105.97669999999999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1.4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6.479162051677573</v>
      </c>
      <c r="G199" s="1" t="str">
        <f>IF(  ISERR(FIND("Equity",B199)) = FALSE,  IF(  OR(   _xll.BDP($B199,"DVD_EX_DT")="#N/A N/A", _xll.BDP($B199,"DVD_EX_DT")="#N/A Field Not Applicable", _xll.BDP($B199,"DVD_EX_DT")="#N/A Invalid Security"),
     "",_xll.BDP($B199,"DVD_EX_DT")),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Applicable"),"",_xll.BDP($B199,"LAST_TRADEABLE_DT")),_xll.BDP($B199,"NXT_CPN_DT")))</f>
        <v>03/08/2017</v>
      </c>
      <c r="H199" s="1">
        <f>IF(ISERR(FIND("Equity",B199))=FALSE,0,IF( OR(_xll.BDP($B199,"DUR_MID")="#N/A N/A",_xll.BDP($B199,"DUR_MID")="#N/A Invalid Security"),0,_xll.BDP($B199,"DUR_MID")))</f>
        <v>3.8497890132858603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580</v>
      </c>
      <c r="C200" s="2">
        <f>IF( OR(_xll.BDP(B200,"PX_LAST")="#N/A N/A",_xll.BDP(B200,"PX_LAST")="#N/A Invalid Security"),VLOOKUP(A200,secs!$A:$B,2,FALSE),_xll.BDP(B200,"PX_LAST"))</f>
        <v>107.343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1.6736111111111111E-2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4.3731936999999999</v>
      </c>
      <c r="G200" s="1" t="str">
        <f>IF(  ISERR(FIND("Equity",B200)) = FALSE,  IF(  OR(   _xll.BDP($B200,"DVD_EX_DT")="#N/A N/A", _xll.BDP($B200,"DVD_EX_DT")="#N/A Field Not Applicable", _xll.BDP($B200,"DVD_EX_DT")="#N/A Invalid Security"),
     "",_xll.BDP($B200,"DVD_EX_DT")),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Applicable"),"",_xll.BDP($B200,"LAST_TRADEABLE_DT")),_xll.BDP($B200,"NXT_CPN_DT")))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4.41328274678584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581</v>
      </c>
      <c r="C201" s="2">
        <f>IF( OR(_xll.BDP(B201,"PX_LAST")="#N/A N/A",_xll.BDP(B201,"PX_LAST")="#N/A Invalid Security"),VLOOKUP(A201,secs!$A:$B,2,FALSE),_xll.BDP(B201,"PX_LAST"))</f>
        <v>103.26300000000001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0.95381944444444444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4.4277417000000003</v>
      </c>
      <c r="G201" s="1" t="str">
        <f>IF(  ISERR(FIND("Equity",B201)) = FALSE,  IF(  OR(   _xll.BDP($B201,"DVD_EX_DT")="#N/A N/A", _xll.BDP($B201,"DVD_EX_DT")="#N/A Field Not Applicable", _xll.BDP($B201,"DVD_EX_DT")="#N/A Invalid Security"),
     "",_xll.BDP($B201,"DVD_EX_DT")),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Applicable"),"",_xll.BDP($B201,"LAST_TRADEABLE_DT")),_xll.BDP($B201,"NXT_CPN_DT")))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4.6884609957152534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582</v>
      </c>
      <c r="C202" s="2">
        <f>IF( OR(_xll.BDP(B202,"PX_LAST")="#N/A N/A",_xll.BDP(B202,"PX_LAST")="#N/A Invalid Security"),VLOOKUP(A202,secs!$A:$B,2,FALSE),_xll.BDP(B202,"PX_LAST"))</f>
        <v>105.3364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2.7601388888888891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4.4890658999999999</v>
      </c>
      <c r="G202" s="1" t="str">
        <f>IF(  ISERR(FIND("Equity",B202)) = FALSE,  IF(  OR(   _xll.BDP($B202,"DVD_EX_DT")="#N/A N/A", _xll.BDP($B202,"DVD_EX_DT")="#N/A Field Not Applicable", _xll.BDP($B202,"DVD_EX_DT")="#N/A Invalid Security"),
     "",_xll.BDP($B202,"DVD_EX_DT")),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Applicable"),"",_xll.BDP($B202,"LAST_TRADEABLE_DT")),_xll.BDP($B202,"NXT_CPN_DT")))</f>
        <v>19/07/2017</v>
      </c>
      <c r="H202" s="1">
        <f>IF(ISERR(FIND("Equity",B202))=FALSE,0,IF( OR(_xll.BDP($B202,"DUR_MID")="#N/A N/A",_xll.BDP($B202,"DUR_MID")="#N/A Invalid Security"),0,_xll.BDP($B202,"DUR_MID")))</f>
        <v>3.5660331047861669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583</v>
      </c>
      <c r="C203" s="2">
        <f>IF( OR(_xll.BDP(B203,"PX_LAST")="#N/A N/A",_xll.BDP(B203,"PX_LAST")="#N/A Invalid Security"),VLOOKUP(A203,secs!$A:$B,2,FALSE),_xll.BDP(B203,"PX_LAST"))</f>
        <v>102.75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3.9777777777777774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3.4448585</v>
      </c>
      <c r="G203" s="1" t="str">
        <f>IF(  ISERR(FIND("Equity",B203)) = FALSE,  IF(  OR(   _xll.BDP($B203,"DVD_EX_DT")="#N/A N/A", _xll.BDP($B203,"DVD_EX_DT")="#N/A Field Not Applicable", _xll.BDP($B203,"DVD_EX_DT")="#N/A Invalid Security"),
     "",_xll.BDP($B203,"DVD_EX_DT")),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Applicable"),"",_xll.BDP($B203,"LAST_TRADEABLE_DT")),_xll.BDP($B203,"NXT_CPN_DT")))</f>
        <v>26/07/2017</v>
      </c>
      <c r="H203" s="1">
        <f>IF(ISERR(FIND("Equity",B203))=FALSE,0,IF( OR(_xll.BDP($B203,"DUR_MID")="#N/A N/A",_xll.BDP($B203,"DUR_MID")="#N/A Invalid Security"),0,_xll.BDP($B203,"DUR_MID")))</f>
        <v>0.53467964814065461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584</v>
      </c>
      <c r="C204" s="2">
        <f>IF( OR(_xll.BDP(B204,"PX_LAST")="#N/A N/A",_xll.BDP(B204,"PX_LAST")="#N/A Invalid Security"),VLOOKUP(A204,secs!$A:$B,2,FALSE),_xll.BDP(B204,"PX_LAST"))</f>
        <v>99.65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2.8879999999999999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9.64</v>
      </c>
      <c r="G204" s="1" t="str">
        <f>IF(  ISERR(FIND("Equity",B204)) = FALSE,  IF(  OR(   _xll.BDP($B204,"DVD_EX_DT")="#N/A N/A", _xll.BDP($B204,"DVD_EX_DT")="#N/A Field Not Applicable", _xll.BDP($B204,"DVD_EX_DT")="#N/A Invalid Security"),
     "",_xll.BDP($B204,"DVD_EX_DT")),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Applicable"),"",_xll.BDP($B204,"LAST_TRADEABLE_DT")),_xll.BDP($B204,"NXT_CPN_DT")))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0.47689599154150658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585</v>
      </c>
      <c r="C205" s="2">
        <f>IF( OR(_xll.BDP(B205,"PX_LAST")="#N/A N/A",_xll.BDP(B205,"PX_LAST")="#N/A Invalid Security"),VLOOKUP(A205,secs!$A:$B,2,FALSE),_xll.BDP(B205,"PX_LAST"))</f>
        <v>101.867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1.153125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4.8164968685903826</v>
      </c>
      <c r="G205" s="1" t="str">
        <f>IF(  ISERR(FIND("Equity",B205)) = FALSE,  IF(  OR(   _xll.BDP($B205,"DVD_EX_DT")="#N/A N/A", _xll.BDP($B205,"DVD_EX_DT")="#N/A Field Not Applicable", _xll.BDP($B205,"DVD_EX_DT")="#N/A Invalid Security"),
     "",_xll.BDP($B205,"DVD_EX_DT")),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Applicable"),"",_xll.BDP($B205,"LAST_TRADEABLE_DT")),_xll.BDP($B205,"NXT_CPN_DT")))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6.1086451528989718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586</v>
      </c>
      <c r="C206" s="2">
        <f>IF( OR(_xll.BDP(B206,"PX_LAST")="#N/A N/A",_xll.BDP(B206,"PX_LAST")="#N/A Invalid Security"),VLOOKUP(A206,secs!$A:$B,2,FALSE),_xll.BDP(B206,"PX_LAST"))</f>
        <v>103.25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6.4930000000000003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9.41</v>
      </c>
      <c r="G206" s="1" t="str">
        <f>IF(  ISERR(FIND("Equity",B206)) = FALSE,  IF(  OR(   _xll.BDP($B206,"DVD_EX_DT")="#N/A N/A", _xll.BDP($B206,"DVD_EX_DT")="#N/A Field Not Applicable", _xll.BDP($B206,"DVD_EX_DT")="#N/A Invalid Security"),
     "",_xll.BDP($B206,"DVD_EX_DT")),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Applicable"),"",_xll.BDP($B206,"LAST_TRADEABLE_DT")),_xll.BDP($B206,"NXT_CPN_DT")))</f>
        <v>28/07/2017</v>
      </c>
      <c r="H206" s="1">
        <f>IF(ISERR(FIND("Equity",B206))=FALSE,0,IF( OR(_xll.BDP($B206,"DUR_MID")="#N/A N/A",_xll.BDP($B206,"DUR_MID")="#N/A Invalid Security"),0,_xll.BDP($B206,"DUR_MID")))</f>
        <v>0.53055608061806336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587</v>
      </c>
      <c r="C207" s="2">
        <f>IF( OR(_xll.BDP(B207,"PX_LAST")="#N/A N/A",_xll.BDP(B207,"PX_LAST")="#N/A Invalid Security"),VLOOKUP(A207,secs!$A:$B,2,FALSE),_xll.BDP(B207,"PX_LAST"))</f>
        <v>101.23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0.55500000000000005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9.58</v>
      </c>
      <c r="G207" s="1" t="str">
        <f>IF(  ISERR(FIND("Equity",B207)) = FALSE,  IF(  OR(   _xll.BDP($B207,"DVD_EX_DT")="#N/A N/A", _xll.BDP($B207,"DVD_EX_DT")="#N/A Field Not Applicable", _xll.BDP($B207,"DVD_EX_DT")="#N/A Invalid Security"),
     "",_xll.BDP($B207,"DVD_EX_DT")),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Applicable"),"",_xll.BDP($B207,"LAST_TRADEABLE_DT")),_xll.BDP($B207,"NXT_CPN_DT")))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0.92168243330525101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588</v>
      </c>
      <c r="C208" s="2">
        <f>IF( OR(_xll.BDP(B208,"PX_LAST")="#N/A N/A",_xll.BDP(B208,"PX_LAST")="#N/A Invalid Security"),VLOOKUP(A208,secs!$A:$B,2,FALSE),_xll.BDP(B208,"PX_LAST"))</f>
        <v>99.66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2.855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8.33</v>
      </c>
      <c r="G208" s="1" t="str">
        <f>IF(  ISERR(FIND("Equity",B208)) = FALSE,  IF(  OR(   _xll.BDP($B208,"DVD_EX_DT")="#N/A N/A", _xll.BDP($B208,"DVD_EX_DT")="#N/A Field Not Applicable", _xll.BDP($B208,"DVD_EX_DT")="#N/A Invalid Security"),
     "",_xll.BDP($B208,"DVD_EX_DT")),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Applicable"),"",_xll.BDP($B208,"LAST_TRADEABLE_DT")),_xll.BDP($B208,"NXT_CPN_DT")))</f>
        <v>17/08/2017</v>
      </c>
      <c r="H208" s="1">
        <f>IF(ISERR(FIND("Equity",B208))=FALSE,0,IF( OR(_xll.BDP($B208,"DUR_MID")="#N/A N/A",_xll.BDP($B208,"DUR_MID")="#N/A Invalid Security"),0,_xll.BDP($B208,"DUR_MID")))</f>
        <v>0.60103469508403873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589</v>
      </c>
      <c r="C209" s="2">
        <f>IF( OR(_xll.BDP(B209,"PX_LAST")="#N/A N/A",_xll.BDP(B209,"PX_LAST")="#N/A Invalid Security"),VLOOKUP(A209,secs!$A:$B,2,FALSE),_xll.BDP(B209,"PX_LAST"))</f>
        <v>100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2.081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7.88</v>
      </c>
      <c r="G209" s="1" t="str">
        <f>IF(  ISERR(FIND("Equity",B209)) = FALSE,  IF(  OR(   _xll.BDP($B209,"DVD_EX_DT")="#N/A N/A", _xll.BDP($B209,"DVD_EX_DT")="#N/A Field Not Applicable", _xll.BDP($B209,"DVD_EX_DT")="#N/A Invalid Security"),
     "",_xll.BDP($B209,"DVD_EX_DT")),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Applicable"),"",_xll.BDP($B209,"LAST_TRADEABLE_DT")),_xll.BDP($B209,"NXT_CPN_DT")))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6.614565325058094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590</v>
      </c>
      <c r="C210" s="2">
        <f>IF( OR(_xll.BDP(B210,"PX_LAST")="#N/A N/A",_xll.BDP(B210,"PX_LAST")="#N/A Invalid Security"),VLOOKUP(A210,secs!$A:$B,2,FALSE),_xll.BDP(B210,"PX_LAST"))</f>
        <v>101.79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2.62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9.23</v>
      </c>
      <c r="G210" s="1" t="str">
        <f>IF(  ISERR(FIND("Equity",B210)) = FALSE,  IF(  OR(   _xll.BDP($B210,"DVD_EX_DT")="#N/A N/A", _xll.BDP($B210,"DVD_EX_DT")="#N/A Field Not Applicable", _xll.BDP($B210,"DVD_EX_DT")="#N/A Invalid Security"),
     "",_xll.BDP($B210,"DVD_EX_DT")),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Applicable"),"",_xll.BDP($B210,"LAST_TRADEABLE_DT")),_xll.BDP($B210,"NXT_CPN_DT")))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0.73815945714075903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591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3.8970000000000002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8.41</v>
      </c>
      <c r="G211" s="1" t="str">
        <f>IF(  ISERR(FIND("Equity",B211)) = FALSE,  IF(  OR(   _xll.BDP($B211,"DVD_EX_DT")="#N/A N/A", _xll.BDP($B211,"DVD_EX_DT")="#N/A Field Not Applicable", _xll.BDP($B211,"DVD_EX_DT")="#N/A Invalid Security"),
     "",_xll.BDP($B211,"DVD_EX_DT")),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Applicable"),"",_xll.BDP($B211,"LAST_TRADEABLE_DT")),_xll.BDP($B211,"NXT_CPN_DT")))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0.62328882419049236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592</v>
      </c>
      <c r="C212" s="2">
        <f>IF( OR(_xll.BDP(B212,"PX_LAST")="#N/A N/A",_xll.BDP(B212,"PX_LAST")="#N/A Invalid Security"),VLOOKUP(A212,secs!$A:$B,2,FALSE),_xll.BDP(B212,"PX_LAST"))</f>
        <v>103.25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0.55700000000000005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9.7200000000000006</v>
      </c>
      <c r="G212" s="1" t="str">
        <f>IF(  ISERR(FIND("Equity",B212)) = FALSE,  IF(  OR(   _xll.BDP($B212,"DVD_EX_DT")="#N/A N/A", _xll.BDP($B212,"DVD_EX_DT")="#N/A Field Not Applicable", _xll.BDP($B212,"DVD_EX_DT")="#N/A Invalid Security"),
     "",_xll.BDP($B212,"DVD_EX_DT")),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Applicable"),"",_xll.BDP($B212,"LAST_TRADEABLE_DT")),_xll.BDP($B212,"NXT_CPN_DT")))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1.7938938516002438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629</v>
      </c>
      <c r="C213" s="2">
        <f>IF( OR(_xll.BDP(B213,"PX_LAST")="#N/A N/A",_xll.BDP(B213,"PX_LAST")="#N/A Invalid Security"),VLOOKUP(A213,secs!$A:$B,2,FALSE),_xll.BDP(B213,"PX_LAST"))</f>
        <v>100.38160000000001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1.5826388888888889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5.2949058000000004</v>
      </c>
      <c r="G213" s="1" t="str">
        <f>IF(  ISERR(FIND("Equity",B213)) = FALSE,  IF(  OR(   _xll.BDP($B213,"DVD_EX_DT")="#N/A N/A", _xll.BDP($B213,"DVD_EX_DT")="#N/A Field Not Applicable", _xll.BDP($B213,"DVD_EX_DT")="#N/A Invalid Security"),
     "",_xll.BDP($B213,"DVD_EX_DT")),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Applicable"),"",_xll.BDP($B213,"LAST_TRADEABLE_DT")),_xll.BDP($B213,"NXT_CPN_DT")))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4.9149162308901815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632</v>
      </c>
      <c r="C214" s="2">
        <f>IF( OR(_xll.BDP(B214,"PX_LAST")="#N/A N/A",_xll.BDP(B214,"PX_LAST")="#N/A Invalid Security"),VLOOKUP(A214,secs!$A:$B,2,FALSE),_xll.BDP(B214,"PX_LAST"))</f>
        <v>102.52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0.18219178082191781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2.1642101</v>
      </c>
      <c r="G214" s="1" t="str">
        <f>IF(  ISERR(FIND("Equity",B214)) = FALSE,  IF(  OR(   _xll.BDP($B214,"DVD_EX_DT")="#N/A N/A", _xll.BDP($B214,"DVD_EX_DT")="#N/A Field Not Applicable", _xll.BDP($B214,"DVD_EX_DT")="#N/A Invalid Security"),
     "",_xll.BDP($B214,"DVD_EX_DT")),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Applicable"),"",_xll.BDP($B214,"LAST_TRADEABLE_DT")),_xll.BDP($B214,"NXT_CPN_DT")))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1.9145506818460858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633</v>
      </c>
      <c r="C215" s="2">
        <f>IF( OR(_xll.BDP(B215,"PX_LAST")="#N/A N/A",_xll.BDP(B215,"PX_LAST")="#N/A Invalid Security"),VLOOKUP(A215,secs!$A:$B,2,FALSE),_xll.BDP(B215,"PX_LAST"))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1.8030821917808217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4.7801362000000003</v>
      </c>
      <c r="G215" s="1" t="str">
        <f>IF(  ISERR(FIND("Equity",B215)) = FALSE,  IF(  OR(   _xll.BDP($B215,"DVD_EX_DT")="#N/A N/A", _xll.BDP($B215,"DVD_EX_DT")="#N/A Field Not Applicable", _xll.BDP($B215,"DVD_EX_DT")="#N/A Invalid Security"),
     "",_xll.BDP($B215,"DVD_EX_DT")),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Applicable"),"",_xll.BDP($B215,"LAST_TRADEABLE_DT")),_xll.BDP($B215,"NXT_CPN_DT")))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8.4091301080883269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634</v>
      </c>
      <c r="C216" s="2">
        <f>IF( OR(_xll.BDP(B216,"PX_LAST")="#N/A N/A",_xll.BDP(B216,"PX_LAST")="#N/A Invalid Security"),VLOOKUP(A216,secs!$A:$B,2,FALSE),_xll.BDP(B216,"PX_LAST"))</f>
        <v>101.892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3.493150684931507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5.9756627</v>
      </c>
      <c r="G216" s="1" t="str">
        <f>IF(  ISERR(FIND("Equity",B216)) = FALSE,  IF(  OR(   _xll.BDP($B216,"DVD_EX_DT")="#N/A N/A", _xll.BDP($B216,"DVD_EX_DT")="#N/A Field Not Applicable", _xll.BDP($B216,"DVD_EX_DT")="#N/A Invalid Security"),
     "",_xll.BDP($B216,"DVD_EX_DT")),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Applicable"),"",_xll.BDP($B216,"LAST_TRADEABLE_DT")),_xll.BDP($B216,"NXT_CPN_DT")))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7.1948162368851074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635</v>
      </c>
      <c r="C217" s="2">
        <f>IF( OR(_xll.BDP(B217,"PX_LAST")="#N/A N/A",_xll.BDP(B217,"PX_LAST")="#N/A Invalid Security"),VLOOKUP(A217,secs!$A:$B,2,FALSE),_xll.BDP(B217,"PX_LAST"))</f>
        <v>110.97880000000001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2.921875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5.3324562999999996</v>
      </c>
      <c r="G217" s="1" t="str">
        <f>IF(  ISERR(FIND("Equity",B217)) = FALSE,  IF(  OR(   _xll.BDP($B217,"DVD_EX_DT")="#N/A N/A", _xll.BDP($B217,"DVD_EX_DT")="#N/A Field Not Applicable", _xll.BDP($B217,"DVD_EX_DT")="#N/A Invalid Security"),
     "",_xll.BDP($B217,"DVD_EX_DT")),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Applicable"),"",_xll.BDP($B217,"LAST_TRADEABLE_DT")),_xll.BDP($B217,"NXT_CPN_DT")))</f>
        <v>04/08/2017</v>
      </c>
      <c r="H217" s="1">
        <f>IF(ISERR(FIND("Equity",B217))=FALSE,0,IF( OR(_xll.BDP($B217,"DUR_MID")="#N/A N/A",_xll.BDP($B217,"DUR_MID")="#N/A Invalid Security"),0,_xll.BDP($B217,"DUR_MID")))</f>
        <v>6.8466179537133547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636</v>
      </c>
      <c r="C218" s="2">
        <f>IF( OR(_xll.BDP(B218,"PX_LAST")="#N/A N/A",_xll.BDP(B218,"PX_LAST")="#N/A Invalid Security"),VLOOKUP(A218,secs!$A:$B,2,FALSE),_xll.BDP(B218,"PX_LAST"))</f>
        <v>100.161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1.1013698630136985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5.9541206155428075</v>
      </c>
      <c r="G218" s="1" t="str">
        <f>IF(  ISERR(FIND("Equity",B218)) = FALSE,  IF(  OR(   _xll.BDP($B218,"DVD_EX_DT")="#N/A N/A", _xll.BDP($B218,"DVD_EX_DT")="#N/A Field Not Applicable", _xll.BDP($B218,"DVD_EX_DT")="#N/A Invalid Security"),
     "",_xll.BDP($B218,"DVD_EX_DT")),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Applicable"),"",_xll.BDP($B218,"LAST_TRADEABLE_DT")),_xll.BDP($B218,"NXT_CPN_DT")))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4.282127991981044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637</v>
      </c>
      <c r="C219" s="2">
        <f>IF( OR(_xll.BDP(B219,"PX_LAST")="#N/A N/A",_xll.BDP(B219,"PX_LAST")="#N/A Invalid Security"),VLOOKUP(A219,secs!$A:$B,2,FALSE),_xll.BDP(B219,"PX_LAST"))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75.050826999999998</v>
      </c>
      <c r="G219" s="1" t="str">
        <f>IF(  ISERR(FIND("Equity",B219)) = FALSE,  IF(  OR(   _xll.BDP($B219,"DVD_EX_DT")="#N/A N/A", _xll.BDP($B219,"DVD_EX_DT")="#N/A Field Not Applicable", _xll.BDP($B219,"DVD_EX_DT")="#N/A Invalid Security"),
     "",_xll.BDP($B219,"DVD_EX_DT")),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Applicable"),"",_xll.BDP($B219,"LAST_TRADEABLE_DT")),_xll.BDP($B219,"NXT_CPN_DT")))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1.5804939388466963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638</v>
      </c>
      <c r="C220" s="2">
        <f>IF( OR(_xll.BDP(B220,"PX_LAST")="#N/A N/A",_xll.BDP(B220,"PX_LAST")="#N/A Invalid Security"),VLOOKUP(A220,secs!$A:$B,2,FALSE),_xll.BDP(B220,"PX_LAST"))</f>
        <v>98.687190000000001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1.9131944444444444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5.1529306000000004</v>
      </c>
      <c r="G220" s="1" t="str">
        <f>IF(  ISERR(FIND("Equity",B220)) = FALSE,  IF(  OR(   _xll.BDP($B220,"DVD_EX_DT")="#N/A N/A", _xll.BDP($B220,"DVD_EX_DT")="#N/A Field Not Applicable", _xll.BDP($B220,"DVD_EX_DT")="#N/A Invalid Security"),
     "",_xll.BDP($B220,"DVD_EX_DT")),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Applicable"),"",_xll.BDP($B220,"LAST_TRADEABLE_DT")),_xll.BDP($B220,"NXT_CPN_DT")))</f>
        <v>11/08/2017</v>
      </c>
      <c r="H220" s="1">
        <f>IF(ISERR(FIND("Equity",B220))=FALSE,0,IF( OR(_xll.BDP($B220,"DUR_MID")="#N/A N/A",_xll.BDP($B220,"DUR_MID")="#N/A Invalid Security"),0,_xll.BDP($B220,"DUR_MID")))</f>
        <v>3.2843515565125436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639</v>
      </c>
      <c r="C221" s="2">
        <f>IF( OR(_xll.BDP(B221,"PX_LAST")="#N/A N/A",_xll.BDP(B221,"PX_LAST")="#N/A Invalid Security"),VLOOKUP(A221,secs!$A:$B,2,FALSE),_xll.BDP(B221,"PX_LAST"))</f>
        <v>40.57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4.2380952835083008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45.166667938232422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6.1128912989894006</v>
      </c>
      <c r="G221" s="1" t="str">
        <f>IF(  ISERR(FIND("Equity",B221)) = FALSE,  IF(  OR(   _xll.BDP($B221,"DVD_EX_DT")="#N/A N/A", _xll.BDP($B221,"DVD_EX_DT")="#N/A Field Not Applicable", _xll.BDP($B221,"DVD_EX_DT")="#N/A Invalid Security"),
     "",_xll.BDP($B221,"DVD_EX_DT")),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Applicable"),"",_xll.BDP($B221,"LAST_TRADEABLE_DT")),_xll.BDP($B221,"NXT_CPN_DT")))</f>
        <v>03/05/2017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25/07/2017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640</v>
      </c>
      <c r="C222" s="2">
        <f>IF( OR(_xll.BDP(B222,"PX_LAST")="#N/A N/A",_xll.BDP(B222,"PX_LAST")="#N/A Invalid Security"),VLOOKUP(A222,secs!$A:$B,2,FALSE),_xll.BDP(B222,"PX_LAST"))</f>
        <v>10.23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4.3214287757873535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16.383750915527344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"",_xll.BDP($B222,"DVD_EX_DT")),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Applicable"),"",_xll.BDP($B222,"LAST_TRADEABLE_DT")),_xll.BDP($B222,"NXT_CPN_DT")))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641</v>
      </c>
      <c r="C223" s="2">
        <f>IF( OR(_xll.BDP(B223,"PX_LAST")="#N/A N/A",_xll.BDP(B223,"PX_LAST")="#N/A Invalid Security"),VLOOKUP(A223,secs!$A:$B,2,FALSE),_xll.BDP(B223,"PX_LAST"))</f>
        <v>19.52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4.2727274894714355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25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3.8441824705279339</v>
      </c>
      <c r="G223" s="1" t="str">
        <f>IF(  ISERR(FIND("Equity",B223)) = FALSE,  IF(  OR(   _xll.BDP($B223,"DVD_EX_DT")="#N/A N/A", _xll.BDP($B223,"DVD_EX_DT")="#N/A Field Not Applicable", _xll.BDP($B223,"DVD_EX_DT")="#N/A Invalid Security"),
     "",_xll.BDP($B223,"DVD_EX_DT")),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Applicable"),"",_xll.BDP($B223,"LAST_TRADEABLE_DT")),_xll.BDP($B223,"NXT_CPN_DT")))</f>
        <v>27/04/2017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19/07/2017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642</v>
      </c>
      <c r="C224" s="2">
        <f>IF( OR(_xll.BDP(B224,"PX_LAST")="#N/A N/A",_xll.BDP(B224,"PX_LAST")="#N/A Invalid Security"),VLOOKUP(A224,secs!$A:$B,2,FALSE),_xll.BDP(B224,"PX_LAST"))</f>
        <v>109.19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2.0907528140164806</v>
      </c>
      <c r="G224" s="1" t="str">
        <f>IF(  ISERR(FIND("Equity",B224)) = FALSE,  IF(  OR(   _xll.BDP($B224,"DVD_EX_DT")="#N/A N/A", _xll.BDP($B224,"DVD_EX_DT")="#N/A Field Not Applicable", _xll.BDP($B224,"DVD_EX_DT")="#N/A Invalid Security"),
     "",_xll.BDP($B224,"DVD_EX_DT")),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Applicable"),"",_xll.BDP($B224,"LAST_TRADEABLE_DT")),_xll.BDP($B224,"NXT_CPN_DT")))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643</v>
      </c>
      <c r="C225" s="2">
        <f>IF( OR(_xll.BDP(B225,"PX_LAST")="#N/A N/A",_xll.BDP(B225,"PX_LAST")="#N/A Invalid Security"),VLOOKUP(A225,secs!$A:$B,2,FALSE),_xll.BDP(B225,"PX_LAST"))</f>
        <v>87.97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5.1486504352999312</v>
      </c>
      <c r="G225" s="1" t="str">
        <f>IF(  ISERR(FIND("Equity",B225)) = FALSE,  IF(  OR(   _xll.BDP($B225,"DVD_EX_DT")="#N/A N/A", _xll.BDP($B225,"DVD_EX_DT")="#N/A Field Not Applicable", _xll.BDP($B225,"DVD_EX_DT")="#N/A Invalid Security"),
     "",_xll.BDP($B225,"DVD_EX_DT")),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Applicable"),"",_xll.BDP($B225,"LAST_TRADEABLE_DT")),_xll.BDP($B225,"NXT_CPN_DT")))</f>
        <v>03/07/2017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644</v>
      </c>
      <c r="C226" s="2">
        <f>IF( OR(_xll.BDP(B226,"PX_LAST")="#N/A N/A",_xll.BDP(B226,"PX_LAST")="#N/A Invalid Security"),VLOOKUP(A226,secs!$A:$B,2,FALSE),_xll.BDP(B226,"PX_LAST"))</f>
        <v>62.78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7.327174107410908</v>
      </c>
      <c r="G226" s="1" t="str">
        <f>IF(  ISERR(FIND("Equity",B226)) = FALSE,  IF(  OR(   _xll.BDP($B226,"DVD_EX_DT")="#N/A N/A", _xll.BDP($B226,"DVD_EX_DT")="#N/A Field Not Applicable", _xll.BDP($B226,"DVD_EX_DT")="#N/A Invalid Security"),
     "",_xll.BDP($B226,"DVD_EX_DT")),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Applicable"),"",_xll.BDP($B226,"LAST_TRADEABLE_DT")),_xll.BDP($B226,"NXT_CPN_DT")))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645</v>
      </c>
      <c r="C227" s="2">
        <f>IF( OR(_xll.BDP(B227,"PX_LAST")="#N/A N/A",_xll.BDP(B227,"PX_LAST")="#N/A Invalid Security"),VLOOKUP(A227,secs!$A:$B,2,FALSE),_xll.BDP(B227,"PX_LAST"))</f>
        <v>22.25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4.0565912274847484</v>
      </c>
      <c r="G227" s="1" t="str">
        <f>IF(  ISERR(FIND("Equity",B227)) = FALSE,  IF(  OR(   _xll.BDP($B227,"DVD_EX_DT")="#N/A N/A", _xll.BDP($B227,"DVD_EX_DT")="#N/A Field Not Applicable", _xll.BDP($B227,"DVD_EX_DT")="#N/A Invalid Security"),
     "",_xll.BDP($B227,"DVD_EX_DT")),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Applicable"),"",_xll.BDP($B227,"LAST_TRADEABLE_DT")),_xll.BDP($B227,"NXT_CPN_DT")))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646</v>
      </c>
      <c r="C228" s="2">
        <f>IF( OR(_xll.BDP(B228,"PX_LAST")="#N/A N/A",_xll.BDP(B228,"PX_LAST")="#N/A Invalid Security"),VLOOKUP(A228,secs!$A:$B,2,FALSE),_xll.BDP(B228,"PX_LAST"))</f>
        <v>41.63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2.3447554005887441</v>
      </c>
      <c r="G228" s="1" t="str">
        <f>IF(  ISERR(FIND("Equity",B228)) = FALSE,  IF(  OR(   _xll.BDP($B228,"DVD_EX_DT")="#N/A N/A", _xll.BDP($B228,"DVD_EX_DT")="#N/A Field Not Applicable", _xll.BDP($B228,"DVD_EX_DT")="#N/A Invalid Security"),
     "",_xll.BDP($B228,"DVD_EX_DT")),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Applicable"),"",_xll.BDP($B228,"LAST_TRADEABLE_DT")),_xll.BDP($B228,"NXT_CPN_DT")))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647</v>
      </c>
      <c r="C229" s="2">
        <f>IF( OR(_xll.BDP(B229,"PX_LAST")="#N/A N/A",_xll.BDP(B229,"PX_LAST")="#N/A Invalid Security"),VLOOKUP(A229,secs!$A:$B,2,FALSE),_xll.BDP(B229,"PX_LAST"))</f>
        <v>100.3464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2.7802083333333334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6.2927413999999997</v>
      </c>
      <c r="G229" s="1" t="str">
        <f>IF(  ISERR(FIND("Equity",B229)) = FALSE,  IF(  OR(   _xll.BDP($B229,"DVD_EX_DT")="#N/A N/A", _xll.BDP($B229,"DVD_EX_DT")="#N/A Field Not Applicable", _xll.BDP($B229,"DVD_EX_DT")="#N/A Invalid Security"),
     "",_xll.BDP($B229,"DVD_EX_DT")),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Applicable"),"",_xll.BDP($B229,"LAST_TRADEABLE_DT")),_xll.BDP($B229,"NXT_CPN_DT")))</f>
        <v>30/07/2017</v>
      </c>
      <c r="H229" s="1">
        <f>IF(ISERR(FIND("Equity",B229))=FALSE,0,IF( OR(_xll.BDP($B229,"DUR_MID")="#N/A N/A",_xll.BDP($B229,"DUR_MID")="#N/A Invalid Security"),0,_xll.BDP($B229,"DUR_MID")))</f>
        <v>4.2902067434167277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648</v>
      </c>
      <c r="C230" s="2">
        <f>IF( OR(_xll.BDP(B230,"PX_LAST")="#N/A N/A",_xll.BDP(B230,"PX_LAST")="#N/A Invalid Security"),VLOOKUP(A230,secs!$A:$B,2,FALSE),_xll.BDP(B230,"PX_LAST"))</f>
        <v>101.40430000000001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1.5506944444444444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2.2755791240241372</v>
      </c>
      <c r="G230" s="1" t="str">
        <f>IF(  ISERR(FIND("Equity",B230)) = FALSE,  IF(  OR(   _xll.BDP($B230,"DVD_EX_DT")="#N/A N/A", _xll.BDP($B230,"DVD_EX_DT")="#N/A Field Not Applicable", _xll.BDP($B230,"DVD_EX_DT")="#N/A Invalid Security"),
     "",_xll.BDP($B230,"DVD_EX_DT")),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Applicable"),"",_xll.BDP($B230,"LAST_TRADEABLE_DT")),_xll.BDP($B230,"NXT_CPN_DT")))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0.28611111134289768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1144</v>
      </c>
      <c r="C231" s="2">
        <f>IF( OR(_xll.BDP(B231,"PX_LAST")="#N/A N/A",_xll.BDP(B231,"PX_LAST")="#N/A Invalid Security"),VLOOKUP(A231,secs!$A:$B,2,FALSE),_xll.BDP(B231,"PX_LAST"))</f>
        <v>54.45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55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"",_xll.BDP($B231,"DVD_EX_DT")),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Applicable"),"",_xll.BDP($B231,"LAST_TRADEABLE_DT")),_xll.BDP($B231,"NXT_CPN_DT")))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649</v>
      </c>
      <c r="C232" s="2">
        <f>IF( OR(_xll.BDP(B232,"PX_LAST")="#N/A N/A",_xll.BDP(B232,"PX_LAST")="#N/A Invalid Security"),VLOOKUP(A232,secs!$A:$B,2,FALSE),_xll.BDP(B232,"PX_LAST"))</f>
        <v>149.1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4.8888888359069824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215.06695556640625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4.4732076990141501</v>
      </c>
      <c r="G232" s="1" t="str">
        <f>IF(  ISERR(FIND("Equity",B232)) = FALSE,  IF(  OR(   _xll.BDP($B232,"DVD_EX_DT")="#N/A N/A", _xll.BDP($B232,"DVD_EX_DT")="#N/A Field Not Applicable", _xll.BDP($B232,"DVD_EX_DT")="#N/A Invalid Security"),
     "",_xll.BDP($B232,"DVD_EX_DT")),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Applicable"),"",_xll.BDP($B232,"LAST_TRADEABLE_DT")),_xll.BDP($B232,"NXT_CPN_DT")))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650</v>
      </c>
      <c r="C233" s="2">
        <f>IF( OR(_xll.BDP(B233,"PX_LAST")="#N/A N/A",_xll.BDP(B233,"PX_LAST")="#N/A Invalid Security"),VLOOKUP(A233,secs!$A:$B,2,FALSE),_xll.BDP(B233,"PX_LAST"))</f>
        <v>33.82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37.176471710205078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3.9030159668835012</v>
      </c>
      <c r="G233" s="1" t="str">
        <f>IF(  ISERR(FIND("Equity",B233)) = FALSE,  IF(  OR(   _xll.BDP($B233,"DVD_EX_DT")="#N/A N/A", _xll.BDP($B233,"DVD_EX_DT")="#N/A Field Not Applicable", _xll.BDP($B233,"DVD_EX_DT")="#N/A Invalid Security"),
     "",_xll.BDP($B233,"DVD_EX_DT")),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Applicable"),"",_xll.BDP($B233,"LAST_TRADEABLE_DT")),_xll.BDP($B233,"NXT_CPN_DT")))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651</v>
      </c>
      <c r="C234" s="2">
        <f>IF( OR(_xll.BDP(B234,"PX_LAST")="#N/A N/A",_xll.BDP(B234,"PX_LAST")="#N/A Invalid Security"),VLOOKUP(A234,secs!$A:$B,2,FALSE),_xll.BDP(B234,"PX_LAST"))</f>
        <v>64.27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69.882354736328125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2.9723000311235603</v>
      </c>
      <c r="G234" s="1" t="str">
        <f>IF(  ISERR(FIND("Equity",B234)) = FALSE,  IF(  OR(   _xll.BDP($B234,"DVD_EX_DT")="#N/A N/A", _xll.BDP($B234,"DVD_EX_DT")="#N/A Field Not Applicable", _xll.BDP($B234,"DVD_EX_DT")="#N/A Invalid Security"),
     "",_xll.BDP($B234,"DVD_EX_DT")),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Applicable"),"",_xll.BDP($B234,"LAST_TRADEABLE_DT")),_xll.BDP($B234,"NXT_CPN_DT")))</f>
        <v>13/06/2017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26/07/2017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652</v>
      </c>
      <c r="C235" s="2">
        <f>IF( OR(_xll.BDP(B235,"PX_LAST")="#N/A N/A",_xll.BDP(B235,"PX_LAST")="#N/A Invalid Security"),VLOOKUP(A235,secs!$A:$B,2,FALSE),_xll.BDP(B235,"PX_LAST"))</f>
        <v>43.72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4.5999999046325684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58.896553039550781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1.6918152720621855</v>
      </c>
      <c r="G235" s="1" t="str">
        <f>IF(  ISERR(FIND("Equity",B235)) = FALSE,  IF(  OR(   _xll.BDP($B235,"DVD_EX_DT")="#N/A N/A", _xll.BDP($B235,"DVD_EX_DT")="#N/A Field Not Applicable", _xll.BDP($B235,"DVD_EX_DT")="#N/A Invalid Security"),
     "",_xll.BDP($B235,"DVD_EX_DT")),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Applicable"),"",_xll.BDP($B235,"LAST_TRADEABLE_DT")),_xll.BDP($B235,"NXT_CPN_DT")))</f>
        <v>05/06/2017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13/07/2017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653</v>
      </c>
      <c r="C236" s="2">
        <f>IF( OR(_xll.BDP(B236,"PX_LAST")="#N/A N/A",_xll.BDP(B236,"PX_LAST")="#N/A Invalid Security"),VLOOKUP(A236,secs!$A:$B,2,FALSE),_xll.BDP(B236,"PX_LAST"))</f>
        <v>27.45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4.0476188659667969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31.666666030883789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3.6065573770491808</v>
      </c>
      <c r="G236" s="1" t="str">
        <f>IF(  ISERR(FIND("Equity",B236)) = FALSE,  IF(  OR(   _xll.BDP($B236,"DVD_EX_DT")="#N/A N/A", _xll.BDP($B236,"DVD_EX_DT")="#N/A Field Not Applicable", _xll.BDP($B236,"DVD_EX_DT")="#N/A Invalid Security"),
     "",_xll.BDP($B236,"DVD_EX_DT")),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Applicable"),"",_xll.BDP($B236,"LAST_TRADEABLE_DT")),_xll.BDP($B236,"NXT_CPN_DT")))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01/09/2017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654</v>
      </c>
      <c r="C237" s="2">
        <f>IF( OR(_xll.BDP(B237,"PX_LAST")="#N/A N/A",_xll.BDP(B237,"PX_LAST")="#N/A Invalid Security"),VLOOKUP(A237,secs!$A:$B,2,FALSE),_xll.BDP(B237,"PX_LAST"))</f>
        <v>100.81100000000001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0.45447499999999996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2.2363610999999999</v>
      </c>
      <c r="G237" s="1" t="str">
        <f>IF(  ISERR(FIND("Equity",B237)) = FALSE,  IF(  OR(   _xll.BDP($B237,"DVD_EX_DT")="#N/A N/A", _xll.BDP($B237,"DVD_EX_DT")="#N/A Field Not Applicable", _xll.BDP($B237,"DVD_EX_DT")="#N/A Invalid Security"),
     "",_xll.BDP($B237,"DVD_EX_DT")),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Applicable"),"",_xll.BDP($B237,"LAST_TRADEABLE_DT")),_xll.BDP($B237,"NXT_CPN_DT")))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2.2620480987698173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655</v>
      </c>
      <c r="C238" s="2">
        <f>IF( OR(_xll.BDP(B238,"PX_LAST")="#N/A N/A",_xll.BDP(B238,"PX_LAST")="#N/A Invalid Security"),VLOOKUP(A238,secs!$A:$B,2,FALSE),_xll.BDP(B238,"PX_LAST"))</f>
        <v>11.47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3.4761905670166016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14.692307472229004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"",_xll.BDP($B238,"DVD_EX_DT")),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Applicable"),"",_xll.BDP($B238,"LAST_TRADEABLE_DT")),_xll.BDP($B238,"NXT_CPN_DT")))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656</v>
      </c>
      <c r="C239" s="2">
        <f>IF( OR(_xll.BDP(B239,"PX_LAST")="#N/A N/A",_xll.BDP(B239,"PX_LAST")="#N/A Invalid Security"),VLOOKUP(A239,secs!$A:$B,2,FALSE),_xll.BDP(B239,"PX_LAST"))</f>
        <v>272.52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4.2068967819213867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320.14898681640625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"",_xll.BDP($B239,"DVD_EX_DT")),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Applicable"),"",_xll.BDP($B239,"LAST_TRADEABLE_DT")),_xll.BDP($B239,"NXT_CPN_DT")))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657</v>
      </c>
      <c r="C240" s="2">
        <f>IF( OR(_xll.BDP(B240,"PX_LAST")="#N/A N/A",_xll.BDP(B240,"PX_LAST")="#N/A Invalid Security"),VLOOKUP(A240,secs!$A:$B,2,FALSE),_xll.BDP(B240,"PX_LAST"))</f>
        <v>72.42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74.888885498046875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3.7287667449247346</v>
      </c>
      <c r="G240" s="1" t="str">
        <f>IF(  ISERR(FIND("Equity",B240)) = FALSE,  IF(  OR(   _xll.BDP($B240,"DVD_EX_DT")="#N/A N/A", _xll.BDP($B240,"DVD_EX_DT")="#N/A Field Not Applicable", _xll.BDP($B240,"DVD_EX_DT")="#N/A Invalid Security"),
     "",_xll.BDP($B240,"DVD_EX_DT")),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Applicable"),"",_xll.BDP($B240,"LAST_TRADEABLE_DT")),_xll.BDP($B240,"NXT_CPN_DT")))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658</v>
      </c>
      <c r="C241" s="2">
        <f>IF( OR(_xll.BDP(B241,"PX_LAST")="#N/A N/A",_xll.BDP(B241,"PX_LAST")="#N/A Invalid Security"),VLOOKUP(A241,secs!$A:$B,2,FALSE),_xll.BDP(B241,"PX_LAST"))</f>
        <v>102.68300000000001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2.1729166666666666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4.6974502999999999</v>
      </c>
      <c r="G241" s="1" t="str">
        <f>IF(  ISERR(FIND("Equity",B241)) = FALSE,  IF(  OR(   _xll.BDP($B241,"DVD_EX_DT")="#N/A N/A", _xll.BDP($B241,"DVD_EX_DT")="#N/A Field Not Applicable", _xll.BDP($B241,"DVD_EX_DT")="#N/A Invalid Security"),
     "",_xll.BDP($B241,"DVD_EX_DT")),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Applicable"),"",_xll.BDP($B241,"LAST_TRADEABLE_DT")),_xll.BDP($B241,"NXT_CPN_DT")))</f>
        <v>07/08/2017</v>
      </c>
      <c r="H241" s="1">
        <f>IF(ISERR(FIND("Equity",B241))=FALSE,0,IF( OR(_xll.BDP($B241,"DUR_MID")="#N/A N/A",_xll.BDP($B241,"DUR_MID")="#N/A Invalid Security"),0,_xll.BDP($B241,"DUR_MID")))</f>
        <v>4.8230827857333782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659</v>
      </c>
      <c r="C242" s="2">
        <f>IF( OR(_xll.BDP(B242,"PX_LAST")="#N/A N/A",_xll.BDP(B242,"PX_LAST")="#N/A Invalid Security"),VLOOKUP(A242,secs!$A:$B,2,FALSE),_xll.BDP(B242,"PX_LAST"))</f>
        <v>18.875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7.8971976475999845</v>
      </c>
      <c r="G242" s="1" t="str">
        <f>IF(  ISERR(FIND("Equity",B242)) = FALSE,  IF(  OR(   _xll.BDP($B242,"DVD_EX_DT")="#N/A N/A", _xll.BDP($B242,"DVD_EX_DT")="#N/A Field Not Applicable", _xll.BDP($B242,"DVD_EX_DT")="#N/A Invalid Security"),
     "",_xll.BDP($B242,"DVD_EX_DT")),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Applicable"),"",_xll.BDP($B242,"LAST_TRADEABLE_DT")),_xll.BDP($B242,"NXT_CPN_DT")))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660</v>
      </c>
      <c r="C243" s="2">
        <f>IF( OR(_xll.BDP(B243,"PX_LAST")="#N/A N/A",_xll.BDP(B243,"PX_LAST")="#N/A Invalid Security"),VLOOKUP(A243,secs!$A:$B,2,FALSE),_xll.BDP(B243,"PX_LAST"))</f>
        <v>13.49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9.1713565291962507</v>
      </c>
      <c r="G243" s="1" t="str">
        <f>IF(  ISERR(FIND("Equity",B243)) = FALSE,  IF(  OR(   _xll.BDP($B243,"DVD_EX_DT")="#N/A N/A", _xll.BDP($B243,"DVD_EX_DT")="#N/A Field Not Applicable", _xll.BDP($B243,"DVD_EX_DT")="#N/A Invalid Security"),
     "",_xll.BDP($B243,"DVD_EX_DT")),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Applicable"),"",_xll.BDP($B243,"LAST_TRADEABLE_DT")),_xll.BDP($B243,"NXT_CPN_DT")))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661</v>
      </c>
      <c r="C244" s="2">
        <f>IF( OR(_xll.BDP(B244,"PX_LAST")="#N/A N/A",_xll.BDP(B244,"PX_LAST")="#N/A Invalid Security"),VLOOKUP(A244,secs!$A:$B,2,FALSE),_xll.BDP(B244,"PX_LAST"))</f>
        <v>28.46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"",_xll.BDP($B244,"DVD_EX_DT")),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Applicable"),"",_xll.BDP($B244,"LAST_TRADEABLE_DT")),_xll.BDP($B244,"NXT_CPN_DT")))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721</v>
      </c>
      <c r="C245" s="2">
        <f>IF( OR(_xll.BDP(B245,"PX_LAST")="#N/A N/A",_xll.BDP(B245,"PX_LAST")="#N/A Invalid Security"),VLOOKUP(A245,secs!$A:$B,2,FALSE),_xll.BDP(B245,"PX_LAST"))</f>
        <v>38.65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"",_xll.BDP($B245,"DVD_EX_DT")),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Applicable"),"",_xll.BDP($B245,"LAST_TRADEABLE_DT")),_xll.BDP($B245,"NXT_CPN_DT")))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722</v>
      </c>
      <c r="C246" s="2">
        <f>IF( OR(_xll.BDP(B246,"PX_LAST")="#N/A N/A",_xll.BDP(B246,"PX_LAST")="#N/A Invalid Security"),VLOOKUP(A246,secs!$A:$B,2,FALSE),_xll.BDP(B246,"PX_LAST"))</f>
        <v>67.63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2.3462899744842098</v>
      </c>
      <c r="G246" s="1" t="str">
        <f>IF(  ISERR(FIND("Equity",B246)) = FALSE,  IF(  OR(   _xll.BDP($B246,"DVD_EX_DT")="#N/A N/A", _xll.BDP($B246,"DVD_EX_DT")="#N/A Field Not Applicable", _xll.BDP($B246,"DVD_EX_DT")="#N/A Invalid Security"),
     "",_xll.BDP($B246,"DVD_EX_DT")),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Applicable"),"",_xll.BDP($B246,"LAST_TRADEABLE_DT")),_xll.BDP($B246,"NXT_CPN_DT")))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723</v>
      </c>
      <c r="C247" s="2">
        <f>IF( OR(_xll.BDP(B247,"PX_LAST")="#N/A N/A",_xll.BDP(B247,"PX_LAST")="#N/A Invalid Security"),VLOOKUP(A247,secs!$A:$B,2,FALSE),_xll.BDP(B247,"PX_LAST"))</f>
        <v>109.904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1.6598360655737705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3.88680964478587</v>
      </c>
      <c r="G247" s="1" t="str">
        <f>IF(  ISERR(FIND("Equity",B247)) = FALSE,  IF(  OR(   _xll.BDP($B247,"DVD_EX_DT")="#N/A N/A", _xll.BDP($B247,"DVD_EX_DT")="#N/A Field Not Applicable", _xll.BDP($B247,"DVD_EX_DT")="#N/A Invalid Security"),
     "",_xll.BDP($B247,"DVD_EX_DT")),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Applicable"),"",_xll.BDP($B247,"LAST_TRADEABLE_DT")),_xll.BDP($B247,"NXT_CPN_DT")))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3.3503119614183512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724</v>
      </c>
      <c r="C248" s="2">
        <f>IF( OR(_xll.BDP(B248,"PX_LAST")="#N/A N/A",_xll.BDP(B248,"PX_LAST")="#N/A Invalid Security"),VLOOKUP(A248,secs!$A:$B,2,FALSE),_xll.BDP(B248,"PX_LAST"))</f>
        <v>111.99679999999999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1.023611111111111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4.9351500999999995</v>
      </c>
      <c r="G248" s="1" t="str">
        <f>IF(  ISERR(FIND("Equity",B248)) = FALSE,  IF(  OR(   _xll.BDP($B248,"DVD_EX_DT")="#N/A N/A", _xll.BDP($B248,"DVD_EX_DT")="#N/A Field Not Applicable", _xll.BDP($B248,"DVD_EX_DT")="#N/A Invalid Security"),
     "",_xll.BDP($B248,"DVD_EX_DT")),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Applicable"),"",_xll.BDP($B248,"LAST_TRADEABLE_DT")),_xll.BDP($B248,"NXT_CPN_DT")))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3.3923356772779689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725</v>
      </c>
      <c r="C249" s="2">
        <f>IF( OR(_xll.BDP(B249,"PX_LAST")="#N/A N/A",_xll.BDP(B249,"PX_LAST")="#N/A Invalid Security"),VLOOKUP(A249,secs!$A:$B,2,FALSE),_xll.BDP(B249,"PX_LAST"))</f>
        <v>103.1739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0.67291666666666661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6.4675254016957267</v>
      </c>
      <c r="G249" s="1" t="str">
        <f>IF(  ISERR(FIND("Equity",B249)) = FALSE,  IF(  OR(   _xll.BDP($B249,"DVD_EX_DT")="#N/A N/A", _xll.BDP($B249,"DVD_EX_DT")="#N/A Field Not Applicable", _xll.BDP($B249,"DVD_EX_DT")="#N/A Invalid Security"),
     "",_xll.BDP($B249,"DVD_EX_DT")),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Applicable"),"",_xll.BDP($B249,"LAST_TRADEABLE_DT")),_xll.BDP($B249,"NXT_CPN_DT")))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4.9040867392476493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726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"",_xll.BDP($B250,"DVD_EX_DT")),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Applicable"),"",_xll.BDP($B250,"LAST_TRADEABLE_DT")),_xll.BDP($B250,"NXT_CPN_DT")))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727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"",_xll.BDP($B251,"DVD_EX_DT")),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Applicable"),"",_xll.BDP($B251,"LAST_TRADEABLE_DT")),_xll.BDP($B251,"NXT_CPN_DT")))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728</v>
      </c>
      <c r="C252" s="2">
        <f>IF( OR(_xll.BDP(B252,"PX_LAST")="#N/A N/A",_xll.BDP(B252,"PX_LAST")="#N/A Invalid Security"),VLOOKUP(A252,secs!$A:$B,2,FALSE),_xll.BDP(B252,"PX_LAST"))</f>
        <v>38.979999999999997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"",_xll.BDP($B252,"DVD_EX_DT")),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Applicable"),"",_xll.BDP($B252,"LAST_TRADEABLE_DT")),_xll.BDP($B252,"NXT_CPN_DT")))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729</v>
      </c>
      <c r="C253" s="2">
        <f>IF( OR(_xll.BDP(B253,"PX_LAST")="#N/A N/A",_xll.BDP(B253,"PX_LAST")="#N/A Invalid Security"),VLOOKUP(A253,secs!$A:$B,2,FALSE),_xll.BDP(B253,"PX_LAST"))</f>
        <v>41.35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"",_xll.BDP($B253,"DVD_EX_DT")),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Applicable"),"",_xll.BDP($B253,"LAST_TRADEABLE_DT")),_xll.BDP($B253,"NXT_CPN_DT")))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730</v>
      </c>
      <c r="C254" s="2">
        <f>IF( OR(_xll.BDP(B254,"PX_LAST")="#N/A N/A",_xll.BDP(B254,"PX_LAST")="#N/A Invalid Security"),VLOOKUP(A254,secs!$A:$B,2,FALSE),_xll.BDP(B254,"PX_LAST"))</f>
        <v>26.59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0.96201582840843813</v>
      </c>
      <c r="G254" s="1" t="str">
        <f>IF(  ISERR(FIND("Equity",B254)) = FALSE,  IF(  OR(   _xll.BDP($B254,"DVD_EX_DT")="#N/A N/A", _xll.BDP($B254,"DVD_EX_DT")="#N/A Field Not Applicable", _xll.BDP($B254,"DVD_EX_DT")="#N/A Invalid Security"),
     "",_xll.BDP($B254,"DVD_EX_DT")),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Applicable"),"",_xll.BDP($B254,"LAST_TRADEABLE_DT")),_xll.BDP($B254,"NXT_CPN_DT")))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731</v>
      </c>
      <c r="C255" s="2">
        <f>IF( OR(_xll.BDP(B255,"PX_LAST")="#N/A N/A",_xll.BDP(B255,"PX_LAST")="#N/A Invalid Security"),VLOOKUP(A255,secs!$A:$B,2,FALSE),_xll.BDP(B255,"PX_LAST"))</f>
        <v>111.2715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0.79166666666666663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6.9638923322814907</v>
      </c>
      <c r="G255" s="1" t="str">
        <f>IF(  ISERR(FIND("Equity",B255)) = FALSE,  IF(  OR(   _xll.BDP($B255,"DVD_EX_DT")="#N/A N/A", _xll.BDP($B255,"DVD_EX_DT")="#N/A Field Not Applicable", _xll.BDP($B255,"DVD_EX_DT")="#N/A Invalid Security"),
     "",_xll.BDP($B255,"DVD_EX_DT")),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Applicable"),"",_xll.BDP($B255,"LAST_TRADEABLE_DT")),_xll.BDP($B255,"NXT_CPN_DT")))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4.3908168223848492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732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"",_xll.BDP($B256,"DVD_EX_DT")),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Applicable"),"",_xll.BDP($B256,"LAST_TRADEABLE_DT")),_xll.BDP($B256,"NXT_CPN_DT")))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733</v>
      </c>
      <c r="C257" s="2">
        <f>IF( OR(_xll.BDP(B257,"PX_LAST")="#N/A N/A",_xll.BDP(B257,"PX_LAST")="#N/A Invalid Security"),VLOOKUP(A257,secs!$A:$B,2,FALSE),_xll.BDP(B257,"PX_LAST"))</f>
        <v>100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"",_xll.BDP($B257,"DVD_EX_DT")),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Applicable"),"",_xll.BDP($B257,"LAST_TRADEABLE_DT")),_xll.BDP($B257,"NXT_CPN_DT")))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734</v>
      </c>
      <c r="C258" s="2">
        <f>IF( OR(_xll.BDP(B258,"PX_LAST")="#N/A N/A",_xll.BDP(B258,"PX_LAST")="#N/A Invalid Security"),VLOOKUP(A258,secs!$A:$B,2,FALSE),_xll.BDP(B258,"PX_LAST"))</f>
        <v>93.81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"",_xll.BDP($B258,"DVD_EX_DT")),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Applicable"),"",_xll.BDP($B258,"LAST_TRADEABLE_DT")),_xll.BDP($B258,"NXT_CPN_DT")))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735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"",_xll.BDP($B259,"DVD_EX_DT")),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Applicable"),"",_xll.BDP($B259,"LAST_TRADEABLE_DT")),_xll.BDP($B259,"NXT_CPN_DT")))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765</v>
      </c>
      <c r="C260" s="2">
        <f>IF( OR(_xll.BDP(B260,"PX_LAST")="#N/A N/A",_xll.BDP(B260,"PX_LAST")="#N/A Invalid Security"),VLOOKUP(A260,secs!$A:$B,2,FALSE),_xll.BDP(B260,"PX_LAST"))</f>
        <v>728.16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"",_xll.BDP($B260,"DVD_EX_DT")),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Applicable"),"",_xll.BDP($B260,"LAST_TRADEABLE_DT")),_xll.BDP($B260,"NXT_CPN_DT")))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766</v>
      </c>
      <c r="C261" s="2">
        <f>IF( OR(_xll.BDP(B261,"PX_LAST")="#N/A N/A",_xll.BDP(B261,"PX_LAST")="#N/A Invalid Security"),VLOOKUP(A261,secs!$A:$B,2,FALSE),_xll.BDP(B261,"PX_LAST"))</f>
        <v>136.25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3.96875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163.36000061035156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1.8788990825688074</v>
      </c>
      <c r="G261" s="1" t="str">
        <f>IF(  ISERR(FIND("Equity",B261)) = FALSE,  IF(  OR(   _xll.BDP($B261,"DVD_EX_DT")="#N/A N/A", _xll.BDP($B261,"DVD_EX_DT")="#N/A Field Not Applicable", _xll.BDP($B261,"DVD_EX_DT")="#N/A Invalid Security"),
     "",_xll.BDP($B261,"DVD_EX_DT")),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Applicable"),"",_xll.BDP($B261,"LAST_TRADEABLE_DT")),_xll.BDP($B261,"NXT_CPN_DT")))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779</v>
      </c>
      <c r="C262" s="2">
        <f>IF( OR(_xll.BDP(B262,"PX_LAST")="#N/A N/A",_xll.BDP(B262,"PX_LAST")="#N/A Invalid Security"),VLOOKUP(A262,secs!$A:$B,2,FALSE),_xll.BDP(B262,"PX_LAST"))</f>
        <v>3351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4.2068967819213867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3829.66357421875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5.3046006332472588</v>
      </c>
      <c r="G262" s="1" t="str">
        <f>IF(  ISERR(FIND("Equity",B262)) = FALSE,  IF(  OR(   _xll.BDP($B262,"DVD_EX_DT")="#N/A N/A", _xll.BDP($B262,"DVD_EX_DT")="#N/A Field Not Applicable", _xll.BDP($B262,"DVD_EX_DT")="#N/A Invalid Security"),
     "",_xll.BDP($B262,"DVD_EX_DT")),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Applicable"),"",_xll.BDP($B262,"LAST_TRADEABLE_DT")),_xll.BDP($B262,"NXT_CPN_DT")))</f>
        <v>23/02/2017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02/08/2017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767</v>
      </c>
      <c r="C263" s="2">
        <f>IF( OR(_xll.BDP(B263,"PX_LAST")="#N/A N/A",_xll.BDP(B263,"PX_LAST")="#N/A Invalid Security"),VLOOKUP(A263,secs!$A:$B,2,FALSE),_xll.BDP(B263,"PX_LAST"))</f>
        <v>2.8090000000000002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3.2526922225952148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4.627981488074048</v>
      </c>
      <c r="G263" s="1" t="str">
        <f>IF(  ISERR(FIND("Equity",B263)) = FALSE,  IF(  OR(   _xll.BDP($B263,"DVD_EX_DT")="#N/A N/A", _xll.BDP($B263,"DVD_EX_DT")="#N/A Field Not Applicable", _xll.BDP($B263,"DVD_EX_DT")="#N/A Invalid Security"),
     "",_xll.BDP($B263,"DVD_EX_DT")),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Applicable"),"",_xll.BDP($B263,"LAST_TRADEABLE_DT")),_xll.BDP($B263,"NXT_CPN_DT")))</f>
        <v>17/05/2017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26/07/2017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776</v>
      </c>
      <c r="C264" s="2">
        <f>IF( OR(_xll.BDP(B264,"PX_LAST")="#N/A N/A",_xll.BDP(B264,"PX_LAST")="#N/A Invalid Security"),VLOOKUP(A264,secs!$A:$B,2,FALSE),_xll.BDP(B264,"PX_LAST"))</f>
        <v>94.676410000000004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0.57118055555555558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5.4456958000000002</v>
      </c>
      <c r="G264" s="1" t="str">
        <f>IF(  ISERR(FIND("Equity",B264)) = FALSE,  IF(  OR(   _xll.BDP($B264,"DVD_EX_DT")="#N/A N/A", _xll.BDP($B264,"DVD_EX_DT")="#N/A Field Not Applicable", _xll.BDP($B264,"DVD_EX_DT")="#N/A Invalid Security"),
     "",_xll.BDP($B264,"DVD_EX_DT")),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Applicable"),"",_xll.BDP($B264,"LAST_TRADEABLE_DT")),_xll.BDP($B264,"NXT_CPN_DT")))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5.1883418351701467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780</v>
      </c>
      <c r="C265" s="2">
        <f>IF( OR(_xll.BDP(B265,"PX_LAST")="#N/A N/A",_xll.BDP(B265,"PX_LAST")="#N/A Invalid Security"),VLOOKUP(A265,secs!$A:$B,2,FALSE),_xll.BDP(B265,"PX_LAST"))</f>
        <v>105.614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1.7437500000000001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4.5452421999999997</v>
      </c>
      <c r="G265" s="1" t="str">
        <f>IF(  ISERR(FIND("Equity",B265)) = FALSE,  IF(  OR(   _xll.BDP($B265,"DVD_EX_DT")="#N/A N/A", _xll.BDP($B265,"DVD_EX_DT")="#N/A Field Not Applicable", _xll.BDP($B265,"DVD_EX_DT")="#N/A Invalid Security"),
     "",_xll.BDP($B265,"DVD_EX_DT")),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Applicable"),"",_xll.BDP($B265,"LAST_TRADEABLE_DT")),_xll.BDP($B265,"NXT_CPN_DT")))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2.515232671863572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783</v>
      </c>
      <c r="C266" s="2">
        <f>IF( OR(_xll.BDP(B266,"PX_LAST")="#N/A N/A",_xll.BDP(B266,"PX_LAST")="#N/A Invalid Security"),VLOOKUP(A266,secs!$A:$B,2,FALSE),_xll.BDP(B266,"PX_LAST"))</f>
        <v>102.5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1.9097222222222223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5.7922346999999998</v>
      </c>
      <c r="G266" s="1" t="str">
        <f>IF(  ISERR(FIND("Equity",B266)) = FALSE,  IF(  OR(   _xll.BDP($B266,"DVD_EX_DT")="#N/A N/A", _xll.BDP($B266,"DVD_EX_DT")="#N/A Field Not Applicable", _xll.BDP($B266,"DVD_EX_DT")="#N/A Invalid Security"),
     "",_xll.BDP($B266,"DVD_EX_DT")),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Applicable"),"",_xll.BDP($B266,"LAST_TRADEABLE_DT")),_xll.BDP($B266,"NXT_CPN_DT")))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5.4881829294226714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784</v>
      </c>
      <c r="C267" s="2">
        <f>IF( OR(_xll.BDP(B267,"PX_LAST")="#N/A N/A",_xll.BDP(B267,"PX_LAST")="#N/A Invalid Security"),VLOOKUP(A267,secs!$A:$B,2,FALSE),_xll.BDP(B267,"PX_LAST"))</f>
        <v>1.3345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"",_xll.BDP($B267,"DVD_EX_DT")),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Applicable"),"",_xll.BDP($B267,"LAST_TRADEABLE_DT")),_xll.BDP($B267,"NXT_CPN_DT")))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785</v>
      </c>
      <c r="C268" s="2">
        <f>IF( OR(_xll.BDP(B268,"PX_LAST")="#N/A N/A",_xll.BDP(B268,"PX_LAST")="#N/A Invalid Security"),VLOOKUP(A268,secs!$A:$B,2,FALSE),_xll.BDP(B268,"PX_LAST"))</f>
        <v>98.25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2.9539999999999997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8.0500000000000007</v>
      </c>
      <c r="G268" s="1" t="str">
        <f>IF(  ISERR(FIND("Equity",B268)) = FALSE,  IF(  OR(   _xll.BDP($B268,"DVD_EX_DT")="#N/A N/A", _xll.BDP($B268,"DVD_EX_DT")="#N/A Field Not Applicable", _xll.BDP($B268,"DVD_EX_DT")="#N/A Invalid Security"),
     "",_xll.BDP($B268,"DVD_EX_DT")),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Applicable"),"",_xll.BDP($B268,"LAST_TRADEABLE_DT")),_xll.BDP($B268,"NXT_CPN_DT")))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9.0599627868029895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786</v>
      </c>
      <c r="C269" s="2">
        <f>IF( OR(_xll.BDP(B269,"PX_LAST")="#N/A N/A",_xll.BDP(B269,"PX_LAST")="#N/A Invalid Security"),VLOOKUP(A269,secs!$A:$B,2,FALSE),_xll.BDP(B269,"PX_LAST"))</f>
        <v>115.2015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1.0694444444444444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6.4703315999999997</v>
      </c>
      <c r="G269" s="1" t="str">
        <f>IF(  ISERR(FIND("Equity",B269)) = FALSE,  IF(  OR(   _xll.BDP($B269,"DVD_EX_DT")="#N/A N/A", _xll.BDP($B269,"DVD_EX_DT")="#N/A Field Not Applicable", _xll.BDP($B269,"DVD_EX_DT")="#N/A Invalid Security"),
     "",_xll.BDP($B269,"DVD_EX_DT")),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Applicable"),"",_xll.BDP($B269,"LAST_TRADEABLE_DT")),_xll.BDP($B269,"NXT_CPN_DT")))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6.486688035909097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787</v>
      </c>
      <c r="C270" s="2">
        <f>IF( OR(_xll.BDP(B270,"PX_LAST")="#N/A N/A",_xll.BDP(B270,"PX_LAST")="#N/A Invalid Security"),VLOOKUP(A270,secs!$A:$B,2,FALSE),_xll.BDP(B270,"PX_LAST"))</f>
        <v>102.4396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1.1229166666666666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4.1179186000000003</v>
      </c>
      <c r="G270" s="1" t="str">
        <f>IF(  ISERR(FIND("Equity",B270)) = FALSE,  IF(  OR(   _xll.BDP($B270,"DVD_EX_DT")="#N/A N/A", _xll.BDP($B270,"DVD_EX_DT")="#N/A Field Not Applicable", _xll.BDP($B270,"DVD_EX_DT")="#N/A Invalid Security"),
     "",_xll.BDP($B270,"DVD_EX_DT")),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Applicable"),"",_xll.BDP($B270,"LAST_TRADEABLE_DT")),_xll.BDP($B270,"NXT_CPN_DT")))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2.1633471480172055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797</v>
      </c>
      <c r="C271" s="2">
        <f>IF( OR(_xll.BDP(B271,"PX_LAST")="#N/A N/A",_xll.BDP(B271,"PX_LAST")="#N/A Invalid Security"),VLOOKUP(A271,secs!$A:$B,2,FALSE),_xll.BDP(B271,"PX_LAST"))</f>
        <v>107.41160000000001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0.74275000000000002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4.5867364000000004</v>
      </c>
      <c r="G271" s="1" t="str">
        <f>IF(  ISERR(FIND("Equity",B271)) = FALSE,  IF(  OR(   _xll.BDP($B271,"DVD_EX_DT")="#N/A N/A", _xll.BDP($B271,"DVD_EX_DT")="#N/A Field Not Applicable", _xll.BDP($B271,"DVD_EX_DT")="#N/A Invalid Security"),
     "",_xll.BDP($B271,"DVD_EX_DT")),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Applicable"),"",_xll.BDP($B271,"LAST_TRADEABLE_DT")),_xll.BDP($B271,"NXT_CPN_DT")))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5.4036597443198771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801</v>
      </c>
      <c r="C272" s="2">
        <f>IF( OR(_xll.BDP(B272,"PX_LAST")="#N/A N/A",_xll.BDP(B272,"PX_LAST")="#N/A Invalid Security"),VLOOKUP(A272,secs!$A:$B,2,FALSE),_xll.BDP(B272,"PX_LAST"))</f>
        <v>100.6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2.0649999999999999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11.52</v>
      </c>
      <c r="G272" s="1" t="str">
        <f>IF(  ISERR(FIND("Equity",B272)) = FALSE,  IF(  OR(   _xll.BDP($B272,"DVD_EX_DT")="#N/A N/A", _xll.BDP($B272,"DVD_EX_DT")="#N/A Field Not Applicable", _xll.BDP($B272,"DVD_EX_DT")="#N/A Invalid Security"),
     "",_xll.BDP($B272,"DVD_EX_DT")),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Applicable"),"",_xll.BDP($B272,"LAST_TRADEABLE_DT")),_xll.BDP($B272,"NXT_CPN_DT")))</f>
        <v>28/07/2017</v>
      </c>
      <c r="H272" s="1">
        <f>IF(ISERR(FIND("Equity",B272))=FALSE,0,IF( OR(_xll.BDP($B272,"DUR_MID")="#N/A N/A",_xll.BDP($B272,"DUR_MID")="#N/A Invalid Security"),0,_xll.BDP($B272,"DUR_MID")))</f>
        <v>2.8736053746931272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803</v>
      </c>
      <c r="C273" s="2">
        <f>IF( OR(_xll.BDP(B273,"PX_LAST")="#N/A N/A",_xll.BDP(B273,"PX_LAST")="#N/A Invalid Security"),VLOOKUP(A273,secs!$A:$B,2,FALSE),_xll.BDP(B273,"PX_LAST"))</f>
        <v>663.8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690.45068359375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2.8171135884302503</v>
      </c>
      <c r="G273" s="1" t="str">
        <f>IF(  ISERR(FIND("Equity",B273)) = FALSE,  IF(  OR(   _xll.BDP($B273,"DVD_EX_DT")="#N/A N/A", _xll.BDP($B273,"DVD_EX_DT")="#N/A Field Not Applicable", _xll.BDP($B273,"DVD_EX_DT")="#N/A Invalid Security"),
     "",_xll.BDP($B273,"DVD_EX_DT")),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Applicable"),"",_xll.BDP($B273,"LAST_TRADEABLE_DT")),_xll.BDP($B273,"NXT_CPN_DT")))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804</v>
      </c>
      <c r="C274" s="2">
        <f>IF( OR(_xll.BDP(B274,"PX_LAST")="#N/A N/A",_xll.BDP(B274,"PX_LAST")="#N/A Invalid Security"),VLOOKUP(A274,secs!$A:$B,2,FALSE),_xll.BDP(B274,"PX_LAST"))</f>
        <v>35.229999999999997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5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41.973243713378906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"",_xll.BDP($B274,"DVD_EX_DT")),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Applicable"),"",_xll.BDP($B274,"LAST_TRADEABLE_DT")),_xll.BDP($B274,"NXT_CPN_DT")))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805</v>
      </c>
      <c r="C275" s="2">
        <f>IF( OR(_xll.BDP(B275,"PX_LAST")="#N/A N/A",_xll.BDP(B275,"PX_LAST")="#N/A Invalid Security"),VLOOKUP(A275,secs!$A:$B,2,FALSE),_xll.BDP(B275,"PX_LAST"))</f>
        <v>197.15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209.28572082519531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8.866091808267818</v>
      </c>
      <c r="G275" s="1" t="str">
        <f>IF(  ISERR(FIND("Equity",B275)) = FALSE,  IF(  OR(   _xll.BDP($B275,"DVD_EX_DT")="#N/A N/A", _xll.BDP($B275,"DVD_EX_DT")="#N/A Field Not Applicable", _xll.BDP($B275,"DVD_EX_DT")="#N/A Invalid Security"),
     "",_xll.BDP($B275,"DVD_EX_DT")),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Applicable"),"",_xll.BDP($B275,"LAST_TRADEABLE_DT")),_xll.BDP($B275,"NXT_CPN_DT")))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806</v>
      </c>
      <c r="C276" s="2">
        <f>IF( OR(_xll.BDP(B276,"PX_LAST")="#N/A N/A",_xll.BDP(B276,"PX_LAST")="#N/A Invalid Security"),VLOOKUP(A276,secs!$A:$B,2,FALSE),_xll.BDP(B276,"PX_LAST"))</f>
        <v>103.5591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0.2986111111111111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4.6815898000000002</v>
      </c>
      <c r="G276" s="1" t="str">
        <f>IF(  ISERR(FIND("Equity",B276)) = FALSE,  IF(  OR(   _xll.BDP($B276,"DVD_EX_DT")="#N/A N/A", _xll.BDP($B276,"DVD_EX_DT")="#N/A Field Not Applicable", _xll.BDP($B276,"DVD_EX_DT")="#N/A Invalid Security"),
     "",_xll.BDP($B276,"DVD_EX_DT")),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Applicable"),"",_xll.BDP($B276,"LAST_TRADEABLE_DT")),_xll.BDP($B276,"NXT_CPN_DT")))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5.1685096711511616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815</v>
      </c>
      <c r="C277" s="2">
        <f>IF( OR(_xll.BDP(B277,"PX_LAST")="#N/A N/A",_xll.BDP(B277,"PX_LAST")="#N/A Invalid Security"),VLOOKUP(A277,secs!$A:$B,2,FALSE),_xll.BDP(B277,"PX_LAST"))</f>
        <v>101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1.7709999999999999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0</v>
      </c>
      <c r="G277" s="1" t="str">
        <f>IF(  ISERR(FIND("Equity",B277)) = FALSE,  IF(  OR(   _xll.BDP($B277,"DVD_EX_DT")="#N/A N/A", _xll.BDP($B277,"DVD_EX_DT")="#N/A Field Not Applicable", _xll.BDP($B277,"DVD_EX_DT")="#N/A Invalid Security"),
     "",_xll.BDP($B277,"DVD_EX_DT")),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Applicable"),"",_xll.BDP($B277,"LAST_TRADEABLE_DT")),_xll.BDP($B277,"NXT_CPN_DT")))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0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818</v>
      </c>
      <c r="C278" s="2">
        <f>IF( OR(_xll.BDP(B278,"PX_LAST")="#N/A N/A",_xll.BDP(B278,"PX_LAST")="#N/A Invalid Security"),VLOOKUP(A278,secs!$A:$B,2,FALSE),_xll.BDP(B278,"PX_LAST"))</f>
        <v>96.25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3.847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11.06</v>
      </c>
      <c r="G278" s="1" t="str">
        <f>IF(  ISERR(FIND("Equity",B278)) = FALSE,  IF(  OR(   _xll.BDP($B278,"DVD_EX_DT")="#N/A N/A", _xll.BDP($B278,"DVD_EX_DT")="#N/A Field Not Applicable", _xll.BDP($B278,"DVD_EX_DT")="#N/A Invalid Security"),
     "",_xll.BDP($B278,"DVD_EX_DT")),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Applicable"),"",_xll.BDP($B278,"LAST_TRADEABLE_DT")),_xll.BDP($B278,"NXT_CPN_DT")))</f>
        <v>18/08/2017</v>
      </c>
      <c r="H278" s="1">
        <f>IF(ISERR(FIND("Equity",B278))=FALSE,0,IF( OR(_xll.BDP($B278,"DUR_MID")="#N/A N/A",_xll.BDP($B278,"DUR_MID")="#N/A Invalid Security"),0,_xll.BDP($B278,"DUR_MID")))</f>
        <v>2.6411269980715253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819</v>
      </c>
      <c r="C279" s="2">
        <f>IF( OR(_xll.BDP(B279,"PX_LAST")="#N/A N/A",_xll.BDP(B279,"PX_LAST")="#N/A Invalid Security"),VLOOKUP(A279,secs!$A:$B,2,FALSE),_xll.BDP(B279,"PX_LAST"))</f>
        <v>105.5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2.0750000000000002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8.6</v>
      </c>
      <c r="G279" s="1" t="str">
        <f>IF(  ISERR(FIND("Equity",B279)) = FALSE,  IF(  OR(   _xll.BDP($B279,"DVD_EX_DT")="#N/A N/A", _xll.BDP($B279,"DVD_EX_DT")="#N/A Field Not Applicable", _xll.BDP($B279,"DVD_EX_DT")="#N/A Invalid Security"),
     "",_xll.BDP($B279,"DVD_EX_DT")),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Applicable"),"",_xll.BDP($B279,"LAST_TRADEABLE_DT")),_xll.BDP($B279,"NXT_CPN_DT")))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3.1934345534683577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820</v>
      </c>
      <c r="C280" s="2">
        <f>IF( OR(_xll.BDP(B280,"PX_LAST")="#N/A N/A",_xll.BDP(B280,"PX_LAST")="#N/A Invalid Security"),VLOOKUP(A280,secs!$A:$B,2,FALSE),_xll.BDP(B280,"PX_LAST"))</f>
        <v>101.5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3.387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8.99</v>
      </c>
      <c r="G280" s="1" t="str">
        <f>IF(  ISERR(FIND("Equity",B280)) = FALSE,  IF(  OR(   _xll.BDP($B280,"DVD_EX_DT")="#N/A N/A", _xll.BDP($B280,"DVD_EX_DT")="#N/A Field Not Applicable", _xll.BDP($B280,"DVD_EX_DT")="#N/A Invalid Security"),
     "",_xll.BDP($B280,"DVD_EX_DT")),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Applicable"),"",_xll.BDP($B280,"LAST_TRADEABLE_DT")),_xll.BDP($B280,"NXT_CPN_DT")))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0.6622558457030413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514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"",_xll.BDP($B281,"DVD_EX_DT")),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Applicable"),"",_xll.BDP($B281,"LAST_TRADEABLE_DT")),_xll.BDP($B281,"NXT_CPN_DT")))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821</v>
      </c>
      <c r="C282" s="2">
        <f>IF( OR(_xll.BDP(B282,"PX_LAST")="#N/A N/A",_xll.BDP(B282,"PX_LAST")="#N/A Invalid Security"),VLOOKUP(A282,secs!$A:$B,2,FALSE),_xll.BDP(B282,"PX_LAST"))</f>
        <v>99.89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2.8769999999999998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13.79</v>
      </c>
      <c r="G282" s="1" t="str">
        <f>IF(  ISERR(FIND("Equity",B282)) = FALSE,  IF(  OR(   _xll.BDP($B282,"DVD_EX_DT")="#N/A N/A", _xll.BDP($B282,"DVD_EX_DT")="#N/A Field Not Applicable", _xll.BDP($B282,"DVD_EX_DT")="#N/A Invalid Security"),
     "",_xll.BDP($B282,"DVD_EX_DT")),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Applicable"),"",_xll.BDP($B282,"LAST_TRADEABLE_DT")),_xll.BDP($B282,"NXT_CPN_DT")))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1.1791894908535669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822</v>
      </c>
      <c r="C283" s="2">
        <f>IF( OR(_xll.BDP(B283,"PX_LAST")="#N/A N/A",_xll.BDP(B283,"PX_LAST")="#N/A Invalid Security"),VLOOKUP(A283,secs!$A:$B,2,FALSE),_xll.BDP(B283,"PX_LAST"))</f>
        <v>102.55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1.083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0</v>
      </c>
      <c r="G283" s="1" t="str">
        <f>IF(  ISERR(FIND("Equity",B283)) = FALSE,  IF(  OR(   _xll.BDP($B283,"DVD_EX_DT")="#N/A N/A", _xll.BDP($B283,"DVD_EX_DT")="#N/A Field Not Applicable", _xll.BDP($B283,"DVD_EX_DT")="#N/A Invalid Security"),
     "",_xll.BDP($B283,"DVD_EX_DT")),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Applicable"),"",_xll.BDP($B283,"LAST_TRADEABLE_DT")),_xll.BDP($B283,"NXT_CPN_DT")))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0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823</v>
      </c>
      <c r="C284" s="2">
        <f>IF( OR(_xll.BDP(B284,"PX_LAST")="#N/A N/A",_xll.BDP(B284,"PX_LAST")="#N/A Invalid Security"),VLOOKUP(A284,secs!$A:$B,2,FALSE),_xll.BDP(B284,"PX_LAST"))</f>
        <v>101.75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5.157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9.36</v>
      </c>
      <c r="G284" s="1" t="str">
        <f>IF(  ISERR(FIND("Equity",B284)) = FALSE,  IF(  OR(   _xll.BDP($B284,"DVD_EX_DT")="#N/A N/A", _xll.BDP($B284,"DVD_EX_DT")="#N/A Field Not Applicable", _xll.BDP($B284,"DVD_EX_DT")="#N/A Invalid Security"),
     "",_xll.BDP($B284,"DVD_EX_DT")),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Applicable"),"",_xll.BDP($B284,"LAST_TRADEABLE_DT")),_xll.BDP($B284,"NXT_CPN_DT")))</f>
        <v>06/07/2017</v>
      </c>
      <c r="H284" s="1">
        <f>IF(ISERR(FIND("Equity",B284))=FALSE,0,IF( OR(_xll.BDP($B284,"DUR_MID")="#N/A N/A",_xll.BDP($B284,"DUR_MID")="#N/A Invalid Security"),0,_xll.BDP($B284,"DUR_MID")))</f>
        <v>0.93557920562806007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824</v>
      </c>
      <c r="C285" s="2">
        <f>IF( OR(_xll.BDP(B285,"PX_LAST")="#N/A N/A",_xll.BDP(B285,"PX_LAST")="#N/A Invalid Security"),VLOOKUP(A285,secs!$A:$B,2,FALSE),_xll.BDP(B285,"PX_LAST"))</f>
        <v>103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3.0579999999999998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10.050000000000001</v>
      </c>
      <c r="G285" s="1" t="str">
        <f>IF(  ISERR(FIND("Equity",B285)) = FALSE,  IF(  OR(   _xll.BDP($B285,"DVD_EX_DT")="#N/A N/A", _xll.BDP($B285,"DVD_EX_DT")="#N/A Field Not Applicable", _xll.BDP($B285,"DVD_EX_DT")="#N/A Invalid Security"),
     "",_xll.BDP($B285,"DVD_EX_DT")),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Applicable"),"",_xll.BDP($B285,"LAST_TRADEABLE_DT")),_xll.BDP($B285,"NXT_CPN_DT")))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1.5776608227503812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825</v>
      </c>
      <c r="C286" s="2">
        <f>IF( OR(_xll.BDP(B286,"PX_LAST")="#N/A N/A",_xll.BDP(B286,"PX_LAST")="#N/A Invalid Security"),VLOOKUP(A286,secs!$A:$B,2,FALSE),_xll.BDP(B286,"PX_LAST"))</f>
        <v>102.5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1.323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8.8699999999999992</v>
      </c>
      <c r="G286" s="1" t="str">
        <f>IF(  ISERR(FIND("Equity",B286)) = FALSE,  IF(  OR(   _xll.BDP($B286,"DVD_EX_DT")="#N/A N/A", _xll.BDP($B286,"DVD_EX_DT")="#N/A Field Not Applicable", _xll.BDP($B286,"DVD_EX_DT")="#N/A Invalid Security"),
     "",_xll.BDP($B286,"DVD_EX_DT")),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Applicable"),"",_xll.BDP($B286,"LAST_TRADEABLE_DT")),_xll.BDP($B286,"NXT_CPN_DT")))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0.85549123572914898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826</v>
      </c>
      <c r="C287" s="2">
        <f>IF( OR(_xll.BDP(B287,"PX_LAST")="#N/A N/A",_xll.BDP(B287,"PX_LAST")="#N/A Invalid Security"),VLOOKUP(A287,secs!$A:$B,2,FALSE),_xll.BDP(B287,"PX_LAST"))</f>
        <v>110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0.73599999999999999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0</v>
      </c>
      <c r="G287" s="1" t="str">
        <f>IF(  ISERR(FIND("Equity",B287)) = FALSE,  IF(  OR(   _xll.BDP($B287,"DVD_EX_DT")="#N/A N/A", _xll.BDP($B287,"DVD_EX_DT")="#N/A Field Not Applicable", _xll.BDP($B287,"DVD_EX_DT")="#N/A Invalid Security"),
     "",_xll.BDP($B287,"DVD_EX_DT")),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Applicable"),"",_xll.BDP($B287,"LAST_TRADEABLE_DT")),_xll.BDP($B287,"NXT_CPN_DT")))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0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827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"",_xll.BDP($B288,"DVD_EX_DT")),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Applicable"),"",_xll.BDP($B288,"LAST_TRADEABLE_DT")),_xll.BDP($B288,"NXT_CPN_DT")))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828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"",_xll.BDP($B289,"DVD_EX_DT")),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Applicable"),"",_xll.BDP($B289,"LAST_TRADEABLE_DT")),_xll.BDP($B289,"NXT_CPN_DT")))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1041</v>
      </c>
      <c r="C290" s="2">
        <f>IF( OR(_xll.BDP(B290,"PX_LAST")="#N/A N/A",_xll.BDP(B290,"PX_LAST")="#N/A Invalid Security"),VLOOKUP(A290,secs!$A:$B,2,FALSE),_xll.BDP(B290,"PX_LAST"))</f>
        <v>101.43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2.29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9.85</v>
      </c>
      <c r="G290" s="1" t="str">
        <f>IF(  ISERR(FIND("Equity",B290)) = FALSE,  IF(  OR(   _xll.BDP($B290,"DVD_EX_DT")="#N/A N/A", _xll.BDP($B290,"DVD_EX_DT")="#N/A Field Not Applicable", _xll.BDP($B290,"DVD_EX_DT")="#N/A Invalid Security"),
     "",_xll.BDP($B290,"DVD_EX_DT")),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Applicable"),"",_xll.BDP($B290,"LAST_TRADEABLE_DT")),_xll.BDP($B290,"NXT_CPN_DT")))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3.8257392633765432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1042</v>
      </c>
      <c r="C291" s="2">
        <f>IF( OR(_xll.BDP(B291,"PX_LAST")="#N/A N/A",_xll.BDP(B291,"PX_LAST")="#N/A Invalid Security"),VLOOKUP(A291,secs!$A:$B,2,FALSE),_xll.BDP(B291,"PX_LAST"))</f>
        <v>11.55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10.75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2.9437229746863953</v>
      </c>
      <c r="G291" s="1" t="str">
        <f>IF(  ISERR(FIND("Equity",B291)) = FALSE,  IF(  OR(   _xll.BDP($B291,"DVD_EX_DT")="#N/A N/A", _xll.BDP($B291,"DVD_EX_DT")="#N/A Field Not Applicable", _xll.BDP($B291,"DVD_EX_DT")="#N/A Invalid Security"),
     "",_xll.BDP($B291,"DVD_EX_DT")),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Applicable"),"",_xll.BDP($B291,"LAST_TRADEABLE_DT")),_xll.BDP($B291,"NXT_CPN_DT")))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1043</v>
      </c>
      <c r="C292" s="2">
        <f>IF( OR(_xll.BDP(B292,"PX_LAST")="#N/A N/A",_xll.BDP(B292,"PX_LAST")="#N/A Invalid Security"),VLOOKUP(A292,secs!$A:$B,2,FALSE),_xll.BDP(B292,"PX_LAST"))</f>
        <v>103.1455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2.1342750000000001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4.6055878000000003</v>
      </c>
      <c r="G292" s="1" t="str">
        <f>IF(  ISERR(FIND("Equity",B292)) = FALSE,  IF(  OR(   _xll.BDP($B292,"DVD_EX_DT")="#N/A N/A", _xll.BDP($B292,"DVD_EX_DT")="#N/A Field Not Applicable", _xll.BDP($B292,"DVD_EX_DT")="#N/A Invalid Security"),
     "",_xll.BDP($B292,"DVD_EX_DT")),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Applicable"),"",_xll.BDP($B292,"LAST_TRADEABLE_DT")),_xll.BDP($B292,"NXT_CPN_DT")))</f>
        <v>13/08/2017</v>
      </c>
      <c r="H292" s="1">
        <f>IF(ISERR(FIND("Equity",B292))=FALSE,0,IF( OR(_xll.BDP($B292,"DUR_MID")="#N/A N/A",_xll.BDP($B292,"DUR_MID")="#N/A Invalid Security"),0,_xll.BDP($B292,"DUR_MID")))</f>
        <v>4.0642971397940615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1044</v>
      </c>
      <c r="C293" s="2">
        <f>IF( OR(_xll.BDP(B293,"PX_LAST")="#N/A N/A",_xll.BDP(B293,"PX_LAST")="#N/A Invalid Security"),VLOOKUP(A293,secs!$A:$B,2,FALSE),_xll.BDP(B293,"PX_LAST"))</f>
        <v>93.55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1.2055555555555555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5.1981473999999999</v>
      </c>
      <c r="G293" s="1" t="str">
        <f>IF(  ISERR(FIND("Equity",B293)) = FALSE,  IF(  OR(   _xll.BDP($B293,"DVD_EX_DT")="#N/A N/A", _xll.BDP($B293,"DVD_EX_DT")="#N/A Field Not Applicable", _xll.BDP($B293,"DVD_EX_DT")="#N/A Invalid Security"),
     "",_xll.BDP($B293,"DVD_EX_DT")),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Applicable"),"",_xll.BDP($B293,"LAST_TRADEABLE_DT")),_xll.BDP($B293,"NXT_CPN_DT")))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5.0739708639398984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1045</v>
      </c>
      <c r="C294" s="2">
        <f>IF( OR(_xll.BDP(B294,"PX_LAST")="#N/A N/A",_xll.BDP(B294,"PX_LAST")="#N/A Invalid Security"),VLOOKUP(A294,secs!$A:$B,2,FALSE),_xll.BDP(B294,"PX_LAST"))</f>
        <v>100.7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2.2280000000000002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14.67</v>
      </c>
      <c r="G294" s="1" t="str">
        <f>IF(  ISERR(FIND("Equity",B294)) = FALSE,  IF(  OR(   _xll.BDP($B294,"DVD_EX_DT")="#N/A N/A", _xll.BDP($B294,"DVD_EX_DT")="#N/A Field Not Applicable", _xll.BDP($B294,"DVD_EX_DT")="#N/A Invalid Security"),
     "",_xll.BDP($B294,"DVD_EX_DT")),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Applicable"),"",_xll.BDP($B294,"LAST_TRADEABLE_DT")),_xll.BDP($B294,"NXT_CPN_DT")))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0.75114274948043247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1046</v>
      </c>
      <c r="C295" s="2">
        <f>IF( OR(_xll.BDP(B295,"PX_LAST")="#N/A N/A",_xll.BDP(B295,"PX_LAST")="#N/A Invalid Security"),VLOOKUP(A295,secs!$A:$B,2,FALSE),_xll.BDP(B295,"PX_LAST"))</f>
        <v>104.29510000000001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2.3375000000000004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5.8369057</v>
      </c>
      <c r="G295" s="1" t="str">
        <f>IF(  ISERR(FIND("Equity",B295)) = FALSE,  IF(  OR(   _xll.BDP($B295,"DVD_EX_DT")="#N/A N/A", _xll.BDP($B295,"DVD_EX_DT")="#N/A Field Not Applicable", _xll.BDP($B295,"DVD_EX_DT")="#N/A Invalid Security"),
     "",_xll.BDP($B295,"DVD_EX_DT")),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Applicable"),"",_xll.BDP($B295,"LAST_TRADEABLE_DT")),_xll.BDP($B295,"NXT_CPN_DT")))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1.6091843933682921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1061</v>
      </c>
      <c r="C296" s="2">
        <f>IF( OR(_xll.BDP(B296,"PX_LAST")="#N/A N/A",_xll.BDP(B296,"PX_LAST")="#N/A Invalid Security"),VLOOKUP(A296,secs!$A:$B,2,FALSE),_xll.BDP(B296,"PX_LAST"))</f>
        <v>5.15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4.3333334922790527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7.1579999923706055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2.5550603031187835</v>
      </c>
      <c r="G296" s="1" t="str">
        <f>IF(  ISERR(FIND("Equity",B296)) = FALSE,  IF(  OR(   _xll.BDP($B296,"DVD_EX_DT")="#N/A N/A", _xll.BDP($B296,"DVD_EX_DT")="#N/A Field Not Applicable", _xll.BDP($B296,"DVD_EX_DT")="#N/A Invalid Security"),
     "",_xll.BDP($B296,"DVD_EX_DT")),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Applicable"),"",_xll.BDP($B296,"LAST_TRADEABLE_DT")),_xll.BDP($B296,"NXT_CPN_DT")))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1063</v>
      </c>
      <c r="C297" s="2">
        <f>IF( OR(_xll.BDP(B297,"PX_LAST")="#N/A N/A",_xll.BDP(B297,"PX_LAST")="#N/A Invalid Security"),VLOOKUP(A297,secs!$A:$B,2,FALSE),_xll.BDP(B297,"PX_LAST"))</f>
        <v>102.85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"",_xll.BDP($B297,"DVD_EX_DT")),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Applicable"),"",_xll.BDP($B297,"LAST_TRADEABLE_DT")),_xll.BDP($B297,"NXT_CPN_DT")))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0.67767900463884179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1066</v>
      </c>
      <c r="C298" s="2">
        <f>IF( OR(_xll.BDP(B298,"PX_LAST")="#N/A N/A",_xll.BDP(B298,"PX_LAST")="#N/A Invalid Security"),VLOOKUP(A298,secs!$A:$B,2,FALSE),_xll.BDP(B298,"PX_LAST"))</f>
        <v>2309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1778.8199462890625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6.3663923776526632</v>
      </c>
      <c r="G298" s="1" t="str">
        <f>IF(  ISERR(FIND("Equity",B298)) = FALSE,  IF(  OR(   _xll.BDP($B298,"DVD_EX_DT")="#N/A N/A", _xll.BDP($B298,"DVD_EX_DT")="#N/A Field Not Applicable", _xll.BDP($B298,"DVD_EX_DT")="#N/A Invalid Security"),
     "",_xll.BDP($B298,"DVD_EX_DT")),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Applicable"),"",_xll.BDP($B298,"LAST_TRADEABLE_DT")),_xll.BDP($B298,"NXT_CPN_DT")))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1069</v>
      </c>
      <c r="C299" s="2">
        <f>IF( OR(_xll.BDP(B299,"PX_LAST")="#N/A N/A",_xll.BDP(B299,"PX_LAST")="#N/A Invalid Security"),VLOOKUP(A299,secs!$A:$B,2,FALSE),_xll.BDP(B299,"PX_LAST"))</f>
        <v>97.67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"",_xll.BDP($B299,"DVD_EX_DT")),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Applicable"),"",_xll.BDP($B299,"LAST_TRADEABLE_DT")),_xll.BDP($B299,"NXT_CPN_DT")))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1073</v>
      </c>
      <c r="C300" s="2">
        <f>IF( OR(_xll.BDP(B300,"PX_LAST")="#N/A N/A",_xll.BDP(B300,"PX_LAST")="#N/A Invalid Security"),VLOOKUP(A300,secs!$A:$B,2,FALSE),_xll.BDP(B300,"PX_LAST"))</f>
        <v>98.517080000000007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2.2152777777777781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7.3765415000000001</v>
      </c>
      <c r="G300" s="1" t="str">
        <f>IF(  ISERR(FIND("Equity",B300)) = FALSE,  IF(  OR(   _xll.BDP($B300,"DVD_EX_DT")="#N/A N/A", _xll.BDP($B300,"DVD_EX_DT")="#N/A Field Not Applicable", _xll.BDP($B300,"DVD_EX_DT")="#N/A Invalid Security"),
     "",_xll.BDP($B300,"DVD_EX_DT")),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Applicable"),"",_xll.BDP($B300,"LAST_TRADEABLE_DT")),_xll.BDP($B300,"NXT_CPN_DT")))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11.799438242757095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1076</v>
      </c>
      <c r="C301" s="2">
        <f>IF( OR(_xll.BDP(B301,"PX_LAST")="#N/A N/A",_xll.BDP(B301,"PX_LAST")="#N/A Invalid Security"),VLOOKUP(A301,secs!$A:$B,2,FALSE),_xll.BDP(B301,"PX_LAST"))</f>
        <v>34.4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1.4157586096958947</v>
      </c>
      <c r="G301" s="1" t="str">
        <f>IF(  ISERR(FIND("Equity",B301)) = FALSE,  IF(  OR(   _xll.BDP($B301,"DVD_EX_DT")="#N/A N/A", _xll.BDP($B301,"DVD_EX_DT")="#N/A Field Not Applicable", _xll.BDP($B301,"DVD_EX_DT")="#N/A Invalid Security"),
     "",_xll.BDP($B301,"DVD_EX_DT")),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Applicable"),"",_xll.BDP($B301,"LAST_TRADEABLE_DT")),_xll.BDP($B301,"NXT_CPN_DT")))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1080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"",_xll.BDP($B302,"DVD_EX_DT")),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Applicable"),"",_xll.BDP($B302,"LAST_TRADEABLE_DT")),_xll.BDP($B302,"NXT_CPN_DT")))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1082</v>
      </c>
      <c r="C303" s="2">
        <f>IF( OR(_xll.BDP(B303,"PX_LAST")="#N/A N/A",_xll.BDP(B303,"PX_LAST")="#N/A Invalid Security"),VLOOKUP(A303,secs!$A:$B,2,FALSE),_xll.BDP(B303,"PX_LAST"))</f>
        <v>143.5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4.5652174949645996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164.72605895996094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1.7979094076655051</v>
      </c>
      <c r="G303" s="1" t="str">
        <f>IF(  ISERR(FIND("Equity",B303)) = FALSE,  IF(  OR(   _xll.BDP($B303,"DVD_EX_DT")="#N/A N/A", _xll.BDP($B303,"DVD_EX_DT")="#N/A Field Not Applicable", _xll.BDP($B303,"DVD_EX_DT")="#N/A Invalid Security"),
     "",_xll.BDP($B303,"DVD_EX_DT")),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Applicable"),"",_xll.BDP($B303,"LAST_TRADEABLE_DT")),_xll.BDP($B303,"NXT_CPN_DT")))</f>
        <v>11/05/2017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25/07/2017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1089</v>
      </c>
      <c r="C304" s="2">
        <f>IF( OR(_xll.BDP(B304,"PX_LAST")="#N/A N/A",_xll.BDP(B304,"PX_LAST")="#N/A Invalid Security"),VLOOKUP(A304,secs!$A:$B,2,FALSE),_xll.BDP(B304,"PX_LAST"))</f>
        <v>106.693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1.9444444444444444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6.0220155000000002</v>
      </c>
      <c r="G304" s="1" t="str">
        <f>IF(  ISERR(FIND("Equity",B304)) = FALSE,  IF(  OR(   _xll.BDP($B304,"DVD_EX_DT")="#N/A N/A", _xll.BDP($B304,"DVD_EX_DT")="#N/A Field Not Applicable", _xll.BDP($B304,"DVD_EX_DT")="#N/A Invalid Security"),
     "",_xll.BDP($B304,"DVD_EX_DT")),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Applicable"),"",_xll.BDP($B304,"LAST_TRADEABLE_DT")),_xll.BDP($B304,"NXT_CPN_DT")))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1.6725851742657998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1090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"",_xll.BDP($B305,"DVD_EX_DT")),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Applicable"),"",_xll.BDP($B305,"LAST_TRADEABLE_DT")),_xll.BDP($B305,"NXT_CPN_DT")))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1098</v>
      </c>
      <c r="C306" s="2">
        <f>IF( OR(_xll.BDP(B306,"PX_LAST")="#N/A N/A",_xll.BDP(B306,"PX_LAST")="#N/A Invalid Security"),VLOOKUP(A306,secs!$A:$B,2,FALSE),_xll.BDP(B306,"PX_LAST"))</f>
        <v>2.89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3.7999999523162842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4.2375001907348633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9.4798269156353694</v>
      </c>
      <c r="G306" s="1" t="str">
        <f>IF(  ISERR(FIND("Equity",B306)) = FALSE,  IF(  OR(   _xll.BDP($B306,"DVD_EX_DT")="#N/A N/A", _xll.BDP($B306,"DVD_EX_DT")="#N/A Field Not Applicable", _xll.BDP($B306,"DVD_EX_DT")="#N/A Invalid Security"),
     "",_xll.BDP($B306,"DVD_EX_DT")),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Applicable"),"",_xll.BDP($B306,"LAST_TRADEABLE_DT")),_xll.BDP($B306,"NXT_CPN_DT")))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1099</v>
      </c>
      <c r="C307" s="2">
        <f>IF( OR(_xll.BDP(B307,"PX_LAST")="#N/A N/A",_xll.BDP(B307,"PX_LAST")="#N/A Invalid Security"),VLOOKUP(A307,secs!$A:$B,2,FALSE),_xll.BDP(B307,"PX_LAST"))</f>
        <v>15.53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4.0606060028076172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16.352174758911133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4.3142305215711527</v>
      </c>
      <c r="G307" s="1" t="str">
        <f>IF(  ISERR(FIND("Equity",B307)) = FALSE,  IF(  OR(   _xll.BDP($B307,"DVD_EX_DT")="#N/A N/A", _xll.BDP($B307,"DVD_EX_DT")="#N/A Field Not Applicable", _xll.BDP($B307,"DVD_EX_DT")="#N/A Invalid Security"),
     "",_xll.BDP($B307,"DVD_EX_DT")),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Applicable"),"",_xll.BDP($B307,"LAST_TRADEABLE_DT")),_xll.BDP($B307,"NXT_CPN_DT")))</f>
        <v>10/05/2017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02/08/2017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1100</v>
      </c>
      <c r="C308" s="2">
        <f>IF( OR(_xll.BDP(B308,"PX_LAST")="#N/A N/A",_xll.BDP(B308,"PX_LAST")="#N/A Invalid Security"),VLOOKUP(A308,secs!$A:$B,2,FALSE),_xll.BDP(B308,"PX_LAST"))</f>
        <v>64.08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3.7575757503509521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74.673080444335938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5.0709939148073024</v>
      </c>
      <c r="G308" s="1" t="str">
        <f>IF(  ISERR(FIND("Equity",B308)) = FALSE,  IF(  OR(   _xll.BDP($B308,"DVD_EX_DT")="#N/A N/A", _xll.BDP($B308,"DVD_EX_DT")="#N/A Field Not Applicable", _xll.BDP($B308,"DVD_EX_DT")="#N/A Invalid Security"),
     "",_xll.BDP($B308,"DVD_EX_DT")),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Applicable"),"",_xll.BDP($B308,"LAST_TRADEABLE_DT")),_xll.BDP($B308,"NXT_CPN_DT")))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B5N7 Comdty</v>
      </c>
      <c r="B309" s="1" t="s">
        <v>1107</v>
      </c>
      <c r="C309" s="2">
        <f>IF( OR(_xll.BDP(B309,"PX_LAST")="#N/A N/A",_xll.BDP(B309,"PX_LAST")="#N/A Invalid Security"),VLOOKUP(A309,secs!$A:$B,2,FALSE),_xll.BDP(B309,"PX_LAST"))</f>
        <v>47.870000000000005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"",_xll.BDP($B309,"DVD_EX_DT")),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Applicable"),"",_xll.BDP($B309,"LAST_TRADEABLE_DT")),_xll.BDP($B309,"NXT_CPN_DT")))</f>
        <v>03/07/2017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Brent Crude Futs  Jul17</v>
      </c>
    </row>
    <row r="310" spans="1:12" x14ac:dyDescent="0.25">
      <c r="A310" s="1" t="str">
        <f>IF(OR(_xll.BDP(B310,"ID_ISIN")="#N/A Field Not Applicable",_xll.BDP(B310,"ID_ISIN")="#N/A N/A"),B310,_xll.BDP(B310,"ID_ISIN"))</f>
        <v>URU7 Curncy</v>
      </c>
      <c r="B310" s="1" t="s">
        <v>1108</v>
      </c>
      <c r="C310" s="2">
        <f>IF( OR(_xll.BDP(B310,"PX_LAST")="#N/A N/A",_xll.BDP(B310,"PX_LAST")="#N/A Invalid Security"),VLOOKUP(A310,secs!$A:$B,2,FALSE),_xll.BDP(B310,"PX_LAST"))</f>
        <v>60247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0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0</v>
      </c>
      <c r="G310" s="1" t="str">
        <f>IF(  ISERR(FIND("Equity",B310)) = FALSE,  IF(  OR(   _xll.BDP($B310,"DVD_EX_DT")="#N/A N/A", _xll.BDP($B310,"DVD_EX_DT")="#N/A Field Not Applicable", _xll.BDP($B310,"DVD_EX_DT")="#N/A Invalid Security"),
     "",_xll.BDP($B310,"DVD_EX_DT")),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Applicable"),"",_xll.BDP($B310,"LAST_TRADEABLE_DT")),_xll.BDP($B310,"NXT_CPN_DT")))</f>
        <v>21/09/2017</v>
      </c>
      <c r="H310" s="1">
        <f>IF(ISERR(FIND("Equity",B310))=FALSE,0,IF( OR(_xll.BDP($B310,"DUR_MID")="#N/A N/A",_xll.BDP($B310,"DUR_MID")="#N/A Invalid Security"),0,_xll.BDP($B310,"DUR_MID")))</f>
        <v>0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USD/RUB X-RATE    Sep17</v>
      </c>
    </row>
    <row r="311" spans="1:12" x14ac:dyDescent="0.25">
      <c r="A311" s="1" t="str">
        <f>IF(OR(_xll.BDP(B311,"ID_ISIN")="#N/A Field Not Applicable",_xll.BDP(B311,"ID_ISIN")="#N/A N/A"),B311,_xll.BDP(B311,"ID_ISIN"))</f>
        <v>XS1577964965</v>
      </c>
      <c r="B311" s="1" t="s">
        <v>1113</v>
      </c>
      <c r="C311" s="2">
        <f>IF( OR(_xll.BDP(B311,"PX_LAST")="#N/A N/A",_xll.BDP(B311,"PX_LAST")="#N/A Invalid Security"),VLOOKUP(A311,secs!$A:$B,2,FALSE),_xll.BDP(B311,"PX_LAST"))</f>
        <v>100.3188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0.92749999999999988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5.2341895999999997</v>
      </c>
      <c r="G311" s="1" t="str">
        <f>IF(  ISERR(FIND("Equity",B311)) = FALSE,  IF(  OR(   _xll.BDP($B311,"DVD_EX_DT")="#N/A N/A", _xll.BDP($B311,"DVD_EX_DT")="#N/A Field Not Applicable", _xll.BDP($B311,"DVD_EX_DT")="#N/A Invalid Security"),
     "",_xll.BDP($B311,"DVD_EX_DT")),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Applicable"),"",_xll.BDP($B311,"LAST_TRADEABLE_DT")),_xll.BDP($B311,"NXT_CPN_DT")))</f>
        <v>03/11/2017</v>
      </c>
      <c r="H311" s="1">
        <f>IF(ISERR(FIND("Equity",B311))=FALSE,0,IF( OR(_xll.BDP($B311,"DUR_MID")="#N/A N/A",_xll.BDP($B311,"DUR_MID")="#N/A Invalid Security"),0,_xll.BDP($B311,"DUR_MID")))</f>
        <v>5.0438752890930338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RUALRU 5.3 05/03/23</v>
      </c>
    </row>
    <row r="312" spans="1:12" x14ac:dyDescent="0.25">
      <c r="A312" s="1" t="str">
        <f>IF(OR(_xll.BDP(B312,"ID_ISIN")="#N/A Field Not Applicable",_xll.BDP(B312,"ID_ISIN")="#N/A N/A"),B312,_xll.BDP(B312,"ID_ISIN"))</f>
        <v>XS1631338495</v>
      </c>
      <c r="B312" s="1" t="s">
        <v>1116</v>
      </c>
      <c r="C312" s="2">
        <f>IF( OR(_xll.BDP(B312,"PX_LAST")="#N/A N/A",_xll.BDP(B312,"PX_LAST")="#N/A Invalid Security"),VLOOKUP(A312,secs!$A:$B,2,FALSE),_xll.BDP(B312,"PX_LAST"))</f>
        <v>102.801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0.5395833333333333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8.5747877115567963</v>
      </c>
      <c r="G312" s="1" t="str">
        <f>IF(  ISERR(FIND("Equity",B312)) = FALSE,  IF(  OR(   _xll.BDP($B312,"DVD_EX_DT")="#N/A N/A", _xll.BDP($B312,"DVD_EX_DT")="#N/A Field Not Applicable", _xll.BDP($B312,"DVD_EX_DT")="#N/A Invalid Security"),
     "",_xll.BDP($B312,"DVD_EX_DT")),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Applicable"),"",_xll.BDP($B312,"LAST_TRADEABLE_DT")),_xll.BDP($B312,"NXT_CPN_DT")))</f>
        <v>15/09/2017</v>
      </c>
      <c r="H312" s="1">
        <f>IF(ISERR(FIND("Equity",B312))=FALSE,0,IF( OR(_xll.BDP($B312,"DUR_MID")="#N/A N/A",_xll.BDP($B312,"DUR_MID")="#N/A Invalid Security"),0,_xll.BDP($B312,"DUR_MID")))</f>
        <v>4.1759056429571002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AKBHC 9 1/4 PERP</v>
      </c>
    </row>
    <row r="313" spans="1:12" x14ac:dyDescent="0.25">
      <c r="A313" s="1" t="str">
        <f>IF(OR(_xll.BDP(B313,"ID_ISIN")="#N/A Field Not Applicable",_xll.BDP(B313,"ID_ISIN")="#N/A N/A"),B313,_xll.BDP(B313,"ID_ISIN"))</f>
        <v>XS1601094755</v>
      </c>
      <c r="B313" s="1" t="s">
        <v>1117</v>
      </c>
      <c r="C313" s="2">
        <f>IF( OR(_xll.BDP(B313,"PX_LAST")="#N/A N/A",_xll.BDP(B313,"PX_LAST")="#N/A Invalid Security"),VLOOKUP(A313,secs!$A:$B,2,FALSE),_xll.BDP(B313,"PX_LAST"))</f>
        <v>96.450940000000003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1.3805555555555555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9.73302288909513</v>
      </c>
      <c r="G313" s="1" t="str">
        <f>IF(  ISERR(FIND("Equity",B313)) = FALSE,  IF(  OR(   _xll.BDP($B313,"DVD_EX_DT")="#N/A N/A", _xll.BDP($B313,"DVD_EX_DT")="#N/A Field Not Applicable", _xll.BDP($B313,"DVD_EX_DT")="#N/A Invalid Security"),
     "",_xll.BDP($B313,"DVD_EX_DT")),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Applicable"),"",_xll.BDP($B313,"LAST_TRADEABLE_DT")),_xll.BDP($B313,"NXT_CPN_DT")))</f>
        <v>10/08/2017</v>
      </c>
      <c r="H313" s="1">
        <f>IF(ISERR(FIND("Equity",B313))=FALSE,0,IF( OR(_xll.BDP($B313,"DUR_MID")="#N/A N/A",_xll.BDP($B313,"DUR_MID")="#N/A Invalid Security"),0,_xll.BDP($B313,"DUR_MID")))</f>
        <v>4.2307604014561271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CRBKMO 8 7/8 PERP</v>
      </c>
    </row>
    <row r="314" spans="1:12" x14ac:dyDescent="0.25">
      <c r="A314" s="1" t="str">
        <f>IF(OR(_xll.BDP(B314,"ID_ISIN")="#N/A Field Not Applicable",_xll.BDP(B314,"ID_ISIN")="#N/A N/A"),B314,_xll.BDP(B314,"ID_ISIN"))</f>
        <v>RU000A0JWHA4</v>
      </c>
      <c r="B314" s="1" t="s">
        <v>1123</v>
      </c>
      <c r="C314" s="2">
        <f>IF( OR(_xll.BDP(B314,"PX_LAST")="#N/A N/A",_xll.BDP(B314,"PX_LAST")="#N/A Invalid Security"),VLOOKUP(A314,secs!$A:$B,2,FALSE),_xll.BDP(B314,"PX_LAST"))</f>
        <v>104.25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0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0.51458333333333339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4.1393522999999997</v>
      </c>
      <c r="G314" s="1" t="str">
        <f>IF(  ISERR(FIND("Equity",B314)) = FALSE,  IF(  OR(   _xll.BDP($B314,"DVD_EX_DT")="#N/A N/A", _xll.BDP($B314,"DVD_EX_DT")="#N/A Field Not Applicable", _xll.BDP($B314,"DVD_EX_DT")="#N/A Invalid Security"),
     "",_xll.BDP($B314,"DVD_EX_DT")),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Applicable"),"",_xll.BDP($B314,"LAST_TRADEABLE_DT")),_xll.BDP($B314,"NXT_CPN_DT")))</f>
        <v>27/11/2017</v>
      </c>
      <c r="H314" s="1">
        <f>IF(ISERR(FIND("Equity",B314))=FALSE,0,IF( OR(_xll.BDP($B314,"DUR_MID")="#N/A N/A",_xll.BDP($B314,"DUR_MID")="#N/A Invalid Security"),0,_xll.BDP($B314,"DUR_MID")))</f>
        <v>7.359977025704838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/>
      </c>
      <c r="J314" s="1">
        <f t="shared" si="4"/>
        <v>1</v>
      </c>
      <c r="L314" s="1" t="str">
        <f>_xll.BDP(B314,"SECURITY_NAME")</f>
        <v>RUSSIA 4 3/4 05/27/26</v>
      </c>
    </row>
    <row r="315" spans="1:12" x14ac:dyDescent="0.25">
      <c r="A315" s="1" t="str">
        <f>IF(OR(_xll.BDP(B315,"ID_ISIN")="#N/A Field Not Applicable",_xll.BDP(B315,"ID_ISIN")="#N/A N/A"),B315,_xll.BDP(B315,"ID_ISIN"))</f>
        <v>US6698881090</v>
      </c>
      <c r="B315" s="1" t="s">
        <v>1127</v>
      </c>
      <c r="C315" s="2">
        <f>IF( OR(_xll.BDP(B315,"PX_LAST")="#N/A N/A",_xll.BDP(B315,"PX_LAST")="#N/A Invalid Security"),VLOOKUP(A315,secs!$A:$B,2,FALSE),_xll.BDP(B315,"PX_LAST"))</f>
        <v>114.9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3.6666667461395264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118.53571319580078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2.7455879414859568</v>
      </c>
      <c r="G315" s="1" t="str">
        <f>IF(  ISERR(FIND("Equity",B315)) = FALSE,  IF(  OR(   _xll.BDP($B315,"DVD_EX_DT")="#N/A N/A", _xll.BDP($B315,"DVD_EX_DT")="#N/A Field Not Applicable", _xll.BDP($B315,"DVD_EX_DT")="#N/A Invalid Security"),
     "",_xll.BDP($B315,"DVD_EX_DT")),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Applicable"),"",_xll.BDP($B315,"LAST_TRADEABLE_DT")),_xll.BDP($B315,"NXT_CPN_DT")))</f>
        <v>28/04/2017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>26/09/2017</v>
      </c>
      <c r="J315" s="1">
        <f t="shared" si="4"/>
        <v>1</v>
      </c>
      <c r="L315" s="1" t="str">
        <f>_xll.BDP(B315,"SECURITY_NAME")</f>
        <v>Novatek PJSC</v>
      </c>
    </row>
    <row r="316" spans="1:12" x14ac:dyDescent="0.25">
      <c r="A316" s="1" t="str">
        <f>IF(OR(_xll.BDP(B316,"ID_ISIN")="#N/A Field Not Applicable",_xll.BDP(B316,"ID_ISIN")="#N/A N/A"),B316,_xll.BDP(B316,"ID_ISIN"))</f>
        <v>C3U7 Comdty</v>
      </c>
      <c r="B316" s="1" t="s">
        <v>1130</v>
      </c>
      <c r="C316" s="2">
        <f>IF( OR(_xll.BDP(B316,"PX_LAST")="#N/A N/A",_xll.BDP(B316,"PX_LAST")="#N/A Invalid Security"),VLOOKUP(A316,secs!$A:$B,2,FALSE),_xll.BDP(B316,"PX_LAST"))</f>
        <v>1227.9000000000001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"",_xll.BDP($B316,"DVD_EX_DT")),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Applicable"),"",_xll.BDP($B316,"LAST_TRADEABLE_DT")),_xll.BDP($B316,"NXT_CPN_DT")))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GOLD FUTURES      Sep17</v>
      </c>
    </row>
    <row r="317" spans="1:12" x14ac:dyDescent="0.25">
      <c r="A317" s="1" t="str">
        <f>IF(OR(_xll.BDP(B317,"ID_ISIN")="#N/A Field Not Applicable",_xll.BDP(B317,"ID_ISIN")="#N/A N/A"),B317,_xll.BDP(B317,"ID_ISIN"))</f>
        <v>RERU7 Curncy</v>
      </c>
      <c r="B317" s="1" t="s">
        <v>1132</v>
      </c>
      <c r="C317" s="2">
        <f>IF( OR(_xll.BDP(B317,"PX_LAST")="#N/A N/A",_xll.BDP(B317,"PX_LAST")="#N/A Invalid Security"),VLOOKUP(A317,secs!$A:$B,2,FALSE),_xll.BDP(B317,"PX_LAST"))</f>
        <v>68625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0</v>
      </c>
      <c r="G317" s="1" t="str">
        <f>IF(  ISERR(FIND("Equity",B317)) = FALSE,  IF(  OR(   _xll.BDP($B317,"DVD_EX_DT")="#N/A N/A", _xll.BDP($B317,"DVD_EX_DT")="#N/A Field Not Applicable", _xll.BDP($B317,"DVD_EX_DT")="#N/A Invalid Security"),
     "",_xll.BDP($B317,"DVD_EX_DT")),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Applicable"),"",_xll.BDP($B317,"LAST_TRADEABLE_DT")),_xll.BDP($B317,"NXT_CPN_DT")))</f>
        <v>21/09/2017</v>
      </c>
      <c r="H317" s="1">
        <f>IF(ISERR(FIND("Equity",B317))=FALSE,0,IF( OR(_xll.BDP($B317,"DUR_MID")="#N/A N/A",_xll.BDP($B317,"DUR_MID")="#N/A Invalid Security"),0,_xll.BDP($B317,"DUR_MID")))</f>
        <v>0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EUR/RUB Futures   Sep17</v>
      </c>
    </row>
    <row r="318" spans="1:12" x14ac:dyDescent="0.25">
      <c r="A318" s="1" t="str">
        <f>IF(OR(_xll.BDP(B318,"ID_ISIN")="#N/A Field Not Applicable",_xll.BDP(B318,"ID_ISIN")="#N/A N/A"),B318,_xll.BDP(B318,"ID_ISIN"))</f>
        <v>US71647NAR08</v>
      </c>
      <c r="B318" s="1" t="s">
        <v>1135</v>
      </c>
      <c r="C318" s="2">
        <f>IF( OR(_xll.BDP(B318,"PX_LAST")="#N/A N/A",_xll.BDP(B318,"PX_LAST")="#N/A Invalid Security"),VLOOKUP(A318,secs!$A:$B,2,FALSE),_xll.BDP(B318,"PX_LAST"))</f>
        <v>103.4984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2.8923611111111112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5.2463553000000003</v>
      </c>
      <c r="G318" s="1" t="str">
        <f>IF(  ISERR(FIND("Equity",B318)) = FALSE,  IF(  OR(   _xll.BDP($B318,"DVD_EX_DT")="#N/A N/A", _xll.BDP($B318,"DVD_EX_DT")="#N/A Field Not Applicable", _xll.BDP($B318,"DVD_EX_DT")="#N/A Invalid Security"),
     "",_xll.BDP($B318,"DVD_EX_DT")),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Applicable"),"",_xll.BDP($B318,"LAST_TRADEABLE_DT")),_xll.BDP($B318,"NXT_CPN_DT")))</f>
        <v>17/07/2017</v>
      </c>
      <c r="H318" s="1">
        <f>IF(ISERR(FIND("Equity",B318))=FALSE,0,IF( OR(_xll.BDP($B318,"DUR_MID")="#N/A N/A",_xll.BDP($B318,"DUR_MID")="#N/A Invalid Security"),0,_xll.BDP($B318,"DUR_MID")))</f>
        <v>3.9232094042186367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PETBRA 6 1/8 01/17/22</v>
      </c>
    </row>
    <row r="319" spans="1:12" x14ac:dyDescent="0.25">
      <c r="A319" s="1" t="str">
        <f>IF(OR(_xll.BDP(B319,"ID_ISIN")="#N/A Field Not Applicable",_xll.BDP(B319,"ID_ISIN")="#N/A N/A"),B319,_xll.BDP(B319,"ID_ISIN"))</f>
        <v>LU0959626531</v>
      </c>
      <c r="B319" s="1" t="s">
        <v>1136</v>
      </c>
      <c r="C319" s="2">
        <f>IF( OR(_xll.BDP(B319,"PX_LAST")="#N/A N/A",_xll.BDP(B319,"PX_LAST")="#N/A Invalid Security"),VLOOKUP(A319,secs!$A:$B,2,FALSE),_xll.BDP(B319,"PX_LAST"))</f>
        <v>177.59809999999999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0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0</v>
      </c>
      <c r="G319" s="1" t="str">
        <f>IF(  ISERR(FIND("Equity",B319)) = FALSE,  IF(  OR(   _xll.BDP($B319,"DVD_EX_DT")="#N/A N/A", _xll.BDP($B319,"DVD_EX_DT")="#N/A Field Not Applicable", _xll.BDP($B319,"DVD_EX_DT")="#N/A Invalid Security"),
     "",_xll.BDP($B319,"DVD_EX_DT")),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Applicable"),"",_xll.BDP($B319,"LAST_TRADEABLE_DT")),_xll.BDP($B319,"NXT_CPN_DT")))</f>
        <v/>
      </c>
      <c r="H319" s="1">
        <f>IF(ISERR(FIND("Equity",B319))=FALSE,0,IF( OR(_xll.BDP($B319,"DUR_MID")="#N/A N/A",_xll.BDP($B319,"DUR_MID")="#N/A Invalid Security"),0,_xll.BDP($B319,"DUR_MID")))</f>
        <v>0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Schroder International Selecti</v>
      </c>
    </row>
    <row r="320" spans="1:12" x14ac:dyDescent="0.25">
      <c r="A320" s="1" t="str">
        <f>IF(OR(_xll.BDP(B320,"ID_ISIN")="#N/A Field Not Applicable",_xll.BDP(B320,"ID_ISIN")="#N/A N/A"),B320,_xll.BDP(B320,"ID_ISIN"))</f>
        <v>XS0923110232</v>
      </c>
      <c r="B320" s="1" t="s">
        <v>1148</v>
      </c>
      <c r="C320" s="2">
        <f>IF( OR(_xll.BDP(B320,"PX_LAST")="#N/A N/A",_xll.BDP(B320,"PX_LAST")="#N/A Invalid Security"),VLOOKUP(A320,secs!$A:$B,2,FALSE),_xll.BDP(B320,"PX_LAST"))</f>
        <v>102.3871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1.429861111111111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4.1839069999999996</v>
      </c>
      <c r="G320" s="1" t="str">
        <f>IF(  ISERR(FIND("Equity",B320)) = FALSE,  IF(  OR(   _xll.BDP($B320,"DVD_EX_DT")="#N/A N/A", _xll.BDP($B320,"DVD_EX_DT")="#N/A Field Not Applicable", _xll.BDP($B320,"DVD_EX_DT")="#N/A Invalid Security"),
     "",_xll.BDP($B320,"DVD_EX_DT")),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Applicable"),"",_xll.BDP($B320,"LAST_TRADEABLE_DT")),_xll.BDP($B320,"NXT_CPN_DT")))</f>
        <v>25/10/2017</v>
      </c>
      <c r="H320" s="1">
        <f>IF(ISERR(FIND("Equity",B320))=FALSE,0,IF( OR(_xll.BDP($B320,"DUR_MID")="#N/A N/A",_xll.BDP($B320,"DUR_MID")="#N/A Invalid Security"),0,_xll.BDP($B320,"DUR_MID")))</f>
        <v>0.78553666922378329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NMOSRM 7 1/4 04/25/18</v>
      </c>
    </row>
    <row r="321" spans="1:12" x14ac:dyDescent="0.25">
      <c r="A321" s="1" t="str">
        <f>IF(OR(_xll.BDP(B321,"ID_ISIN")="#N/A Field Not Applicable",_xll.BDP(B321,"ID_ISIN")="#N/A N/A"),B321,_xll.BDP(B321,"ID_ISIN"))</f>
        <v>US496902AN77</v>
      </c>
      <c r="B321" s="1" t="s">
        <v>1149</v>
      </c>
      <c r="C321" s="2">
        <f>IF( OR(_xll.BDP(B321,"PX_LAST")="#N/A N/A",_xll.BDP(B321,"PX_LAST")="#N/A Invalid Security"),VLOOKUP(A321,secs!$A:$B,2,FALSE),_xll.BDP(B321,"PX_LAST"))</f>
        <v>104.03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1.8511111111111112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5.2049599300000002</v>
      </c>
      <c r="G321" s="1" t="str">
        <f>IF(  ISERR(FIND("Equity",B321)) = FALSE,  IF(  OR(   _xll.BDP($B321,"DVD_EX_DT")="#N/A N/A", _xll.BDP($B321,"DVD_EX_DT")="#N/A Field Not Applicable", _xll.BDP($B321,"DVD_EX_DT")="#N/A Invalid Security"),
     "",_xll.BDP($B321,"DVD_EX_DT")),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Applicable"),"",_xll.BDP($B321,"LAST_TRADEABLE_DT")),_xll.BDP($B321,"NXT_CPN_DT")))</f>
        <v>15/09/2017</v>
      </c>
      <c r="H321" s="1">
        <f>IF(ISERR(FIND("Equity",B321))=FALSE,0,IF( OR(_xll.BDP($B321,"DUR_MID")="#N/A N/A",_xll.BDP($B321,"DUR_MID")="#N/A Invalid Security"),0,_xll.BDP($B321,"DUR_MID")))</f>
        <v>5.3706068165085048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40" si="5">COUNTIF($B:$B,B321)</f>
        <v>1</v>
      </c>
      <c r="L321" s="1" t="str">
        <f>_xll.BDP(B321,"SECURITY_NAME")</f>
        <v>KCN 5.95 03/15/24</v>
      </c>
    </row>
    <row r="322" spans="1:12" x14ac:dyDescent="0.25">
      <c r="A322" s="1" t="str">
        <f>IF(OR(_xll.BDP(B322,"ID_ISIN")="#N/A Field Not Applicable",_xll.BDP(B322,"ID_ISIN")="#N/A N/A"),B322,_xll.BDP(B322,"ID_ISIN"))</f>
        <v>XS1223394914</v>
      </c>
      <c r="B322" s="1" t="s">
        <v>1150</v>
      </c>
      <c r="C322" s="2">
        <f>IF( OR(_xll.BDP(B322,"PX_LAST")="#N/A N/A",_xll.BDP(B322,"PX_LAST")="#N/A Invalid Security"),VLOOKUP(A322,secs!$A:$B,2,FALSE),_xll.BDP(B322,"PX_LAST"))</f>
        <v>100.36450000000001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0.88402777777777786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4.6427756999999996</v>
      </c>
      <c r="G322" s="1" t="str">
        <f>IF(  ISERR(FIND("Equity",B322)) = FALSE,  IF(  OR(   _xll.BDP($B322,"DVD_EX_DT")="#N/A N/A", _xll.BDP($B322,"DVD_EX_DT")="#N/A Field Not Applicable", _xll.BDP($B322,"DVD_EX_DT")="#N/A Invalid Security"),
     "",_xll.BDP($B322,"DVD_EX_DT")),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Applicable"),"",_xll.BDP($B322,"LAST_TRADEABLE_DT")),_xll.BDP($B322,"NXT_CPN_DT")))</f>
        <v>29/10/2017</v>
      </c>
      <c r="H322" s="1">
        <f>IF(ISERR(FIND("Equity",B322))=FALSE,0,IF( OR(_xll.BDP($B322,"DUR_MID")="#N/A N/A",_xll.BDP($B322,"DUR_MID")="#N/A Invalid Security"),0,_xll.BDP($B322,"DUR_MID")))</f>
        <v>3.5044651340209474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TCZIRA 4 3/4 04/29/21</v>
      </c>
    </row>
    <row r="323" spans="1:12" x14ac:dyDescent="0.25">
      <c r="A323" s="1" t="str">
        <f>IF(OR(_xll.BDP(B323,"ID_ISIN")="#N/A Field Not Applicable",_xll.BDP(B323,"ID_ISIN")="#N/A N/A"),B323,_xll.BDP(B323,"ID_ISIN"))</f>
        <v>CH0336352825</v>
      </c>
      <c r="B323" s="1" t="s">
        <v>1151</v>
      </c>
      <c r="C323" s="2">
        <f>IF( OR(_xll.BDP(B323,"PX_LAST")="#N/A N/A",_xll.BDP(B323,"PX_LAST")="#N/A Invalid Security"),VLOOKUP(A323,secs!$A:$B,2,FALSE),_xll.BDP(B323,"PX_LAST"))</f>
        <v>102.05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2.875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2.7861856</v>
      </c>
      <c r="G323" s="1" t="str">
        <f>IF(  ISERR(FIND("Equity",B323)) = FALSE,  IF(  OR(   _xll.BDP($B323,"DVD_EX_DT")="#N/A N/A", _xll.BDP($B323,"DVD_EX_DT")="#N/A Field Not Applicable", _xll.BDP($B323,"DVD_EX_DT")="#N/A Invalid Security"),
     "",_xll.BDP($B323,"DVD_EX_DT")),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Applicable"),"",_xll.BDP($B323,"LAST_TRADEABLE_DT")),_xll.BDP($B323,"NXT_CPN_DT")))</f>
        <v>30/09/2017</v>
      </c>
      <c r="H323" s="1">
        <f>IF(ISERR(FIND("Equity",B323))=FALSE,0,IF( OR(_xll.BDP($B323,"DUR_MID")="#N/A N/A",_xll.BDP($B323,"DUR_MID")="#N/A Invalid Security"),0,_xll.BDP($B323,"DUR_MID")))</f>
        <v>2.1277618404197121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YPFDAR 3 3/4 09/30/19</v>
      </c>
    </row>
    <row r="324" spans="1:12" x14ac:dyDescent="0.25">
      <c r="A324" s="1" t="str">
        <f>IF(OR(_xll.BDP(B324,"ID_ISIN")="#N/A Field Not Applicable",_xll.BDP(B324,"ID_ISIN")="#N/A N/A"),B324,_xll.BDP(B324,"ID_ISIN"))</f>
        <v>CH0246199050</v>
      </c>
      <c r="B324" s="1" t="s">
        <v>1152</v>
      </c>
      <c r="C324" s="2">
        <f>IF( OR(_xll.BDP(B324,"PX_LAST")="#N/A N/A",_xll.BDP(B324,"PX_LAST")="#N/A Invalid Security"),VLOOKUP(A324,secs!$A:$B,2,FALSE),_xll.BDP(B324,"PX_LAST"))</f>
        <v>103.64100000000001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0.16168888888888888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2.8395256</v>
      </c>
      <c r="G324" s="1" t="str">
        <f>IF(  ISERR(FIND("Equity",B324)) = FALSE,  IF(  OR(   _xll.BDP($B324,"DVD_EX_DT")="#N/A N/A", _xll.BDP($B324,"DVD_EX_DT")="#N/A Field Not Applicable", _xll.BDP($B324,"DVD_EX_DT")="#N/A Invalid Security"),
     "",_xll.BDP($B324,"DVD_EX_DT")),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Applicable"),"",_xll.BDP($B324,"LAST_TRADEABLE_DT")),_xll.BDP($B324,"NXT_CPN_DT")))</f>
        <v>20/06/2018</v>
      </c>
      <c r="H324" s="1">
        <f>IF(ISERR(FIND("Equity",B324))=FALSE,0,IF( OR(_xll.BDP($B324,"DUR_MID")="#N/A N/A",_xll.BDP($B324,"DUR_MID")="#N/A Invalid Security"),0,_xll.BDP($B324,"DUR_MID")))</f>
        <v>4.6236280027724375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KTZKZ 3.638 06/20/22</v>
      </c>
    </row>
    <row r="325" spans="1:12" x14ac:dyDescent="0.25">
      <c r="A325" s="1" t="str">
        <f>IF(OR(_xll.BDP(B325,"ID_ISIN")="#N/A Field Not Applicable",_xll.BDP(B325,"ID_ISIN")="#N/A N/A"),B325,_xll.BDP(B325,"ID_ISIN"))</f>
        <v>RU000A0JXU14</v>
      </c>
      <c r="B325" s="1" t="s">
        <v>1166</v>
      </c>
      <c r="C325" s="2">
        <f>IF( OR(_xll.BDP(B325,"PX_LAST")="#N/A N/A",_xll.BDP(B325,"PX_LAST")="#N/A Invalid Security"),VLOOKUP(A325,secs!$A:$B,2,FALSE),_xll.BDP(B325,"PX_LAST"))</f>
        <v>99.875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0.18958333333333333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5.2415326999999996</v>
      </c>
      <c r="G325" s="1" t="str">
        <f>IF(  ISERR(FIND("Equity",B325)) = FALSE,  IF(  OR(   _xll.BDP($B325,"DVD_EX_DT")="#N/A N/A", _xll.BDP($B325,"DVD_EX_DT")="#N/A Field Not Applicable", _xll.BDP($B325,"DVD_EX_DT")="#N/A Invalid Security"),
     "",_xll.BDP($B325,"DVD_EX_DT")),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Applicable"),"",_xll.BDP($B325,"LAST_TRADEABLE_DT")),_xll.BDP($B325,"NXT_CPN_DT")))</f>
        <v>23/12/2017</v>
      </c>
      <c r="H325" s="1">
        <f>IF(ISERR(FIND("Equity",B325))=FALSE,0,IF( OR(_xll.BDP($B325,"DUR_MID")="#N/A N/A",_xll.BDP($B325,"DUR_MID")="#N/A Invalid Security"),0,_xll.BDP($B325,"DUR_MID")))</f>
        <v>15.391005595599196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>_xll.BDP(B325,"SECURITY_NAME")</f>
        <v>RUSSIA 5 1/4 06/23/47</v>
      </c>
    </row>
    <row r="326" spans="1:12" x14ac:dyDescent="0.25">
      <c r="A326" s="1" t="str">
        <f>IF(OR(_xll.BDP(B326,"ID_ISIN")="#N/A Field Not Applicable",_xll.BDP(B326,"ID_ISIN")="#N/A N/A"),B326,_xll.BDP(B326,"ID_ISIN"))</f>
        <v>XS1503160225</v>
      </c>
      <c r="B326" s="1" t="s">
        <v>1167</v>
      </c>
      <c r="C326" s="2">
        <f>IF( OR(_xll.BDP(B326,"PX_LAST")="#N/A N/A",_xll.BDP(B326,"PX_LAST")="#N/A Invalid Security"),VLOOKUP(A326,secs!$A:$B,2,FALSE),_xll.BDP(B326,"PX_LAST"))</f>
        <v>100.875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1.8260273972602741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3.6576193999999997</v>
      </c>
      <c r="G326" s="1" t="str">
        <f>IF(  ISERR(FIND("Equity",B326)) = FALSE,  IF(  OR(   _xll.BDP($B326,"DVD_EX_DT")="#N/A N/A", _xll.BDP($B326,"DVD_EX_DT")="#N/A Field Not Applicable", _xll.BDP($B326,"DVD_EX_DT")="#N/A Invalid Security"),
     "",_xll.BDP($B326,"DVD_EX_DT")),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Applicable"),"",_xll.BDP($B326,"LAST_TRADEABLE_DT")),_xll.BDP($B326,"NXT_CPN_DT")))</f>
        <v>15/01/2018</v>
      </c>
      <c r="H326" s="1">
        <f>IF(ISERR(FIND("Equity",B326))=FALSE,0,IF( OR(_xll.BDP($B326,"DUR_MID")="#N/A N/A",_xll.BDP($B326,"DUR_MID")="#N/A Invalid Security"),0,_xll.BDP($B326,"DUR_MID")))</f>
        <v>4.171392111529685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/>
      </c>
      <c r="J326" s="1">
        <f t="shared" si="5"/>
        <v>1</v>
      </c>
      <c r="L326" s="1" t="str">
        <f>_xll.BDP(B326,"SECURITY_NAME")</f>
        <v>ARGENT 3 7/8 01/15/22</v>
      </c>
    </row>
    <row r="327" spans="1:12" x14ac:dyDescent="0.25">
      <c r="A327" s="1" t="str">
        <f>IF(OR(_xll.BDP(B327,"ID_ISIN")="#N/A Field Not Applicable",_xll.BDP(B327,"ID_ISIN")="#N/A N/A"),B327,_xll.BDP(B327,"ID_ISIN"))</f>
        <v>RU000A0JUGY0</v>
      </c>
      <c r="B327" s="1" t="s">
        <v>1175</v>
      </c>
      <c r="C327" s="2">
        <f>IF( OR(_xll.BDP(B327,"PX_LAST")="#N/A N/A",_xll.BDP(B327,"PX_LAST")="#N/A Invalid Security"),VLOOKUP(A327,secs!$A:$B,2,FALSE),_xll.BDP(B327,"PX_LAST"))</f>
        <v>100.29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3.8220000000000001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9.64</v>
      </c>
      <c r="G327" s="1" t="str">
        <f>IF(  ISERR(FIND("Equity",B327)) = FALSE,  IF(  OR(   _xll.BDP($B327,"DVD_EX_DT")="#N/A N/A", _xll.BDP($B327,"DVD_EX_DT")="#N/A Field Not Applicable", _xll.BDP($B327,"DVD_EX_DT")="#N/A Invalid Security"),
     "",_xll.BDP($B327,"DVD_EX_DT")),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Applicable"),"",_xll.BDP($B327,"LAST_TRADEABLE_DT")),_xll.BDP($B327,"NXT_CPN_DT")))</f>
        <v>31/08/2017</v>
      </c>
      <c r="H327" s="1">
        <f>IF(ISERR(FIND("Equity",B327))=FALSE,0,IF( OR(_xll.BDP($B327,"DUR_MID")="#N/A N/A",_xll.BDP($B327,"DUR_MID")="#N/A Invalid Security"),0,_xll.BDP($B327,"DUR_MID")))</f>
        <v>0.14715383539107696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31/08/2017</v>
      </c>
      <c r="J327" s="1">
        <f t="shared" si="5"/>
        <v>1</v>
      </c>
      <c r="L327" s="1" t="str">
        <f>_xll.BDP(B327,"SECURITY_NAME")</f>
        <v>ZENIT 11 1/4 02/28/19</v>
      </c>
    </row>
    <row r="328" spans="1:12" x14ac:dyDescent="0.25">
      <c r="A328" s="1" t="str">
        <f>IF(OR(_xll.BDP(B328,"ID_ISIN")="#N/A Field Not Applicable",_xll.BDP(B328,"ID_ISIN")="#N/A N/A"),B328,_xll.BDP(B328,"ID_ISIN"))</f>
        <v>RU000A0JXK40</v>
      </c>
      <c r="B328" s="1" t="s">
        <v>1176</v>
      </c>
      <c r="C328" s="2">
        <f>IF( OR(_xll.BDP(B328,"PX_LAST")="#N/A N/A",_xll.BDP(B328,"PX_LAST")="#N/A Invalid Security"),VLOOKUP(A328,secs!$A:$B,2,FALSE),_xll.BDP(B328,"PX_LAST"))</f>
        <v>104.51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4.3810000000000002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11.15</v>
      </c>
      <c r="G328" s="1" t="str">
        <f>IF(  ISERR(FIND("Equity",B328)) = FALSE,  IF(  OR(   _xll.BDP($B328,"DVD_EX_DT")="#N/A N/A", _xll.BDP($B328,"DVD_EX_DT")="#N/A Field Not Applicable", _xll.BDP($B328,"DVD_EX_DT")="#N/A Invalid Security"),
     "",_xll.BDP($B328,"DVD_EX_DT")),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Applicable"),"",_xll.BDP($B328,"LAST_TRADEABLE_DT")),_xll.BDP($B328,"NXT_CPN_DT")))</f>
        <v>01/09/2017</v>
      </c>
      <c r="H328" s="1">
        <f>IF(ISERR(FIND("Equity",B328))=FALSE,0,IF( OR(_xll.BDP($B328,"DUR_MID")="#N/A N/A",_xll.BDP($B328,"DUR_MID")="#N/A Invalid Security"),0,_xll.BDP($B328,"DUR_MID")))</f>
        <v>2.2470340474804149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28/02/2020</v>
      </c>
      <c r="J328" s="1">
        <f t="shared" si="5"/>
        <v>1</v>
      </c>
      <c r="L328" s="1" t="str">
        <f>_xll.BDP(B328,"SECURITY_NAME")</f>
        <v>PIKKRM 13 02/25/22</v>
      </c>
    </row>
    <row r="329" spans="1:12" x14ac:dyDescent="0.25">
      <c r="A329" s="1" t="str">
        <f>IF(OR(_xll.BDP(B329,"ID_ISIN")="#N/A Field Not Applicable",_xll.BDP(B329,"ID_ISIN")="#N/A N/A"),B329,_xll.BDP(B329,"ID_ISIN"))</f>
        <v>RU000A0JWP46</v>
      </c>
      <c r="B329" s="1" t="s">
        <v>1177</v>
      </c>
      <c r="C329" s="2">
        <f>IF( OR(_xll.BDP(B329,"PX_LAST")="#N/A N/A",_xll.BDP(B329,"PX_LAST")="#N/A Invalid Security"),VLOOKUP(A329,secs!$A:$B,2,FALSE),_xll.BDP(B329,"PX_LAST"))</f>
        <v>103.1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5.3780000000000001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11.64</v>
      </c>
      <c r="G329" s="1" t="str">
        <f>IF(  ISERR(FIND("Equity",B329)) = FALSE,  IF(  OR(   _xll.BDP($B329,"DVD_EX_DT")="#N/A N/A", _xll.BDP($B329,"DVD_EX_DT")="#N/A Field Not Applicable", _xll.BDP($B329,"DVD_EX_DT")="#N/A Invalid Security"),
     "",_xll.BDP($B329,"DVD_EX_DT")),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Applicable"),"",_xll.BDP($B329,"LAST_TRADEABLE_DT")),_xll.BDP($B329,"NXT_CPN_DT")))</f>
        <v>04/08/2017</v>
      </c>
      <c r="H329" s="1">
        <f>IF(ISERR(FIND("Equity",B329))=FALSE,0,IF( OR(_xll.BDP($B329,"DUR_MID")="#N/A N/A",_xll.BDP($B329,"DUR_MID")="#N/A Invalid Security"),0,_xll.BDP($B329,"DUR_MID")))</f>
        <v>1.7994150394385191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02/08/2019</v>
      </c>
      <c r="J329" s="1">
        <f t="shared" si="5"/>
        <v>1</v>
      </c>
      <c r="L329" s="1" t="str">
        <f>_xll.BDP(B329,"SECURITY_NAME")</f>
        <v>PIKKRM 13 07/24/26</v>
      </c>
    </row>
    <row r="330" spans="1:12" x14ac:dyDescent="0.25">
      <c r="A330" s="1" t="str">
        <f>IF(OR(_xll.BDP(B330,"ID_ISIN")="#N/A Field Not Applicable",_xll.BDP(B330,"ID_ISIN")="#N/A N/A"),B330,_xll.BDP(B330,"ID_ISIN"))</f>
        <v>RU000A0JVPN2</v>
      </c>
      <c r="B330" s="1" t="s">
        <v>1178</v>
      </c>
      <c r="C330" s="2">
        <f>IF( OR(_xll.BDP(B330,"PX_LAST")="#N/A N/A",_xll.BDP(B330,"PX_LAST")="#N/A Invalid Security"),VLOOKUP(A330,secs!$A:$B,2,FALSE),_xll.BDP(B330,"PX_LAST"))</f>
        <v>102.85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5.3490000000000002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11.86</v>
      </c>
      <c r="G330" s="1" t="str">
        <f>IF(  ISERR(FIND("Equity",B330)) = FALSE,  IF(  OR(   _xll.BDP($B330,"DVD_EX_DT")="#N/A N/A", _xll.BDP($B330,"DVD_EX_DT")="#N/A Field Not Applicable", _xll.BDP($B330,"DVD_EX_DT")="#N/A Invalid Security"),
     "",_xll.BDP($B330,"DVD_EX_DT")),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Applicable"),"",_xll.BDP($B330,"LAST_TRADEABLE_DT")),_xll.BDP($B330,"NXT_CPN_DT")))</f>
        <v>18/08/2017</v>
      </c>
      <c r="H330" s="1">
        <f>IF(ISERR(FIND("Equity",B330))=FALSE,0,IF( OR(_xll.BDP($B330,"DUR_MID")="#N/A N/A",_xll.BDP($B330,"DUR_MID")="#N/A Invalid Security"),0,_xll.BDP($B330,"DUR_MID")))</f>
        <v>1.0253303932828495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17/08/2018</v>
      </c>
      <c r="J330" s="1">
        <f t="shared" si="5"/>
        <v>1</v>
      </c>
      <c r="L330" s="1" t="str">
        <f>_xll.BDP(B330,"SECURITY_NAME")</f>
        <v>PIKKRM 14 1/4 08/08/25</v>
      </c>
    </row>
    <row r="331" spans="1:12" x14ac:dyDescent="0.25">
      <c r="A331" s="1" t="str">
        <f>IF(OR(_xll.BDP(B331,"ID_ISIN")="#N/A Field Not Applicable",_xll.BDP(B331,"ID_ISIN")="#N/A N/A"),B331,_xll.BDP(B331,"ID_ISIN"))</f>
        <v>RU000A0JXLR8</v>
      </c>
      <c r="B331" s="1" t="s">
        <v>1179</v>
      </c>
      <c r="C331" s="2">
        <f>IF( OR(_xll.BDP(B331,"PX_LAST")="#N/A N/A",_xll.BDP(B331,"PX_LAST")="#N/A Invalid Security"),VLOOKUP(A331,secs!$A:$B,2,FALSE),_xll.BDP(B331,"PX_LAST"))</f>
        <v>101.28</v>
      </c>
      <c r="D331" s="1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2.9057608695652171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9.8371172997964553</v>
      </c>
      <c r="G331" s="1" t="str">
        <f>IF(  ISERR(FIND("Equity",B331)) = FALSE,  IF(  OR(   _xll.BDP($B331,"DVD_EX_DT")="#N/A N/A", _xll.BDP($B331,"DVD_EX_DT")="#N/A Field Not Applicable", _xll.BDP($B331,"DVD_EX_DT")="#N/A Invalid Security"),
     "",_xll.BDP($B331,"DVD_EX_DT")),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Applicable"),"",_xll.BDP($B331,"LAST_TRADEABLE_DT")),_xll.BDP($B331,"NXT_CPN_DT")))</f>
        <v>24/09/2017</v>
      </c>
      <c r="H331" s="1">
        <f>IF(ISERR(FIND("Equity",B331))=FALSE,0,IF( OR(_xll.BDP($B331,"DUR_MID")="#N/A N/A",_xll.BDP($B331,"DUR_MID")="#N/A Invalid Security"),0,_xll.BDP($B331,"DUR_MID")))</f>
        <v>2.3947493261480828</v>
      </c>
      <c r="I331" s="1" t="str">
        <f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Applicable"),"",_xll.BDP($B331,"NXT_PUT_DT")))</f>
        <v>01/04/2020</v>
      </c>
      <c r="J331" s="1">
        <f t="shared" si="5"/>
        <v>1</v>
      </c>
      <c r="L331" s="1" t="str">
        <f>_xll.BDP(B331,"SECURITY_NAME")</f>
        <v>NMOSRM 10.1 04/10/23</v>
      </c>
    </row>
    <row r="332" spans="1:12" s="3" customFormat="1" x14ac:dyDescent="0.25">
      <c r="A332" s="3" t="s">
        <v>1174</v>
      </c>
      <c r="B332" s="3" t="s">
        <v>1180</v>
      </c>
      <c r="C332" s="4">
        <f>IF( OR(_xll.BDP(B332,"PX_LAST")="#N/A N/A",_xll.BDP(B332,"PX_LAST")="#N/A Invalid Security"),VLOOKUP(A332,secs!$A:$B,2,FALSE),_xll.BDP(B332,"PX_LAST"))</f>
        <v>100</v>
      </c>
      <c r="D332" s="3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0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0</v>
      </c>
      <c r="G332" s="1" t="str">
        <f>IF(  ISERR(FIND("Equity",B332)) = FALSE,  IF(  OR(   _xll.BDP($B332,"DVD_EX_DT")="#N/A N/A", _xll.BDP($B332,"DVD_EX_DT")="#N/A Field Not Applicable", _xll.BDP($B332,"DVD_EX_DT")="#N/A Invalid Security"),
     "",_xll.BDP($B332,"DVD_EX_DT")),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Applicable"),"",_xll.BDP($B332,"LAST_TRADEABLE_DT")),_xll.BDP($B332,"NXT_CPN_DT")))</f>
        <v/>
      </c>
      <c r="H332" s="1">
        <f>IF(ISERR(FIND("Equity",B332))=FALSE,0,IF( OR(_xll.BDP($B332,"DUR_MID")="#N/A N/A",_xll.BDP($B332,"DUR_MID")="#N/A Invalid Security"),0,_xll.BDP($B332,"DUR_MID")))</f>
        <v>0</v>
      </c>
      <c r="I332" s="5" t="s">
        <v>1232</v>
      </c>
      <c r="J332" s="3">
        <f t="shared" si="5"/>
        <v>1</v>
      </c>
      <c r="L332" s="3" t="s">
        <v>1186</v>
      </c>
    </row>
    <row r="333" spans="1:12" x14ac:dyDescent="0.25">
      <c r="A333" s="1" t="str">
        <f>IF(OR(_xll.BDP(B333,"ID_ISIN")="#N/A Field Not Applicable",_xll.BDP(B333,"ID_ISIN")="#N/A N/A"),B333,_xll.BDP(B333,"ID_ISIN"))</f>
        <v>RU000A0JTF50</v>
      </c>
      <c r="B333" s="1" t="s">
        <v>1181</v>
      </c>
      <c r="C333" s="2">
        <f>IF( OR(_xll.BDP(B333,"PX_LAST")="#N/A N/A",_xll.BDP(B333,"PX_LAST")="#N/A Invalid Security"),VLOOKUP(A333,secs!$A:$B,2,FALSE),_xll.BDP(B333,"PX_LAST"))</f>
        <v>101.5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0.94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10.18</v>
      </c>
      <c r="G333" s="1" t="str">
        <f>IF(  ISERR(FIND("Equity",B333)) = FALSE,  IF(  OR(   _xll.BDP($B333,"DVD_EX_DT")="#N/A N/A", _xll.BDP($B333,"DVD_EX_DT")="#N/A Field Not Applicable", _xll.BDP($B333,"DVD_EX_DT")="#N/A Invalid Security"),
     "",_xll.BDP($B333,"DVD_EX_DT")),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Applicable"),"",_xll.BDP($B333,"LAST_TRADEABLE_DT")),_xll.BDP($B333,"NXT_CPN_DT")))</f>
        <v>05/12/2017</v>
      </c>
      <c r="H333" s="1">
        <f>IF(ISERR(FIND("Equity",B333))=FALSE,0,IF( OR(_xll.BDP($B333,"DUR_MID")="#N/A N/A",_xll.BDP($B333,"DUR_MID")="#N/A Invalid Security"),0,_xll.BDP($B333,"DUR_MID")))</f>
        <v>0.89213990363430173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CRBKMO 12 1/4 06/05/18</v>
      </c>
    </row>
    <row r="334" spans="1:12" x14ac:dyDescent="0.25">
      <c r="A334" s="1" t="str">
        <f>IF(OR(_xll.BDP(B334,"ID_ISIN")="#N/A Field Not Applicable",_xll.BDP(B334,"ID_ISIN")="#N/A N/A"),B334,_xll.BDP(B334,"ID_ISIN"))</f>
        <v>RU000A0JTFX6</v>
      </c>
      <c r="B334" s="1" t="s">
        <v>1182</v>
      </c>
      <c r="C334" s="2">
        <f>IF( OR(_xll.BDP(B334,"PX_LAST")="#N/A N/A",_xll.BDP(B334,"PX_LAST")="#N/A Invalid Security"),VLOOKUP(A334,secs!$A:$B,2,FALSE),_xll.BDP(B334,"PX_LAST"))</f>
        <v>101.24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0.74199999999999999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10.44</v>
      </c>
      <c r="G334" s="1" t="str">
        <f>IF(  ISERR(FIND("Equity",B334)) = FALSE,  IF(  OR(   _xll.BDP($B334,"DVD_EX_DT")="#N/A N/A", _xll.BDP($B334,"DVD_EX_DT")="#N/A Field Not Applicable", _xll.BDP($B334,"DVD_EX_DT")="#N/A Invalid Security"),
     "",_xll.BDP($B334,"DVD_EX_DT")),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Applicable"),"",_xll.BDP($B334,"LAST_TRADEABLE_DT")),_xll.BDP($B334,"NXT_CPN_DT")))</f>
        <v>12/09/2017</v>
      </c>
      <c r="H334" s="1">
        <f>IF(ISERR(FIND("Equity",B334))=FALSE,0,IF( OR(_xll.BDP($B334,"DUR_MID")="#N/A N/A",_xll.BDP($B334,"DUR_MID")="#N/A Invalid Security"),0,_xll.BDP($B334,"DUR_MID")))</f>
        <v>0.31654999014529023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LENSP 12.9 12/12/17</v>
      </c>
    </row>
    <row r="335" spans="1:12" x14ac:dyDescent="0.25">
      <c r="A335" s="1" t="str">
        <f>IF(OR(_xll.BDP(B335,"ID_ISIN")="#N/A Field Not Applicable",_xll.BDP(B335,"ID_ISIN")="#N/A N/A"),B335,_xll.BDP(B335,"ID_ISIN"))</f>
        <v>RU000A0JU1V8</v>
      </c>
      <c r="B335" s="1" t="s">
        <v>1183</v>
      </c>
      <c r="C335" s="2">
        <f>IF( OR(_xll.BDP(B335,"PX_LAST")="#N/A N/A",_xll.BDP(B335,"PX_LAST")="#N/A Invalid Security"),VLOOKUP(A335,secs!$A:$B,2,FALSE),_xll.BDP(B335,"PX_LAST"))</f>
        <v>98.97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1.4530000000000001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9.26</v>
      </c>
      <c r="G335" s="1" t="str">
        <f>IF(  ISERR(FIND("Equity",B335)) = FALSE,  IF(  OR(   _xll.BDP($B335,"DVD_EX_DT")="#N/A N/A", _xll.BDP($B335,"DVD_EX_DT")="#N/A Field Not Applicable", _xll.BDP($B335,"DVD_EX_DT")="#N/A Invalid Security"),
     "",_xll.BDP($B335,"DVD_EX_DT")),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Applicable"),"",_xll.BDP($B335,"LAST_TRADEABLE_DT")),_xll.BDP($B335,"NXT_CPN_DT")))</f>
        <v>26/07/2017</v>
      </c>
      <c r="H335" s="1">
        <f>IF(ISERR(FIND("Equity",B335))=FALSE,0,IF( OR(_xll.BDP($B335,"DUR_MID")="#N/A N/A",_xll.BDP($B335,"DUR_MID")="#N/A Invalid Security"),0,_xll.BDP($B335,"DUR_MID")))</f>
        <v>0.76976607276652209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KAREL 7.69 01/29/19</v>
      </c>
    </row>
    <row r="336" spans="1:12" x14ac:dyDescent="0.25">
      <c r="A336" s="1" t="str">
        <f>IF(OR(_xll.BDP(B336,"ID_ISIN")="#N/A Field Not Applicable",_xll.BDP(B336,"ID_ISIN")="#N/A N/A"),B336,_xll.BDP(B336,"ID_ISIN"))</f>
        <v>RU000A0JXM48</v>
      </c>
      <c r="B336" s="1" t="s">
        <v>1184</v>
      </c>
      <c r="C336" s="2">
        <f>IF( OR(_xll.BDP(B336,"PX_LAST")="#N/A N/A",_xll.BDP(B336,"PX_LAST")="#N/A Invalid Security"),VLOOKUP(A336,secs!$A:$B,2,FALSE),_xll.BDP(B336,"PX_LAST"))</f>
        <v>101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0.23300000000000001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10.68</v>
      </c>
      <c r="G336" s="1" t="str">
        <f>IF(  ISERR(FIND("Equity",B336)) = FALSE,  IF(  OR(   _xll.BDP($B336,"DVD_EX_DT")="#N/A N/A", _xll.BDP($B336,"DVD_EX_DT")="#N/A Field Not Applicable", _xll.BDP($B336,"DVD_EX_DT")="#N/A Invalid Security"),
     "",_xll.BDP($B336,"DVD_EX_DT")),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Applicable"),"",_xll.BDP($B336,"LAST_TRADEABLE_DT")),_xll.BDP($B336,"NXT_CPN_DT")))</f>
        <v>27/07/2017</v>
      </c>
      <c r="H336" s="1">
        <f>IF(ISERR(FIND("Equity",B336))=FALSE,0,IF( OR(_xll.BDP($B336,"DUR_MID")="#N/A N/A",_xll.BDP($B336,"DUR_MID")="#N/A Invalid Security"),0,_xll.BDP($B336,"DUR_MID")))</f>
        <v>0.76765284528645072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AKBBIN 12.15 03/27/18</v>
      </c>
    </row>
    <row r="337" spans="1:12" x14ac:dyDescent="0.25">
      <c r="A337" s="1" t="str">
        <f>IF(OR(_xll.BDP(B337,"ID_ISIN")="#N/A Field Not Applicable",_xll.BDP(B337,"ID_ISIN")="#N/A N/A"),B337,_xll.BDP(B337,"ID_ISIN"))</f>
        <v>XS0982711714</v>
      </c>
      <c r="B337" s="1" t="s">
        <v>1185</v>
      </c>
      <c r="C337" s="2">
        <f>IF( OR(_xll.BDP(B337,"PX_LAST")="#N/A N/A",_xll.BDP(B337,"PX_LAST")="#N/A Invalid Security"),VLOOKUP(A337,secs!$A:$B,2,FALSE),_xll.BDP(B337,"PX_LAST"))</f>
        <v>104.45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2.2513698630136987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4.0485863000000002</v>
      </c>
      <c r="G337" s="1" t="str">
        <f>IF(  ISERR(FIND("Equity",B337)) = FALSE,  IF(  OR(   _xll.BDP($B337,"DVD_EX_DT")="#N/A N/A", _xll.BDP($B337,"DVD_EX_DT")="#N/A Field Not Applicable", _xll.BDP($B337,"DVD_EX_DT")="#N/A Invalid Security"),
     "",_xll.BDP($B337,"DVD_EX_DT")),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Applicable"),"",_xll.BDP($B337,"LAST_TRADEABLE_DT")),_xll.BDP($B337,"NXT_CPN_DT")))</f>
        <v>14/01/2018</v>
      </c>
      <c r="H337" s="1">
        <f>IF(ISERR(FIND("Equity",B337))=FALSE,0,IF( OR(_xll.BDP($B337,"DUR_MID")="#N/A N/A",_xll.BDP($B337,"DUR_MID")="#N/A Invalid Security"),0,_xll.BDP($B337,"DUR_MID")))</f>
        <v>6.3958293379432076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/>
      </c>
      <c r="J337" s="1">
        <f t="shared" si="5"/>
        <v>1</v>
      </c>
      <c r="L337" s="1" t="str">
        <f>_xll.BDP(B337,"SECURITY_NAME")</f>
        <v>PETBRA 4 3/4 01/14/25</v>
      </c>
    </row>
    <row r="338" spans="1:12" x14ac:dyDescent="0.25">
      <c r="A338" s="1" t="str">
        <f>IF(OR(_xll.BDP(B338,"ID_ISIN")="#N/A Field Not Applicable",_xll.BDP(B338,"ID_ISIN")="#N/A N/A"),B338,_xll.BDP(B338,"ID_ISIN"))</f>
        <v>RU000A0JWCM0</v>
      </c>
      <c r="B338" s="1" t="s">
        <v>1214</v>
      </c>
      <c r="C338" s="2">
        <f>IF( OR(_xll.BDP(B338,"PX_LAST")="#N/A N/A",_xll.BDP(B338,"PX_LAST")="#N/A Invalid Security"),VLOOKUP(A338,secs!$A:$B,2,FALSE),_xll.BDP(B338,"PX_LAST"))</f>
        <v>105.94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2.956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9.5</v>
      </c>
      <c r="G338" s="1" t="str">
        <f>IF(  ISERR(FIND("Equity",B338)) = FALSE,  IF(  OR(   _xll.BDP($B338,"DVD_EX_DT")="#N/A N/A", _xll.BDP($B338,"DVD_EX_DT")="#N/A Field Not Applicable", _xll.BDP($B338,"DVD_EX_DT")="#N/A Invalid Security"),
     "",_xll.BDP($B338,"DVD_EX_DT")),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Applicable"),"",_xll.BDP($B338,"LAST_TRADEABLE_DT")),_xll.BDP($B338,"NXT_CPN_DT")))</f>
        <v>11/10/2017</v>
      </c>
      <c r="H338" s="1">
        <f>IF(ISERR(FIND("Equity",B338))=FALSE,0,IF( OR(_xll.BDP($B338,"DUR_MID")="#N/A N/A",_xll.BDP($B338,"DUR_MID")="#N/A Invalid Security"),0,_xll.BDP($B338,"DUR_MID")))</f>
        <v>1.5983620909991725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10/04/2019</v>
      </c>
      <c r="J338" s="1">
        <f t="shared" si="5"/>
        <v>1</v>
      </c>
      <c r="L338" s="1" t="str">
        <f>_xll.BDP(B338,"SECURITY_NAME")</f>
        <v>TRUBRU 13 04/01/26</v>
      </c>
    </row>
    <row r="339" spans="1:12" x14ac:dyDescent="0.25">
      <c r="A339" s="1" t="str">
        <f>IF(OR(_xll.BDP(B339,"ID_ISIN")="#N/A Field Not Applicable",_xll.BDP(B339,"ID_ISIN")="#N/A N/A"),B339,_xll.BDP(B339,"ID_ISIN"))</f>
        <v>RU000A0JU0N7</v>
      </c>
      <c r="B339" s="1" t="s">
        <v>1215</v>
      </c>
      <c r="C339" s="2">
        <f>IF( OR(_xll.BDP(B339,"PX_LAST")="#N/A N/A",_xll.BDP(B339,"PX_LAST")="#N/A Invalid Security"),VLOOKUP(A339,secs!$A:$B,2,FALSE),_xll.BDP(B339,"PX_LAST"))</f>
        <v>101.68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3.3529999999999998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11.18</v>
      </c>
      <c r="G339" s="1" t="str">
        <f>IF(  ISERR(FIND("Equity",B339)) = FALSE,  IF(  OR(   _xll.BDP($B339,"DVD_EX_DT")="#N/A N/A", _xll.BDP($B339,"DVD_EX_DT")="#N/A Field Not Applicable", _xll.BDP($B339,"DVD_EX_DT")="#N/A Invalid Security"),
     "",_xll.BDP($B339,"DVD_EX_DT")),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Applicable"),"",_xll.BDP($B339,"LAST_TRADEABLE_DT")),_xll.BDP($B339,"NXT_CPN_DT")))</f>
        <v>24/09/2017</v>
      </c>
      <c r="H339" s="1">
        <f>IF(ISERR(FIND("Equity",B339))=FALSE,0,IF( OR(_xll.BDP($B339,"DUR_MID")="#N/A N/A",_xll.BDP($B339,"DUR_MID")="#N/A Invalid Security"),0,_xll.BDP($B339,"DUR_MID")))</f>
        <v>1.1415843134803734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>24/09/2018</v>
      </c>
      <c r="J339" s="1">
        <f t="shared" si="5"/>
        <v>1</v>
      </c>
      <c r="L339" s="1" t="str">
        <f>_xll.BDP(B339,"SECURITY_NAME")</f>
        <v>AKBBIN 12 09/24/25</v>
      </c>
    </row>
    <row r="340" spans="1:12" x14ac:dyDescent="0.25">
      <c r="A340" s="1" t="str">
        <f>IF(OR(_xll.BDP(B340,"ID_ISIN")="#N/A Field Not Applicable",_xll.BDP(B340,"ID_ISIN")="#N/A N/A"),B340,_xll.BDP(B340,"ID_ISIN"))</f>
        <v>RU000A0JXHE4</v>
      </c>
      <c r="B340" s="1" t="s">
        <v>1217</v>
      </c>
      <c r="C340" s="2">
        <f>IF( OR(_xll.BDP(B340,"PX_LAST")="#N/A N/A",_xll.BDP(B340,"PX_LAST")="#N/A Invalid Security"),VLOOKUP(A340,secs!$A:$B,2,FALSE),_xll.BDP(B340,"PX_LAST"))</f>
        <v>101.53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3.7240000000000002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9.42</v>
      </c>
      <c r="G340" s="1" t="str">
        <f>IF(  ISERR(FIND("Equity",B340)) = FALSE,  IF(  OR(   _xll.BDP($B340,"DVD_EX_DT")="#N/A N/A", _xll.BDP($B340,"DVD_EX_DT")="#N/A Field Not Applicable", _xll.BDP($B340,"DVD_EX_DT")="#N/A Invalid Security"),
     "",_xll.BDP($B340,"DVD_EX_DT")),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Applicable"),"",_xll.BDP($B340,"LAST_TRADEABLE_DT")),_xll.BDP($B340,"NXT_CPN_DT")))</f>
        <v>17/08/2017</v>
      </c>
      <c r="H340" s="1">
        <f>IF(ISERR(FIND("Equity",B340))=FALSE,0,IF( OR(_xll.BDP($B340,"DUR_MID")="#N/A N/A",_xll.BDP($B340,"DUR_MID")="#N/A Invalid Security"),0,_xll.BDP($B340,"DUR_MID")))</f>
        <v>3.6919833511678273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>_xll.BDP(B340,"SECURITY_NAME")</f>
        <v>CHEPRU 9.85 02/10/22</v>
      </c>
    </row>
    <row r="341" spans="1:12" x14ac:dyDescent="0.25">
      <c r="A341" s="1" t="str">
        <f>IF(OR(_xll.BDP(B341,"ID_ISIN")="#N/A Field Not Applicable",_xll.BDP(B341,"ID_ISIN")="#N/A N/A"),B341,_xll.BDP(B341,"ID_ISIN"))</f>
        <v>XS0903465127</v>
      </c>
      <c r="B341" s="1" t="s">
        <v>1224</v>
      </c>
      <c r="C341" s="2">
        <f>IF( OR(_xll.BDP(B341,"PX_LAST")="#N/A N/A",_xll.BDP(B341,"PX_LAST")="#N/A Invalid Security"),VLOOKUP(A341,secs!$A:$B,2,FALSE),_xll.BDP(B341,"PX_LAST"))</f>
        <v>96.537819999999996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0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1.4909722222222221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5.4650084000000003</v>
      </c>
      <c r="G341" s="1" t="str">
        <f>IF(  ISERR(FIND("Equity",B341)) = FALSE,  IF(  OR(   _xll.BDP($B341,"DVD_EX_DT")="#N/A N/A", _xll.BDP($B341,"DVD_EX_DT")="#N/A Field Not Applicable", _xll.BDP($B341,"DVD_EX_DT")="#N/A Invalid Security"),
     "",_xll.BDP($B341,"DVD_EX_DT")),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Applicable"),"",_xll.BDP($B341,"LAST_TRADEABLE_DT")),_xll.BDP($B341,"NXT_CPN_DT")))</f>
        <v>13/09/2017</v>
      </c>
      <c r="H341" s="1">
        <f>IF(ISERR(FIND("Equity",B341))=FALSE,0,IF( OR(_xll.BDP($B341,"DUR_MID")="#N/A N/A",_xll.BDP($B341,"DUR_MID")="#N/A Invalid Security"),0,_xll.BDP($B341,"DUR_MID")))</f>
        <v>4.9607362473871524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/>
      </c>
      <c r="J341" s="1">
        <f t="shared" ref="J341:J342" si="6">COUNTIF($B:$B,B341)</f>
        <v>1</v>
      </c>
      <c r="L341" s="1" t="str">
        <f>_xll.BDP(B341,"SECURITY_NAME")</f>
        <v>SOIAZ 4 3/4 03/13/23</v>
      </c>
    </row>
    <row r="342" spans="1:12" x14ac:dyDescent="0.25">
      <c r="A342" s="1" t="str">
        <f>IF(OR(_xll.BDP(B342,"ID_ISIN")="#N/A Field Not Applicable",_xll.BDP(B342,"ID_ISIN")="#N/A N/A"),B342,_xll.BDP(B342,"ID_ISIN"))</f>
        <v>US8688612048</v>
      </c>
      <c r="B342" s="1" t="s">
        <v>1225</v>
      </c>
      <c r="C342" s="2">
        <f>IF( OR(_xll.BDP(B342,"PX_LAST")="#N/A N/A",_xll.BDP(B342,"PX_LAST")="#N/A Invalid Security"),VLOOKUP(A342,secs!$A:$B,2,FALSE),_xll.BDP(B342,"PX_LAST"))</f>
        <v>4.4189999999999996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2.875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4.8211426734924316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2.3872821905408466</v>
      </c>
      <c r="G342" s="1" t="str">
        <f>IF(  ISERR(FIND("Equity",B342)) = FALSE,  IF(  OR(   _xll.BDP($B342,"DVD_EX_DT")="#N/A N/A", _xll.BDP($B342,"DVD_EX_DT")="#N/A Field Not Applicable", _xll.BDP($B342,"DVD_EX_DT")="#N/A Invalid Security"),
     "",_xll.BDP($B342,"DVD_EX_DT")),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Applicable"),"",_xll.BDP($B342,"LAST_TRADEABLE_DT")),_xll.BDP($B342,"NXT_CPN_DT")))</f>
        <v>18/07/2017</v>
      </c>
      <c r="H342" s="1">
        <f>IF(ISERR(FIND("Equity",B342))=FALSE,0,IF( OR(_xll.BDP($B342,"DUR_MID")="#N/A N/A",_xll.BDP($B342,"DUR_MID")="#N/A Invalid Security"),0,_xll.BDP($B342,"DUR_MID")))</f>
        <v>0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05/06/2018</v>
      </c>
      <c r="J342" s="1">
        <f t="shared" si="6"/>
        <v>1</v>
      </c>
      <c r="L342" s="1" t="str">
        <f>_xll.BDP(B342,"SECURITY_NAME")</f>
        <v>Surgutneftegas OJSC</v>
      </c>
    </row>
    <row r="343" spans="1:12" x14ac:dyDescent="0.25">
      <c r="A343" s="1" t="str">
        <f>IF(OR(_xll.BDP(B343,"ID_ISIN")="#N/A Field Not Applicable",_xll.BDP(B343,"ID_ISIN")="#N/A N/A"),B343,_xll.BDP(B343,"ID_ISIN"))</f>
        <v>RU000A0JWZY6</v>
      </c>
      <c r="B343" s="1" t="s">
        <v>1231</v>
      </c>
      <c r="C343" s="2">
        <f>IF( OR(_xll.BDP(B343,"PX_LAST")="#N/A N/A",_xll.BDP(B343,"PX_LAST")="#N/A Invalid Security"),VLOOKUP(A343,secs!$A:$B,2,FALSE),_xll.BDP(B343,"PX_LAST"))</f>
        <v>96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1.0580000000000001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11.86</v>
      </c>
      <c r="G343" s="1" t="str">
        <f>IF(  ISERR(FIND("Equity",B343)) = FALSE,  IF(  OR(   _xll.BDP($B343,"DVD_EX_DT")="#N/A N/A", _xll.BDP($B343,"DVD_EX_DT")="#N/A Field Not Applicable", _xll.BDP($B343,"DVD_EX_DT")="#N/A Invalid Security"),
     "",_xll.BDP($B343,"DVD_EX_DT")),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Applicable"),"",_xll.BDP($B343,"LAST_TRADEABLE_DT")),_xll.BDP($B343,"NXT_CPN_DT")))</f>
        <v>25/08/2017</v>
      </c>
      <c r="H343" s="1">
        <f>IF(ISERR(FIND("Equity",B343))=FALSE,0,IF( OR(_xll.BDP($B343,"DUR_MID")="#N/A N/A",_xll.BDP($B343,"DUR_MID")="#N/A Invalid Security"),0,_xll.BDP($B343,"DUR_MID")))</f>
        <v>2.3215780300306288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>21/02/2020</v>
      </c>
      <c r="J343" s="1">
        <f t="shared" ref="J343" si="7">COUNTIF($B:$B,B343)</f>
        <v>1</v>
      </c>
      <c r="L343" s="1" t="str">
        <f>_xll.BDP(B343,"SECURITY_NAME")</f>
        <v>AFKSRU 9.9 11/13/26</v>
      </c>
    </row>
    <row r="344" spans="1:12" x14ac:dyDescent="0.25">
      <c r="A344" s="1" t="str">
        <f>IF(OR(_xll.BDP(B344,"ID_ISIN")="#N/A Field Not Applicable",_xll.BDP(B344,"ID_ISIN")="#N/A N/A"),B344,_xll.BDP(B344,"ID_ISIN"))</f>
        <v>XS0290580595</v>
      </c>
      <c r="B344" s="1" t="s">
        <v>1236</v>
      </c>
      <c r="C344" s="2">
        <f>IF( OR(_xll.BDP(B344,"PX_LAST")="#N/A N/A",_xll.BDP(B344,"PX_LAST")="#N/A Invalid Security"),VLOOKUP(A344,secs!$A:$B,2,FALSE),_xll.BDP(B344,"PX_LAST"))</f>
        <v>110.5406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2.1519166666666667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4.0104987833642909</v>
      </c>
      <c r="G344" s="1" t="str">
        <f>IF(  ISERR(FIND("Equity",B344)) = FALSE,  IF(  OR(   _xll.BDP($B344,"DVD_EX_DT")="#N/A N/A", _xll.BDP($B344,"DVD_EX_DT")="#N/A Field Not Applicable", _xll.BDP($B344,"DVD_EX_DT")="#N/A Invalid Security"),
     "",_xll.BDP($B344,"DVD_EX_DT")),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Applicable"),"",_xll.BDP($B344,"LAST_TRADEABLE_DT")),_xll.BDP($B344,"NXT_CPN_DT")))</f>
        <v>07/09/2017</v>
      </c>
      <c r="H344" s="1">
        <f>IF(ISERR(FIND("Equity",B344))=FALSE,0,IF( OR(_xll.BDP($B344,"DUR_MID")="#N/A N/A",_xll.BDP($B344,"DUR_MID")="#N/A Invalid Security"),0,_xll.BDP($B344,"DUR_MID")))</f>
        <v>4.0566170882317003</v>
      </c>
      <c r="I344" s="1" t="str">
        <f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Applicable"),"",_xll.BDP($B344,"NXT_PUT_DT")))</f>
        <v/>
      </c>
      <c r="J344" s="1">
        <f t="shared" ref="J344" si="8">COUNTIF($B:$B,B344)</f>
        <v>1</v>
      </c>
      <c r="L344" s="1" t="str">
        <f>_xll.BDP(B344,"SECURITY_NAME")</f>
        <v>GAZPRU 6.51 03/07/22</v>
      </c>
    </row>
    <row r="345" spans="1:12" x14ac:dyDescent="0.25">
      <c r="A345" s="1" t="s">
        <v>1242</v>
      </c>
      <c r="B345" s="1" t="s">
        <v>1243</v>
      </c>
      <c r="C345" s="2">
        <f>IF( OR(_xll.BDP(B345,"PX_LAST")="#N/A N/A",_xll.BDP(B345,"PX_LAST")="#N/A Invalid Security"),VLOOKUP(A345,secs!$A:$B,2,FALSE),_xll.BDP(B345,"PX_LAST"))</f>
        <v>100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0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0</v>
      </c>
      <c r="G345" s="1" t="str">
        <f>IF(  ISERR(FIND("Equity",B345)) = FALSE,  IF(  OR(   _xll.BDP($B345,"DVD_EX_DT")="#N/A N/A", _xll.BDP($B345,"DVD_EX_DT")="#N/A Field Not Applicable", _xll.BDP($B345,"DVD_EX_DT")="#N/A Invalid Security"),
     "",_xll.BDP($B345,"DVD_EX_DT")),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Applicable"),"",_xll.BDP($B345,"LAST_TRADEABLE_DT")),_xll.BDP($B345,"NXT_CPN_DT")))</f>
        <v/>
      </c>
      <c r="H345" s="1">
        <f>IF(ISERR(FIND("Equity",B345))=FALSE,0,IF( OR(_xll.BDP($B345,"DUR_MID")="#N/A N/A",_xll.BDP($B345,"DUR_MID")="#N/A Invalid Security"),0,_xll.BDP($B345,"DUR_MID")))</f>
        <v>0</v>
      </c>
      <c r="I345" s="6" t="s">
        <v>915</v>
      </c>
      <c r="J345" s="1">
        <f t="shared" ref="J345" si="9">COUNTIF($B:$B,B345)</f>
        <v>1</v>
      </c>
      <c r="L345" s="1" t="s">
        <v>1246</v>
      </c>
    </row>
    <row r="346" spans="1:12" x14ac:dyDescent="0.25">
      <c r="A346" s="1" t="str">
        <f>IF(OR(_xll.BDP(B346,"ID_ISIN")="#N/A Field Not Applicable",_xll.BDP(B346,"ID_ISIN")="#N/A N/A"),B346,_xll.BDP(B346,"ID_ISIN"))</f>
        <v>RU000A0JX3X7</v>
      </c>
      <c r="B346" s="1" t="s">
        <v>1245</v>
      </c>
      <c r="C346" s="2">
        <f>IF( OR(_xll.BDP(B346,"PX_LAST")="#N/A N/A",_xll.BDP(B346,"PX_LAST")="#N/A Invalid Security"),VLOOKUP(A346,secs!$A:$B,2,FALSE),_xll.BDP(B346,"PX_LAST"))</f>
        <v>102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0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0.185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12.68</v>
      </c>
      <c r="G346" s="1" t="str">
        <f>IF(  ISERR(FIND("Equity",B346)) = FALSE,  IF(  OR(   _xll.BDP($B346,"DVD_EX_DT")="#N/A N/A", _xll.BDP($B346,"DVD_EX_DT")="#N/A Field Not Applicable", _xll.BDP($B346,"DVD_EX_DT")="#N/A Invalid Security"),
     "",_xll.BDP($B346,"DVD_EX_DT")),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Applicable"),"",_xll.BDP($B346,"LAST_TRADEABLE_DT")),_xll.BDP($B346,"NXT_CPN_DT")))</f>
        <v>28/12/2017</v>
      </c>
      <c r="H346" s="1">
        <f>IF(ISERR(FIND("Equity",B346))=FALSE,0,IF( OR(_xll.BDP($B346,"DUR_MID")="#N/A N/A",_xll.BDP($B346,"DUR_MID")="#N/A Invalid Security"),0,_xll.BDP($B346,"DUR_MID")))</f>
        <v>0.95227705546790253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>28/06/2018</v>
      </c>
      <c r="J346" s="1">
        <f t="shared" ref="J346" si="10">COUNTIF($B:$B,B346)</f>
        <v>1</v>
      </c>
      <c r="L346" s="1" t="str">
        <f>_xll.BDP(B346,"SECURITY_NAME")</f>
        <v>HCFINC 13 1/2 12/26/19</v>
      </c>
    </row>
    <row r="347" spans="1:12" x14ac:dyDescent="0.25">
      <c r="A347" s="1" t="str">
        <f>IF(OR(_xll.BDP(B347,"ID_ISIN")="#N/A Field Not Applicable",_xll.BDP(B347,"ID_ISIN")="#N/A N/A"),B347,_xll.BDP(B347,"ID_ISIN"))</f>
        <v>B5Q7 Comdty</v>
      </c>
      <c r="B347" s="1" t="s">
        <v>1250</v>
      </c>
      <c r="C347" s="2">
        <f>IF( OR(_xll.BDP(B347,"PX_LAST")="#N/A N/A",_xll.BDP(B347,"PX_LAST")="#N/A Invalid Security"),VLOOKUP(A347,secs!$A:$B,2,FALSE),_xll.BDP(B347,"PX_LAST"))</f>
        <v>49.51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0</v>
      </c>
      <c r="G347" s="1" t="str">
        <f>IF(  ISERR(FIND("Equity",B347)) = FALSE,  IF(  OR(   _xll.BDP($B347,"DVD_EX_DT")="#N/A N/A", _xll.BDP($B347,"DVD_EX_DT")="#N/A Field Not Applicable", _xll.BDP($B347,"DVD_EX_DT")="#N/A Invalid Security"),
     "",_xll.BDP($B347,"DVD_EX_DT")),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Applicable"),"",_xll.BDP($B347,"LAST_TRADEABLE_DT")),_xll.BDP($B347,"NXT_CPN_DT")))</f>
        <v>01/08/2017</v>
      </c>
      <c r="H347" s="1">
        <f>IF(ISERR(FIND("Equity",B347))=FALSE,0,IF( OR(_xll.BDP($B347,"DUR_MID")="#N/A N/A",_xll.BDP($B347,"DUR_MID")="#N/A Invalid Security"),0,_xll.BDP($B347,"DUR_MID")))</f>
        <v>0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ref="J347" si="11">COUNTIF($B:$B,B347)</f>
        <v>1</v>
      </c>
      <c r="L347" s="1" t="str">
        <f>_xll.BDP(B347,"SECURITY_NAME")</f>
        <v>Brent Crude Futs  Aug17</v>
      </c>
    </row>
    <row r="348" spans="1:12" x14ac:dyDescent="0.25">
      <c r="A348" s="1" t="str">
        <f>IF(OR(_xll.BDP(B348,"ID_ISIN")="#N/A Field Not Applicable",_xll.BDP(B348,"ID_ISIN")="#N/A N/A"),B348,_xll.BDP(B348,"ID_ISIN"))</f>
        <v>XS1634369067</v>
      </c>
      <c r="B348" s="1" t="s">
        <v>1252</v>
      </c>
      <c r="C348" s="2">
        <f>IF( OR(_xll.BDP(B348,"PX_LAST")="#N/A N/A",_xll.BDP(B348,"PX_LAST")="#N/A Invalid Security"),VLOOKUP(A348,secs!$A:$B,2,FALSE),_xll.BDP(B348,"PX_LAST"))</f>
        <v>102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0.13368055555555555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6.3959220999999999</v>
      </c>
      <c r="G348" s="1" t="str">
        <f>IF(  ISERR(FIND("Equity",B348)) = FALSE,  IF(  OR(   _xll.BDP($B348,"DVD_EX_DT")="#N/A N/A", _xll.BDP($B348,"DVD_EX_DT")="#N/A Field Not Applicable", _xll.BDP($B348,"DVD_EX_DT")="#N/A Invalid Security"),
     "",_xll.BDP($B348,"DVD_EX_DT")),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Applicable"),"",_xll.BDP($B348,"LAST_TRADEABLE_DT")),_xll.BDP($B348,"NXT_CPN_DT")))</f>
        <v>28/08/2017</v>
      </c>
      <c r="H348" s="1">
        <f>IF(ISERR(FIND("Equity",B348))=FALSE,0,IF( OR(_xll.BDP($B348,"DUR_MID")="#N/A N/A",_xll.BDP($B348,"DUR_MID")="#N/A Invalid Security"),0,_xll.BDP($B348,"DUR_MID")))</f>
        <v>4.7754017165791494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ref="J348:J351" si="12">COUNTIF($B:$B,B348)</f>
        <v>1</v>
      </c>
      <c r="L348" s="1" t="str">
        <f>_xll.BDP(B348,"SECURITY_NAME")</f>
        <v>BELRUS 6 7/8 02/28/23</v>
      </c>
    </row>
    <row r="349" spans="1:12" x14ac:dyDescent="0.25">
      <c r="A349" s="1" t="str">
        <f>IF(OR(_xll.BDP(B349,"ID_ISIN")="#N/A Field Not Applicable",_xll.BDP(B349,"ID_ISIN")="#N/A N/A"),B349,_xll.BDP(B349,"ID_ISIN"))</f>
        <v>RU000A0JXUH0</v>
      </c>
      <c r="B349" s="1" t="s">
        <v>1253</v>
      </c>
      <c r="C349" s="2">
        <f>IF( OR(_xll.BDP(B349,"PX_LAST")="#N/A N/A",_xll.BDP(B349,"PX_LAST")="#N/A Invalid Security"),VLOOKUP(A349,secs!$A:$B,2,FALSE),_xll.BDP(B349,"PX_LAST"))</f>
        <v>102.4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0.17100000000000001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8.76</v>
      </c>
      <c r="G349" s="1" t="str">
        <f>IF(  ISERR(FIND("Equity",B349)) = FALSE,  IF(  OR(   _xll.BDP($B349,"DVD_EX_DT")="#N/A N/A", _xll.BDP($B349,"DVD_EX_DT")="#N/A Field Not Applicable", _xll.BDP($B349,"DVD_EX_DT")="#N/A Invalid Security"),
     "",_xll.BDP($B349,"DVD_EX_DT")),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Applicable"),"",_xll.BDP($B349,"LAST_TRADEABLE_DT")),_xll.BDP($B349,"NXT_CPN_DT")))</f>
        <v>27/11/2017</v>
      </c>
      <c r="H349" s="1">
        <f>IF(ISERR(FIND("Equity",B349))=FALSE,0,IF( OR(_xll.BDP($B349,"DUR_MID")="#N/A N/A",_xll.BDP($B349,"DUR_MID")="#N/A Invalid Security"),0,_xll.BDP($B349,"DUR_MID")))</f>
        <v>2.6535351522410093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12"/>
        <v>1</v>
      </c>
      <c r="L349" s="1" t="str">
        <f>_xll.BDP(B349,"SECURITY_NAME")</f>
        <v>ROSBNK 10.4 06/30/20</v>
      </c>
    </row>
    <row r="350" spans="1:12" x14ac:dyDescent="0.25">
      <c r="A350" s="1" t="str">
        <f>IF(OR(_xll.BDP(B350,"ID_ISIN")="#N/A Field Not Applicable",_xll.BDP(B350,"ID_ISIN")="#N/A N/A"),B350,_xll.BDP(B350,"ID_ISIN"))</f>
        <v>US03512TAC53</v>
      </c>
      <c r="B350" s="1" t="s">
        <v>1254</v>
      </c>
      <c r="C350" s="2">
        <f>IF( OR(_xll.BDP(B350,"PX_LAST")="#N/A N/A",_xll.BDP(B350,"PX_LAST")="#N/A Invalid Security"),VLOOKUP(A350,secs!$A:$B,2,FALSE),_xll.BDP(B350,"PX_LAST"))</f>
        <v>104.6026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2.2208333333333332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4.1088464</v>
      </c>
      <c r="G350" s="1" t="str">
        <f>IF(  ISERR(FIND("Equity",B350)) = FALSE,  IF(  OR(   _xll.BDP($B350,"DVD_EX_DT")="#N/A N/A", _xll.BDP($B350,"DVD_EX_DT")="#N/A Field Not Applicable", _xll.BDP($B350,"DVD_EX_DT")="#N/A Invalid Security"),
     "",_xll.BDP($B350,"DVD_EX_DT")),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Applicable"),"",_xll.BDP($B350,"LAST_TRADEABLE_DT")),_xll.BDP($B350,"NXT_CPN_DT")))</f>
        <v>01/08/2017</v>
      </c>
      <c r="H350" s="1">
        <f>IF(ISERR(FIND("Equity",B350))=FALSE,0,IF( OR(_xll.BDP($B350,"DUR_MID")="#N/A N/A",_xll.BDP($B350,"DUR_MID")="#N/A Invalid Security"),0,_xll.BDP($B350,"DUR_MID")))</f>
        <v>4.446953332474207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12"/>
        <v>1</v>
      </c>
      <c r="L350" s="1" t="str">
        <f>_xll.BDP(B350,"SECURITY_NAME")</f>
        <v>ANGSJ 5 1/8 08/01/22</v>
      </c>
    </row>
    <row r="351" spans="1:12" x14ac:dyDescent="0.25">
      <c r="A351" s="1" t="str">
        <f>IF(OR(_xll.BDP(B351,"ID_ISIN")="#N/A Field Not Applicable",_xll.BDP(B351,"ID_ISIN")="#N/A N/A"),B351,_xll.BDP(B351,"ID_ISIN"))</f>
        <v>VEU7 Index</v>
      </c>
      <c r="B351" s="1" t="s">
        <v>1255</v>
      </c>
      <c r="C351" s="2">
        <f>IF( OR(_xll.BDP(B351,"PX_LAST")="#N/A N/A",_xll.BDP(B351,"PX_LAST")="#N/A Invalid Security"),VLOOKUP(A351,secs!$A:$B,2,FALSE),_xll.BDP(B351,"PX_LAST"))</f>
        <v>99750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"",_xll.BDP($B351,"DVD_EX_DT")),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Applicable"),"",_xll.BDP($B351,"LAST_TRADEABLE_DT")),_xll.BDP($B351,"NXT_CPN_DT")))</f>
        <v>21/09/2017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12"/>
        <v>1</v>
      </c>
      <c r="L351" s="1" t="str">
        <f>_xll.BDP(B351,"SECURITY_NAME")</f>
        <v>RTS INDEX FUTURE  Sep17</v>
      </c>
    </row>
    <row r="352" spans="1:12" x14ac:dyDescent="0.25">
      <c r="A352" s="1" t="str">
        <f>IF(OR(_xll.BDP(B352,"ID_ISIN")="#N/A Field Not Applicable",_xll.BDP(B352,"ID_ISIN")="#N/A N/A"),B352,_xll.BDP(B352,"ID_ISIN"))</f>
        <v>CH0370470269</v>
      </c>
      <c r="B352" s="1" t="s">
        <v>1264</v>
      </c>
      <c r="C352" s="2">
        <f>IF( OR(_xll.BDP(B352,"PX_LAST")="#N/A N/A",_xll.BDP(B352,"PX_LAST")="#N/A Invalid Security"),VLOOKUP(A352,secs!$A:$B,2,FALSE),_xll.BDP(B352,"PX_LAST"))</f>
        <v>100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0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0</v>
      </c>
      <c r="G352" s="1" t="str">
        <f>IF(  ISERR(FIND("Equity",B352)) = FALSE,  IF(  OR(   _xll.BDP($B352,"DVD_EX_DT")="#N/A N/A", _xll.BDP($B352,"DVD_EX_DT")="#N/A Field Not Applicable", _xll.BDP($B352,"DVD_EX_DT")="#N/A Invalid Security"),
     "",_xll.BDP($B352,"DVD_EX_DT")),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Applicable"),"",_xll.BDP($B352,"LAST_TRADEABLE_DT")),_xll.BDP($B352,"NXT_CPN_DT")))</f>
        <v>03/10/2017</v>
      </c>
      <c r="H352" s="1">
        <f>IF(ISERR(FIND("Equity",B352))=FALSE,0,IF( OR(_xll.BDP($B352,"DUR_MID")="#N/A N/A",_xll.BDP($B352,"DUR_MID")="#N/A Invalid Security"),0,_xll.BDP($B352,"DUR_MID")))</f>
        <v>0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ref="J352:J359" si="13">COUNTIF($B:$B,B352)</f>
        <v>1</v>
      </c>
      <c r="L352" s="1" t="str">
        <f>_xll.BDP(B352,"SECURITY_NAME")</f>
        <v>EFGBNK 0 01/04/19</v>
      </c>
    </row>
    <row r="353" spans="1:12" x14ac:dyDescent="0.25">
      <c r="A353" s="1" t="str">
        <f>IF(OR(_xll.BDP(B353,"ID_ISIN")="#N/A Field Not Applicable",_xll.BDP(B353,"ID_ISIN")="#N/A N/A"),B353,_xll.BDP(B353,"ID_ISIN"))</f>
        <v>US251525AP63</v>
      </c>
      <c r="B353" s="1" t="s">
        <v>1265</v>
      </c>
      <c r="C353" s="2">
        <f>IF( OR(_xll.BDP(B353,"PX_LAST")="#N/A N/A",_xll.BDP(B353,"PX_LAST")="#N/A Invalid Security"),VLOOKUP(A353,secs!$A:$B,2,FALSE),_xll.BDP(B353,"PX_LAST"))</f>
        <v>99.185000000000002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1.2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4.6255654000000002</v>
      </c>
      <c r="G353" s="1" t="str">
        <f>IF(  ISERR(FIND("Equity",B353)) = FALSE,  IF(  OR(   _xll.BDP($B353,"DVD_EX_DT")="#N/A N/A", _xll.BDP($B353,"DVD_EX_DT")="#N/A Field Not Applicable", _xll.BDP($B353,"DVD_EX_DT")="#N/A Invalid Security"),
     "",_xll.BDP($B353,"DVD_EX_DT")),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Applicable"),"",_xll.BDP($B353,"LAST_TRADEABLE_DT")),_xll.BDP($B353,"NXT_CPN_DT")))</f>
        <v>01/10/2017</v>
      </c>
      <c r="H353" s="1">
        <f>IF(ISERR(FIND("Equity",B353))=FALSE,0,IF( OR(_xll.BDP($B353,"DUR_MID")="#N/A N/A",_xll.BDP($B353,"DUR_MID")="#N/A Invalid Security"),0,_xll.BDP($B353,"DUR_MID")))</f>
        <v>6.5333697027954498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13"/>
        <v>1</v>
      </c>
      <c r="L353" s="1" t="str">
        <f>_xll.BDP(B353,"SECURITY_NAME")</f>
        <v>DB 4 1/2 04/01/25</v>
      </c>
    </row>
    <row r="354" spans="1:12" x14ac:dyDescent="0.25">
      <c r="A354" s="1" t="str">
        <f>IF(OR(_xll.BDP(B354,"ID_ISIN")="#N/A Field Not Applicable",_xll.BDP(B354,"ID_ISIN")="#N/A N/A"),B354,_xll.BDP(B354,"ID_ISIN"))</f>
        <v>US29358QAC33</v>
      </c>
      <c r="B354" s="1" t="s">
        <v>1266</v>
      </c>
      <c r="C354" s="2">
        <f>IF( OR(_xll.BDP(B354,"PX_LAST")="#N/A N/A",_xll.BDP(B354,"PX_LAST")="#N/A Invalid Security"),VLOOKUP(A354,secs!$A:$B,2,FALSE),_xll.BDP(B354,"PX_LAST"))</f>
        <v>78.498000000000005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1.2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8.5442575000000005</v>
      </c>
      <c r="G354" s="1" t="str">
        <f>IF(  ISERR(FIND("Equity",B354)) = FALSE,  IF(  OR(   _xll.BDP($B354,"DVD_EX_DT")="#N/A N/A", _xll.BDP($B354,"DVD_EX_DT")="#N/A Field Not Applicable", _xll.BDP($B354,"DVD_EX_DT")="#N/A Invalid Security"),
     "",_xll.BDP($B354,"DVD_EX_DT")),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Applicable"),"",_xll.BDP($B354,"LAST_TRADEABLE_DT")),_xll.BDP($B354,"NXT_CPN_DT")))</f>
        <v>01/10/2017</v>
      </c>
      <c r="H354" s="1">
        <f>IF(ISERR(FIND("Equity",B354))=FALSE,0,IF( OR(_xll.BDP($B354,"DUR_MID")="#N/A N/A",_xll.BDP($B354,"DUR_MID")="#N/A Invalid Security"),0,_xll.BDP($B354,"DUR_MID")))</f>
        <v>6.0088346247481486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13"/>
        <v>1</v>
      </c>
      <c r="L354" s="1" t="str">
        <f>_xll.BDP(B354,"SECURITY_NAME")</f>
        <v>ESV 4 1/2 10/01/24</v>
      </c>
    </row>
    <row r="355" spans="1:12" x14ac:dyDescent="0.25">
      <c r="A355" s="1" t="str">
        <f>IF(OR(_xll.BDP(B355,"ID_ISIN")="#N/A Field Not Applicable",_xll.BDP(B355,"ID_ISIN")="#N/A N/A"),B355,_xll.BDP(B355,"ID_ISIN"))</f>
        <v>US35906AAH14</v>
      </c>
      <c r="B355" s="1" t="s">
        <v>1267</v>
      </c>
      <c r="C355" s="2">
        <f>IF( OR(_xll.BDP(B355,"PX_LAST")="#N/A N/A",_xll.BDP(B355,"PX_LAST")="#N/A Invalid Security"),VLOOKUP(A355,secs!$A:$B,2,FALSE),_xll.BDP(B355,"PX_LAST"))</f>
        <v>105.679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1.9361111111111111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6.2313223999999998</v>
      </c>
      <c r="G355" s="1" t="str">
        <f>IF(  ISERR(FIND("Equity",B355)) = FALSE,  IF(  OR(   _xll.BDP($B355,"DVD_EX_DT")="#N/A N/A", _xll.BDP($B355,"DVD_EX_DT")="#N/A Field Not Applicable", _xll.BDP($B355,"DVD_EX_DT")="#N/A Invalid Security"),
     "",_xll.BDP($B355,"DVD_EX_DT")),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Applicable"),"",_xll.BDP($B355,"LAST_TRADEABLE_DT")),_xll.BDP($B355,"NXT_CPN_DT")))</f>
        <v>15/10/2017</v>
      </c>
      <c r="H355" s="1">
        <f>IF(ISERR(FIND("Equity",B355))=FALSE,0,IF( OR(_xll.BDP($B355,"DUR_MID")="#N/A N/A",_xll.BDP($B355,"DUR_MID")="#N/A Invalid Security"),0,_xll.BDP($B355,"DUR_MID")))</f>
        <v>2.492406751546572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13"/>
        <v>1</v>
      </c>
      <c r="L355" s="1" t="str">
        <f>_xll.BDP(B355,"SECURITY_NAME")</f>
        <v>FTR 8 1/2 04/15/20</v>
      </c>
    </row>
    <row r="356" spans="1:12" x14ac:dyDescent="0.25">
      <c r="A356" s="1" t="str">
        <f>IF(OR(_xll.BDP(B356,"ID_ISIN")="#N/A Field Not Applicable",_xll.BDP(B356,"ID_ISIN")="#N/A N/A"),B356,_xll.BDP(B356,"ID_ISIN"))</f>
        <v>US35906AAP30</v>
      </c>
      <c r="B356" s="1" t="s">
        <v>1268</v>
      </c>
      <c r="C356" s="2">
        <f>IF( OR(_xll.BDP(B356,"PX_LAST")="#N/A N/A",_xll.BDP(B356,"PX_LAST")="#N/A Invalid Security"),VLOOKUP(A356,secs!$A:$B,2,FALSE),_xll.BDP(B356,"PX_LAST"))</f>
        <v>89.992999999999995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1.9444444444444444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9.1763282999999998</v>
      </c>
      <c r="G356" s="1" t="str">
        <f>IF(  ISERR(FIND("Equity",B356)) = FALSE,  IF(  OR(   _xll.BDP($B356,"DVD_EX_DT")="#N/A N/A", _xll.BDP($B356,"DVD_EX_DT")="#N/A Field Not Applicable", _xll.BDP($B356,"DVD_EX_DT")="#N/A Invalid Security"),
     "",_xll.BDP($B356,"DVD_EX_DT")),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Applicable"),"",_xll.BDP($B356,"LAST_TRADEABLE_DT")),_xll.BDP($B356,"NXT_CPN_DT")))</f>
        <v>15/09/2017</v>
      </c>
      <c r="H356" s="1">
        <f>IF(ISERR(FIND("Equity",B356))=FALSE,0,IF( OR(_xll.BDP($B356,"DUR_MID")="#N/A N/A",_xll.BDP($B356,"DUR_MID")="#N/A Invalid Security"),0,_xll.BDP($B356,"DUR_MID")))</f>
        <v>3.6450370253910442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13"/>
        <v>1</v>
      </c>
      <c r="L356" s="1" t="str">
        <f>_xll.BDP(B356,"SECURITY_NAME")</f>
        <v>FTR 6 1/4 09/15/21</v>
      </c>
    </row>
    <row r="357" spans="1:12" x14ac:dyDescent="0.25">
      <c r="A357" s="1" t="str">
        <f>IF(OR(_xll.BDP(B357,"ID_ISIN")="#N/A Field Not Applicable",_xll.BDP(B357,"ID_ISIN")="#N/A N/A"),B357,_xll.BDP(B357,"ID_ISIN"))</f>
        <v>XS0626438112</v>
      </c>
      <c r="B357" s="1" t="s">
        <v>1269</v>
      </c>
      <c r="C357" s="2">
        <f>IF( OR(_xll.BDP(B357,"PX_LAST")="#N/A N/A",_xll.BDP(B357,"PX_LAST")="#N/A Invalid Security"),VLOOKUP(A357,secs!$A:$B,2,FALSE),_xll.BDP(B357,"PX_LAST"))</f>
        <v>100.935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1.3458333333333332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-2.9005108499999999</v>
      </c>
      <c r="G357" s="1" t="str">
        <f>IF(  ISERR(FIND("Equity",B357)) = FALSE,  IF(  OR(   _xll.BDP($B357,"DVD_EX_DT")="#N/A N/A", _xll.BDP($B357,"DVD_EX_DT")="#N/A Field Not Applicable", _xll.BDP($B357,"DVD_EX_DT")="#N/A Invalid Security"),
     "",_xll.BDP($B357,"DVD_EX_DT")),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Applicable"),"",_xll.BDP($B357,"LAST_TRADEABLE_DT")),_xll.BDP($B357,"NXT_CPN_DT")))</f>
        <v>15/11/2017</v>
      </c>
      <c r="H357" s="1">
        <f>IF(ISERR(FIND("Equity",B357))=FALSE,0,IF( OR(_xll.BDP($B357,"DUR_MID")="#N/A N/A",_xll.BDP($B357,"DUR_MID")="#N/A Invalid Security"),0,_xll.BDP($B357,"DUR_MID")))</f>
        <v>7.5000000004651513E-2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 t="shared" si="13"/>
        <v>1</v>
      </c>
      <c r="L357" s="1" t="str">
        <f>_xll.BDP(B357,"SECURITY_NAME")</f>
        <v>HECKKO 9 1/2 05/15/18</v>
      </c>
    </row>
    <row r="358" spans="1:12" x14ac:dyDescent="0.25">
      <c r="A358" s="1" t="str">
        <f>IF(OR(_xll.BDP(B358,"ID_ISIN")="#N/A Field Not Applicable",_xll.BDP(B358,"ID_ISIN")="#N/A N/A"),B358,_xll.BDP(B358,"ID_ISIN"))</f>
        <v>XS0981632804</v>
      </c>
      <c r="B358" s="1" t="s">
        <v>1270</v>
      </c>
      <c r="C358" s="2">
        <f>IF( OR(_xll.BDP(B358,"PX_LAST")="#N/A N/A",_xll.BDP(B358,"PX_LAST")="#N/A Invalid Security"),VLOOKUP(A358,secs!$A:$B,2,FALSE),_xll.BDP(B358,"PX_LAST"))</f>
        <v>116.34399999999999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4.3232876712328769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3.0931608000000002</v>
      </c>
      <c r="G358" s="1" t="str">
        <f>IF(  ISERR(FIND("Equity",B358)) = FALSE,  IF(  OR(   _xll.BDP($B358,"DVD_EX_DT")="#N/A N/A", _xll.BDP($B358,"DVD_EX_DT")="#N/A Field Not Applicable", _xll.BDP($B358,"DVD_EX_DT")="#N/A Invalid Security"),
     "",_xll.BDP($B358,"DVD_EX_DT")),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Applicable"),"",_xll.BDP($B358,"LAST_TRADEABLE_DT")),_xll.BDP($B358,"NXT_CPN_DT")))</f>
        <v>16/10/2017</v>
      </c>
      <c r="H358" s="1">
        <f>IF(ISERR(FIND("Equity",B358))=FALSE,0,IF( OR(_xll.BDP($B358,"DUR_MID")="#N/A N/A",_xll.BDP($B358,"DUR_MID")="#N/A Invalid Security"),0,_xll.BDP($B358,"DUR_MID")))</f>
        <v>5.2943538497192799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 t="shared" si="13"/>
        <v>1</v>
      </c>
      <c r="L358" s="1" t="str">
        <f>_xll.BDP(B358,"SECURITY_NAME")</f>
        <v>RBIAV 6 10/16/23</v>
      </c>
    </row>
    <row r="359" spans="1:12" x14ac:dyDescent="0.25">
      <c r="A359" s="1" t="str">
        <f>IF(OR(_xll.BDP(B359,"ID_ISIN")="#N/A Field Not Applicable",_xll.BDP(B359,"ID_ISIN")="#N/A N/A"),B359,_xll.BDP(B359,"ID_ISIN"))</f>
        <v>USP84050AB29</v>
      </c>
      <c r="B359" s="1" t="s">
        <v>1271</v>
      </c>
      <c r="C359" s="2">
        <f>IF( OR(_xll.BDP(B359,"PX_LAST")="#N/A N/A",_xll.BDP(B359,"PX_LAST")="#N/A Invalid Security"),VLOOKUP(A359,secs!$A:$B,2,FALSE),_xll.BDP(B359,"PX_LAST"))</f>
        <v>56.9375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0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0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16.615324750566497</v>
      </c>
      <c r="G359" s="1" t="str">
        <f>IF(  ISERR(FIND("Equity",B359)) = FALSE,  IF(  OR(   _xll.BDP($B359,"DVD_EX_DT")="#N/A N/A", _xll.BDP($B359,"DVD_EX_DT")="#N/A Field Not Applicable", _xll.BDP($B359,"DVD_EX_DT")="#N/A Invalid Security"),
     "",_xll.BDP($B359,"DVD_EX_DT")),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Applicable"),"",_xll.BDP($B359,"LAST_TRADEABLE_DT")),_xll.BDP($B359,"NXT_CPN_DT")))</f>
        <v>24/10/2017</v>
      </c>
      <c r="H359" s="1">
        <f>IF(ISERR(FIND("Equity",B359))=FALSE,0,IF( OR(_xll.BDP($B359,"DUR_MID")="#N/A N/A",_xll.BDP($B359,"DUR_MID")="#N/A Invalid Security"),0,_xll.BDP($B359,"DUR_MID")))</f>
        <v>5.1476891667624418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 t="shared" si="13"/>
        <v>1</v>
      </c>
      <c r="L359" s="1" t="str">
        <f>_xll.BDP(B359,"SECURITY_NAME")</f>
        <v>SAMMIN 5 3/4 10/24/23</v>
      </c>
    </row>
    <row r="360" spans="1:12" x14ac:dyDescent="0.25">
      <c r="A360" s="1" t="str">
        <f>IF(OR(_xll.BDP(B360,"ID_ISIN")="#N/A Field Not Applicable",_xll.BDP(B360,"ID_ISIN")="#N/A N/A"),B360,_xll.BDP(B360,"ID_ISIN"))</f>
        <v>RU000A0JNAA8</v>
      </c>
      <c r="B360" s="1" t="s">
        <v>1290</v>
      </c>
      <c r="C360" s="2">
        <f>IF( OR(_xll.BDP(B360,"PX_LAST")="#N/A N/A",_xll.BDP(B360,"PX_LAST")="#N/A Invalid Security"),VLOOKUP(A360,secs!$A:$B,2,FALSE),_xll.BDP(B360,"PX_LAST"))</f>
        <v>3920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0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4.0127446700115597</v>
      </c>
      <c r="G360" s="1" t="str">
        <f>IF(  ISERR(FIND("Equity",B360)) = FALSE,  IF(  OR(   _xll.BDP($B360,"DVD_EX_DT")="#N/A N/A", _xll.BDP($B360,"DVD_EX_DT")="#N/A Field Not Applicable", _xll.BDP($B360,"DVD_EX_DT")="#N/A Invalid Security"),
     "",_xll.BDP($B360,"DVD_EX_DT")),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Applicable"),"",_xll.BDP($B360,"LAST_TRADEABLE_DT")),_xll.BDP($B360,"NXT_CPN_DT")))</f>
        <v>14/07/2017</v>
      </c>
      <c r="H360" s="1">
        <f>IF(ISERR(FIND("Equity",B360))=FALSE,0,IF( OR(_xll.BDP($B360,"DUR_MID")="#N/A N/A",_xll.BDP($B360,"DUR_MID")="#N/A Invalid Security"),0,_xll.BDP($B360,"DUR_MID")))</f>
        <v>0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 t="shared" ref="J360" si="14">COUNTIF($B:$B,B360)</f>
        <v>1</v>
      </c>
      <c r="L360" s="1" t="str">
        <f>_xll.BDP(B360,"SECURITY_NAME")</f>
        <v>Polyus PJSC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0" sqref="B20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531</v>
      </c>
      <c r="B1">
        <v>0</v>
      </c>
    </row>
    <row r="2" spans="1:2" x14ac:dyDescent="0.25">
      <c r="A2" t="s">
        <v>308</v>
      </c>
      <c r="B2">
        <v>100</v>
      </c>
    </row>
    <row r="3" spans="1:2" x14ac:dyDescent="0.25">
      <c r="A3" t="s">
        <v>313</v>
      </c>
      <c r="B3">
        <v>100</v>
      </c>
    </row>
    <row r="4" spans="1:2" x14ac:dyDescent="0.25">
      <c r="A4" t="s">
        <v>525</v>
      </c>
      <c r="B4">
        <v>100</v>
      </c>
    </row>
    <row r="5" spans="1:2" x14ac:dyDescent="0.25">
      <c r="A5" t="s">
        <v>527</v>
      </c>
      <c r="B5">
        <v>100</v>
      </c>
    </row>
    <row r="6" spans="1:2" x14ac:dyDescent="0.25">
      <c r="A6" t="s">
        <v>529</v>
      </c>
      <c r="B6">
        <v>100</v>
      </c>
    </row>
    <row r="7" spans="1:2" x14ac:dyDescent="0.25">
      <c r="A7" t="s">
        <v>746</v>
      </c>
      <c r="B7">
        <v>100</v>
      </c>
    </row>
    <row r="8" spans="1:2" x14ac:dyDescent="0.25">
      <c r="A8" t="s">
        <v>748</v>
      </c>
      <c r="B8">
        <v>100</v>
      </c>
    </row>
    <row r="9" spans="1:2" x14ac:dyDescent="0.25">
      <c r="A9" t="s">
        <v>758</v>
      </c>
      <c r="B9">
        <v>100</v>
      </c>
    </row>
    <row r="10" spans="1:2" x14ac:dyDescent="0.25">
      <c r="A10" t="s">
        <v>760</v>
      </c>
      <c r="B10">
        <v>100</v>
      </c>
    </row>
    <row r="11" spans="1:2" x14ac:dyDescent="0.25">
      <c r="A11" t="s">
        <v>763</v>
      </c>
      <c r="B11">
        <v>100</v>
      </c>
    </row>
    <row r="12" spans="1:2" x14ac:dyDescent="0.25">
      <c r="A12" t="s">
        <v>848</v>
      </c>
      <c r="B12">
        <v>0</v>
      </c>
    </row>
    <row r="13" spans="1:2" x14ac:dyDescent="0.25">
      <c r="A13" t="s">
        <v>850</v>
      </c>
      <c r="B13">
        <v>0</v>
      </c>
    </row>
    <row r="14" spans="1:2" x14ac:dyDescent="0.25">
      <c r="A14" t="s">
        <v>1081</v>
      </c>
      <c r="B14">
        <v>100</v>
      </c>
    </row>
    <row r="15" spans="1:2" x14ac:dyDescent="0.25">
      <c r="A15" t="s">
        <v>1091</v>
      </c>
      <c r="B15">
        <v>100</v>
      </c>
    </row>
    <row r="16" spans="1:2" x14ac:dyDescent="0.25">
      <c r="A16" t="s">
        <v>310</v>
      </c>
      <c r="B16">
        <v>100</v>
      </c>
    </row>
    <row r="17" spans="1:2" x14ac:dyDescent="0.25">
      <c r="A17" t="s">
        <v>1174</v>
      </c>
      <c r="B17">
        <v>100</v>
      </c>
    </row>
    <row r="18" spans="1:2" x14ac:dyDescent="0.25">
      <c r="A18" t="s">
        <v>1242</v>
      </c>
      <c r="B18">
        <v>100</v>
      </c>
    </row>
    <row r="19" spans="1:2" x14ac:dyDescent="0.25">
      <c r="A19" t="s">
        <v>1272</v>
      </c>
      <c r="B19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2017-07-04T10:19:14Z</dcterms:modified>
</cp:coreProperties>
</file>