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8" i="70" l="1"/>
  <c r="J274" i="70"/>
  <c r="H275" i="70"/>
  <c r="J275" i="70"/>
  <c r="J276" i="70"/>
  <c r="J277" i="70"/>
  <c r="A278" i="70"/>
  <c r="C278" i="70"/>
  <c r="L278" i="70"/>
  <c r="D278" i="70"/>
  <c r="E278" i="70"/>
  <c r="F278" i="70"/>
  <c r="G278" i="70"/>
  <c r="H278" i="70"/>
  <c r="I278" i="70"/>
  <c r="C274" i="70"/>
  <c r="L274" i="70"/>
  <c r="I276" i="70"/>
  <c r="H277" i="70"/>
  <c r="F276" i="70"/>
  <c r="C275" i="70"/>
  <c r="L275" i="70"/>
  <c r="I277" i="70"/>
  <c r="G275" i="70"/>
  <c r="G276" i="70"/>
  <c r="C276" i="70"/>
  <c r="L276" i="70"/>
  <c r="F274" i="70"/>
  <c r="C277" i="70"/>
  <c r="L277" i="70"/>
  <c r="G274" i="70"/>
  <c r="F275" i="70"/>
  <c r="H274" i="70"/>
  <c r="I274" i="70"/>
  <c r="I275" i="70"/>
  <c r="H276" i="70"/>
  <c r="G277" i="70"/>
  <c r="F277" i="70"/>
  <c r="J273" i="70" l="1"/>
  <c r="A275" i="70"/>
  <c r="A276" i="70"/>
  <c r="A274" i="70"/>
  <c r="A277" i="70"/>
  <c r="C273" i="70"/>
  <c r="G273" i="70"/>
  <c r="L273" i="70"/>
  <c r="H273" i="70"/>
  <c r="F273" i="70"/>
  <c r="I273" i="70"/>
  <c r="E275" i="70"/>
  <c r="D275" i="70"/>
  <c r="E276" i="70"/>
  <c r="D276" i="70"/>
  <c r="E274" i="70"/>
  <c r="D274" i="70"/>
  <c r="E277" i="70"/>
  <c r="D277" i="70"/>
  <c r="J272" i="70" l="1"/>
  <c r="J271" i="70"/>
  <c r="G272" i="70"/>
  <c r="G271" i="70"/>
  <c r="F271" i="70"/>
  <c r="C272" i="70"/>
  <c r="L271" i="70"/>
  <c r="A271" i="70"/>
  <c r="I272" i="70"/>
  <c r="I271" i="70"/>
  <c r="L272" i="70"/>
  <c r="A272" i="70"/>
  <c r="A273" i="70"/>
  <c r="H271" i="70"/>
  <c r="F272" i="70"/>
  <c r="H272" i="70"/>
  <c r="C271" i="70"/>
  <c r="J270" i="70" l="1"/>
  <c r="E272" i="70"/>
  <c r="D271" i="70"/>
  <c r="E271" i="70"/>
  <c r="G270" i="70"/>
  <c r="H270" i="70"/>
  <c r="F270" i="70"/>
  <c r="D272" i="70"/>
  <c r="L270" i="70"/>
  <c r="I270" i="70"/>
  <c r="D273" i="70"/>
  <c r="C270" i="70"/>
  <c r="E273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A231" i="70"/>
  <c r="G251" i="70"/>
  <c r="C230" i="70"/>
  <c r="I241" i="70"/>
  <c r="I258" i="70"/>
  <c r="G221" i="70"/>
  <c r="F228" i="70"/>
  <c r="C224" i="70"/>
  <c r="I264" i="70"/>
  <c r="C233" i="70"/>
  <c r="C263" i="70"/>
  <c r="A267" i="70"/>
  <c r="I249" i="70"/>
  <c r="C259" i="70"/>
  <c r="I237" i="70"/>
  <c r="H235" i="70"/>
  <c r="C239" i="70"/>
  <c r="H256" i="70"/>
  <c r="L236" i="70"/>
  <c r="L247" i="70"/>
  <c r="L248" i="70"/>
  <c r="C257" i="70"/>
  <c r="I235" i="70"/>
  <c r="H243" i="70"/>
  <c r="L260" i="70"/>
  <c r="L259" i="70"/>
  <c r="F231" i="70"/>
  <c r="L242" i="70"/>
  <c r="I233" i="70"/>
  <c r="F252" i="70"/>
  <c r="L233" i="70"/>
  <c r="I240" i="70"/>
  <c r="L245" i="70"/>
  <c r="I227" i="70"/>
  <c r="C245" i="70"/>
  <c r="G249" i="70"/>
  <c r="C228" i="70"/>
  <c r="F246" i="70"/>
  <c r="L238" i="70"/>
  <c r="H264" i="70"/>
  <c r="A237" i="70"/>
  <c r="C222" i="70"/>
  <c r="G269" i="70"/>
  <c r="A241" i="70"/>
  <c r="C248" i="70"/>
  <c r="I252" i="70"/>
  <c r="G241" i="70"/>
  <c r="H223" i="70"/>
  <c r="G242" i="70"/>
  <c r="A264" i="70"/>
  <c r="L244" i="70"/>
  <c r="F233" i="70"/>
  <c r="C221" i="70"/>
  <c r="C267" i="70"/>
  <c r="G234" i="70"/>
  <c r="L230" i="70"/>
  <c r="F226" i="70"/>
  <c r="L255" i="70"/>
  <c r="C243" i="70"/>
  <c r="G264" i="70"/>
  <c r="L227" i="70"/>
  <c r="H247" i="70"/>
  <c r="F265" i="70"/>
  <c r="F225" i="70"/>
  <c r="I222" i="70"/>
  <c r="C258" i="70"/>
  <c r="I246" i="70"/>
  <c r="A253" i="70"/>
  <c r="A266" i="70"/>
  <c r="A235" i="70"/>
  <c r="L264" i="70"/>
  <c r="L265" i="70"/>
  <c r="L234" i="70"/>
  <c r="I250" i="70"/>
  <c r="G220" i="70"/>
  <c r="L237" i="70"/>
  <c r="I266" i="70"/>
  <c r="C240" i="70"/>
  <c r="H222" i="70"/>
  <c r="G226" i="70"/>
  <c r="L229" i="70"/>
  <c r="L225" i="70"/>
  <c r="G248" i="70"/>
  <c r="H225" i="70"/>
  <c r="L262" i="70"/>
  <c r="G250" i="70"/>
  <c r="I231" i="70"/>
  <c r="L228" i="70"/>
  <c r="I229" i="70"/>
  <c r="A249" i="70"/>
  <c r="H261" i="70"/>
  <c r="A247" i="70"/>
  <c r="L256" i="70"/>
  <c r="H262" i="70"/>
  <c r="F239" i="70"/>
  <c r="I261" i="70"/>
  <c r="F235" i="70"/>
  <c r="G245" i="70"/>
  <c r="C253" i="70"/>
  <c r="I230" i="70"/>
  <c r="I244" i="70"/>
  <c r="L235" i="70"/>
  <c r="A262" i="70"/>
  <c r="C220" i="70"/>
  <c r="C252" i="70"/>
  <c r="G265" i="70"/>
  <c r="L239" i="70"/>
  <c r="G236" i="70"/>
  <c r="C246" i="70"/>
  <c r="H257" i="70"/>
  <c r="I254" i="70"/>
  <c r="C268" i="70"/>
  <c r="A254" i="70"/>
  <c r="L257" i="70"/>
  <c r="A243" i="70"/>
  <c r="G267" i="70"/>
  <c r="L220" i="70"/>
  <c r="F266" i="70"/>
  <c r="A236" i="70"/>
  <c r="A244" i="70"/>
  <c r="F247" i="70"/>
  <c r="A250" i="70"/>
  <c r="I221" i="70"/>
  <c r="L266" i="70"/>
  <c r="L249" i="70"/>
  <c r="I267" i="70"/>
  <c r="C249" i="70"/>
  <c r="G263" i="70"/>
  <c r="A251" i="70"/>
  <c r="I269" i="70"/>
  <c r="G231" i="70"/>
  <c r="C254" i="70"/>
  <c r="L261" i="70"/>
  <c r="F242" i="70"/>
  <c r="F245" i="70"/>
  <c r="H253" i="70"/>
  <c r="L252" i="70"/>
  <c r="I253" i="70"/>
  <c r="F257" i="70"/>
  <c r="G246" i="70"/>
  <c r="F234" i="70"/>
  <c r="L241" i="70"/>
  <c r="A238" i="70"/>
  <c r="I236" i="70"/>
  <c r="F236" i="70"/>
  <c r="G238" i="70"/>
  <c r="A263" i="70"/>
  <c r="C265" i="70"/>
  <c r="C231" i="70"/>
  <c r="A257" i="70"/>
  <c r="A230" i="70"/>
  <c r="I259" i="70"/>
  <c r="C266" i="70"/>
  <c r="F229" i="70"/>
  <c r="L240" i="70"/>
  <c r="L231" i="70"/>
  <c r="F261" i="70"/>
  <c r="G235" i="70"/>
  <c r="H224" i="70"/>
  <c r="C229" i="70"/>
  <c r="A252" i="70"/>
  <c r="H255" i="70"/>
  <c r="L232" i="70"/>
  <c r="G230" i="70"/>
  <c r="A258" i="70"/>
  <c r="H265" i="70"/>
  <c r="C235" i="70"/>
  <c r="F255" i="70"/>
  <c r="I234" i="70"/>
  <c r="C255" i="70"/>
  <c r="G243" i="70"/>
  <c r="I260" i="70"/>
  <c r="I251" i="70"/>
  <c r="C241" i="70"/>
  <c r="C247" i="70"/>
  <c r="G239" i="70"/>
  <c r="C256" i="70"/>
  <c r="G233" i="70"/>
  <c r="F260" i="70"/>
  <c r="I220" i="70"/>
  <c r="A234" i="70"/>
  <c r="F223" i="70"/>
  <c r="G228" i="70"/>
  <c r="C242" i="70"/>
  <c r="I232" i="70"/>
  <c r="L243" i="70"/>
  <c r="F254" i="70"/>
  <c r="I225" i="70"/>
  <c r="I223" i="70"/>
  <c r="C244" i="70"/>
  <c r="L263" i="70"/>
  <c r="F253" i="70"/>
  <c r="G257" i="70"/>
  <c r="G268" i="70"/>
  <c r="I268" i="70"/>
  <c r="F241" i="70"/>
  <c r="H254" i="70"/>
  <c r="G256" i="70"/>
  <c r="A268" i="70"/>
  <c r="G229" i="70"/>
  <c r="G225" i="70"/>
  <c r="G227" i="70"/>
  <c r="A260" i="70"/>
  <c r="C236" i="70"/>
  <c r="F256" i="70"/>
  <c r="I262" i="70"/>
  <c r="I226" i="70"/>
  <c r="A232" i="70"/>
  <c r="A261" i="70"/>
  <c r="I255" i="70"/>
  <c r="I224" i="70"/>
  <c r="I245" i="70"/>
  <c r="A248" i="70"/>
  <c r="H220" i="70"/>
  <c r="L254" i="70"/>
  <c r="F264" i="70"/>
  <c r="C264" i="70"/>
  <c r="C237" i="70"/>
  <c r="L221" i="70"/>
  <c r="F249" i="70"/>
  <c r="C238" i="70"/>
  <c r="F227" i="70"/>
  <c r="A242" i="70"/>
  <c r="I263" i="70"/>
  <c r="F230" i="70"/>
  <c r="F224" i="70"/>
  <c r="F258" i="70"/>
  <c r="G266" i="70"/>
  <c r="C227" i="70"/>
  <c r="C251" i="70"/>
  <c r="I265" i="70"/>
  <c r="F238" i="70"/>
  <c r="G232" i="70"/>
  <c r="F240" i="70"/>
  <c r="A256" i="70"/>
  <c r="I242" i="70"/>
  <c r="A265" i="70"/>
  <c r="G254" i="70"/>
  <c r="L246" i="70"/>
  <c r="A255" i="70"/>
  <c r="F237" i="70"/>
  <c r="F232" i="70"/>
  <c r="G253" i="70"/>
  <c r="L258" i="70"/>
  <c r="F263" i="70"/>
  <c r="C225" i="70"/>
  <c r="G224" i="70"/>
  <c r="L251" i="70"/>
  <c r="L267" i="70"/>
  <c r="G259" i="70"/>
  <c r="G247" i="70"/>
  <c r="F269" i="70"/>
  <c r="C262" i="70"/>
  <c r="G258" i="70"/>
  <c r="I243" i="70"/>
  <c r="A245" i="70"/>
  <c r="L269" i="70"/>
  <c r="A240" i="70"/>
  <c r="G237" i="70"/>
  <c r="G240" i="70"/>
  <c r="G262" i="70"/>
  <c r="G244" i="70"/>
  <c r="F251" i="70"/>
  <c r="G223" i="70"/>
  <c r="C261" i="70"/>
  <c r="F268" i="70"/>
  <c r="H263" i="70"/>
  <c r="C269" i="70"/>
  <c r="A239" i="70"/>
  <c r="F259" i="70"/>
  <c r="L224" i="70"/>
  <c r="F244" i="70"/>
  <c r="G261" i="70"/>
  <c r="G255" i="70"/>
  <c r="A233" i="70"/>
  <c r="F221" i="70"/>
  <c r="C260" i="70"/>
  <c r="I248" i="70"/>
  <c r="L223" i="70"/>
  <c r="H226" i="70"/>
  <c r="C226" i="70"/>
  <c r="G252" i="70"/>
  <c r="I247" i="70"/>
  <c r="C250" i="70"/>
  <c r="G222" i="70"/>
  <c r="I257" i="70"/>
  <c r="I228" i="70"/>
  <c r="F222" i="70"/>
  <c r="I256" i="70"/>
  <c r="L268" i="70"/>
  <c r="C232" i="70"/>
  <c r="I239" i="70"/>
  <c r="F243" i="70"/>
  <c r="A269" i="70"/>
  <c r="L250" i="70"/>
  <c r="C234" i="70"/>
  <c r="H236" i="70"/>
  <c r="A270" i="70"/>
  <c r="F248" i="70"/>
  <c r="A246" i="70"/>
  <c r="L222" i="70"/>
  <c r="L226" i="70"/>
  <c r="G260" i="70"/>
  <c r="L253" i="70"/>
  <c r="A259" i="70"/>
  <c r="H221" i="70"/>
  <c r="F220" i="70"/>
  <c r="I238" i="70"/>
  <c r="F267" i="70"/>
  <c r="F262" i="70"/>
  <c r="C223" i="70"/>
  <c r="F250" i="70"/>
  <c r="J219" i="70" l="1"/>
  <c r="E259" i="70"/>
  <c r="E255" i="70"/>
  <c r="E268" i="70"/>
  <c r="E251" i="70"/>
  <c r="E249" i="70"/>
  <c r="E231" i="70"/>
  <c r="D243" i="70"/>
  <c r="D258" i="70"/>
  <c r="H219" i="70"/>
  <c r="D233" i="70"/>
  <c r="D256" i="70"/>
  <c r="D259" i="70"/>
  <c r="A227" i="70"/>
  <c r="E235" i="70"/>
  <c r="D253" i="70"/>
  <c r="D255" i="70"/>
  <c r="D245" i="70"/>
  <c r="D238" i="70"/>
  <c r="C219" i="70"/>
  <c r="D252" i="70"/>
  <c r="E269" i="70"/>
  <c r="D262" i="70"/>
  <c r="D250" i="70"/>
  <c r="D261" i="70"/>
  <c r="E248" i="70"/>
  <c r="D265" i="70"/>
  <c r="D251" i="70"/>
  <c r="D270" i="70"/>
  <c r="E246" i="70"/>
  <c r="E265" i="70"/>
  <c r="E234" i="70"/>
  <c r="E250" i="70"/>
  <c r="D234" i="70"/>
  <c r="D260" i="70"/>
  <c r="D248" i="70"/>
  <c r="A226" i="70"/>
  <c r="A223" i="70"/>
  <c r="E242" i="70"/>
  <c r="E236" i="70"/>
  <c r="A222" i="70"/>
  <c r="A224" i="70"/>
  <c r="E233" i="70"/>
  <c r="E243" i="70"/>
  <c r="D231" i="70"/>
  <c r="A229" i="70"/>
  <c r="D246" i="70"/>
  <c r="E270" i="70"/>
  <c r="E256" i="70"/>
  <c r="E258" i="70"/>
  <c r="E244" i="70"/>
  <c r="E266" i="70"/>
  <c r="D247" i="70"/>
  <c r="F219" i="70"/>
  <c r="D232" i="70"/>
  <c r="D241" i="70"/>
  <c r="E252" i="70"/>
  <c r="E253" i="70"/>
  <c r="D254" i="70"/>
  <c r="D240" i="70"/>
  <c r="E230" i="70"/>
  <c r="E264" i="70"/>
  <c r="D268" i="70"/>
  <c r="G219" i="70"/>
  <c r="E239" i="70"/>
  <c r="E261" i="70"/>
  <c r="E257" i="70"/>
  <c r="E254" i="70"/>
  <c r="E241" i="70"/>
  <c r="I219" i="70"/>
  <c r="D264" i="70"/>
  <c r="D244" i="70"/>
  <c r="D257" i="70"/>
  <c r="D263" i="70"/>
  <c r="D235" i="70"/>
  <c r="D249" i="70"/>
  <c r="E240" i="70"/>
  <c r="E232" i="70"/>
  <c r="E263" i="70"/>
  <c r="E262" i="70"/>
  <c r="E237" i="70"/>
  <c r="D266" i="70"/>
  <c r="D236" i="70"/>
  <c r="A228" i="70"/>
  <c r="D269" i="70"/>
  <c r="D242" i="70"/>
  <c r="A221" i="70"/>
  <c r="L219" i="70"/>
  <c r="E245" i="70"/>
  <c r="E260" i="70"/>
  <c r="E238" i="70"/>
  <c r="E247" i="70"/>
  <c r="E267" i="70"/>
  <c r="D230" i="70"/>
  <c r="A225" i="70"/>
  <c r="D239" i="70"/>
  <c r="D237" i="70"/>
  <c r="D267" i="70"/>
  <c r="A220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E220" i="70"/>
  <c r="E226" i="70"/>
  <c r="L211" i="70"/>
  <c r="A202" i="70"/>
  <c r="G204" i="70"/>
  <c r="A206" i="70"/>
  <c r="G212" i="70"/>
  <c r="A200" i="70"/>
  <c r="I200" i="70"/>
  <c r="I218" i="70"/>
  <c r="G206" i="70"/>
  <c r="I209" i="70"/>
  <c r="A217" i="70"/>
  <c r="H208" i="70"/>
  <c r="C210" i="70"/>
  <c r="F211" i="70"/>
  <c r="I202" i="70"/>
  <c r="F206" i="70"/>
  <c r="A215" i="70"/>
  <c r="G214" i="70"/>
  <c r="F210" i="70"/>
  <c r="H207" i="70"/>
  <c r="C217" i="70"/>
  <c r="C201" i="70"/>
  <c r="F194" i="70"/>
  <c r="D223" i="70"/>
  <c r="H206" i="70"/>
  <c r="L205" i="70"/>
  <c r="G198" i="70"/>
  <c r="A219" i="70"/>
  <c r="E228" i="70"/>
  <c r="L204" i="70"/>
  <c r="H195" i="70"/>
  <c r="A214" i="70"/>
  <c r="A216" i="70"/>
  <c r="L201" i="70"/>
  <c r="I196" i="70"/>
  <c r="F218" i="70"/>
  <c r="E229" i="70"/>
  <c r="F193" i="70"/>
  <c r="H215" i="70"/>
  <c r="I195" i="70"/>
  <c r="A212" i="70"/>
  <c r="A209" i="70"/>
  <c r="G196" i="70"/>
  <c r="F199" i="70"/>
  <c r="C211" i="70"/>
  <c r="I199" i="70"/>
  <c r="I194" i="70"/>
  <c r="F204" i="70"/>
  <c r="A203" i="70"/>
  <c r="E225" i="70"/>
  <c r="E227" i="70"/>
  <c r="F214" i="70"/>
  <c r="C208" i="70"/>
  <c r="D229" i="70"/>
  <c r="D222" i="70"/>
  <c r="G217" i="70"/>
  <c r="H193" i="70"/>
  <c r="G211" i="70"/>
  <c r="A213" i="70"/>
  <c r="I214" i="70"/>
  <c r="C194" i="70"/>
  <c r="I203" i="70"/>
  <c r="I205" i="70"/>
  <c r="F216" i="70"/>
  <c r="F217" i="70"/>
  <c r="L198" i="70"/>
  <c r="H210" i="70"/>
  <c r="H197" i="70"/>
  <c r="F198" i="70"/>
  <c r="C216" i="70"/>
  <c r="I198" i="70"/>
  <c r="F203" i="70"/>
  <c r="G203" i="70"/>
  <c r="H211" i="70"/>
  <c r="G202" i="70"/>
  <c r="F195" i="70"/>
  <c r="F196" i="70"/>
  <c r="L203" i="70"/>
  <c r="A211" i="70"/>
  <c r="G215" i="70"/>
  <c r="I197" i="70"/>
  <c r="H209" i="70"/>
  <c r="C195" i="70"/>
  <c r="G201" i="70"/>
  <c r="A207" i="70"/>
  <c r="I210" i="70"/>
  <c r="A204" i="70"/>
  <c r="I207" i="70"/>
  <c r="G195" i="70"/>
  <c r="L206" i="70"/>
  <c r="L207" i="70"/>
  <c r="E221" i="70"/>
  <c r="F208" i="70"/>
  <c r="D228" i="70"/>
  <c r="H212" i="70"/>
  <c r="F200" i="70"/>
  <c r="C218" i="70"/>
  <c r="C209" i="70"/>
  <c r="L218" i="70"/>
  <c r="A218" i="70"/>
  <c r="C202" i="70"/>
  <c r="H214" i="70"/>
  <c r="F201" i="70"/>
  <c r="D226" i="70"/>
  <c r="F215" i="70"/>
  <c r="I217" i="70"/>
  <c r="L213" i="70"/>
  <c r="I208" i="70"/>
  <c r="D227" i="70"/>
  <c r="G199" i="70"/>
  <c r="G213" i="70"/>
  <c r="G205" i="70"/>
  <c r="H205" i="70"/>
  <c r="H203" i="70"/>
  <c r="F197" i="70"/>
  <c r="H217" i="70"/>
  <c r="I212" i="70"/>
  <c r="L210" i="70"/>
  <c r="L214" i="70"/>
  <c r="L193" i="70"/>
  <c r="F209" i="70"/>
  <c r="I213" i="70"/>
  <c r="C203" i="70"/>
  <c r="D225" i="70"/>
  <c r="F212" i="70"/>
  <c r="D221" i="70"/>
  <c r="C213" i="70"/>
  <c r="C215" i="70"/>
  <c r="A210" i="70"/>
  <c r="F213" i="70"/>
  <c r="L195" i="70"/>
  <c r="C196" i="70"/>
  <c r="I193" i="70"/>
  <c r="L194" i="70"/>
  <c r="H194" i="70"/>
  <c r="E224" i="70"/>
  <c r="L209" i="70"/>
  <c r="H202" i="70"/>
  <c r="I211" i="70"/>
  <c r="F207" i="70"/>
  <c r="L200" i="70"/>
  <c r="C199" i="70"/>
  <c r="L196" i="70"/>
  <c r="C204" i="70"/>
  <c r="C193" i="70"/>
  <c r="H199" i="70"/>
  <c r="H200" i="70"/>
  <c r="C205" i="70"/>
  <c r="I201" i="70"/>
  <c r="C197" i="70"/>
  <c r="L216" i="70"/>
  <c r="G208" i="70"/>
  <c r="L197" i="70"/>
  <c r="I206" i="70"/>
  <c r="G216" i="70"/>
  <c r="G210" i="70"/>
  <c r="I216" i="70"/>
  <c r="L199" i="70"/>
  <c r="H218" i="70"/>
  <c r="F202" i="70"/>
  <c r="E222" i="70"/>
  <c r="L215" i="70"/>
  <c r="G194" i="70"/>
  <c r="H196" i="70"/>
  <c r="C214" i="70"/>
  <c r="H201" i="70"/>
  <c r="G197" i="70"/>
  <c r="L202" i="70"/>
  <c r="G200" i="70"/>
  <c r="I204" i="70"/>
  <c r="F205" i="70"/>
  <c r="G193" i="70"/>
  <c r="L208" i="70"/>
  <c r="C212" i="70"/>
  <c r="L212" i="70"/>
  <c r="C206" i="70"/>
  <c r="D224" i="70"/>
  <c r="H198" i="70"/>
  <c r="C200" i="70"/>
  <c r="A201" i="70"/>
  <c r="H213" i="70"/>
  <c r="A205" i="70"/>
  <c r="L217" i="70"/>
  <c r="C198" i="70"/>
  <c r="E223" i="70"/>
  <c r="G218" i="70"/>
  <c r="I215" i="70"/>
  <c r="G209" i="70"/>
  <c r="H216" i="70"/>
  <c r="C207" i="70"/>
  <c r="D220" i="70"/>
  <c r="G207" i="70"/>
  <c r="A208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E208" i="70"/>
  <c r="E213" i="70"/>
  <c r="E217" i="70"/>
  <c r="E205" i="70"/>
  <c r="E203" i="70"/>
  <c r="E200" i="70"/>
  <c r="E211" i="70"/>
  <c r="E201" i="70"/>
  <c r="E209" i="70"/>
  <c r="E206" i="70"/>
  <c r="E216" i="70"/>
  <c r="E214" i="70"/>
  <c r="E207" i="70"/>
  <c r="E210" i="70"/>
  <c r="E212" i="70"/>
  <c r="E202" i="70"/>
  <c r="E218" i="70"/>
  <c r="E204" i="70"/>
  <c r="E219" i="70"/>
  <c r="E215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A83" i="70"/>
  <c r="A174" i="70"/>
  <c r="F123" i="70"/>
  <c r="F65" i="70"/>
  <c r="F160" i="70"/>
  <c r="F73" i="70"/>
  <c r="H180" i="70"/>
  <c r="F90" i="70"/>
  <c r="A195" i="70"/>
  <c r="D205" i="70"/>
  <c r="A22" i="70"/>
  <c r="F101" i="70"/>
  <c r="F38" i="70"/>
  <c r="F33" i="70"/>
  <c r="F92" i="70"/>
  <c r="A45" i="70"/>
  <c r="A1" i="70"/>
  <c r="A134" i="70"/>
  <c r="F121" i="70"/>
  <c r="A62" i="70"/>
  <c r="H173" i="70"/>
  <c r="L187" i="70"/>
  <c r="A92" i="70"/>
  <c r="A101" i="70"/>
  <c r="C167" i="70"/>
  <c r="C164" i="70"/>
  <c r="F136" i="70"/>
  <c r="F67" i="70"/>
  <c r="F93" i="70"/>
  <c r="A26" i="70"/>
  <c r="A51" i="70"/>
  <c r="A190" i="70"/>
  <c r="I191" i="70"/>
  <c r="F179" i="70"/>
  <c r="A171" i="70"/>
  <c r="F53" i="70"/>
  <c r="F75" i="70"/>
  <c r="F117" i="70"/>
  <c r="A72" i="70"/>
  <c r="F110" i="70"/>
  <c r="A35" i="70"/>
  <c r="C173" i="70"/>
  <c r="A184" i="70"/>
  <c r="F173" i="70"/>
  <c r="A123" i="70"/>
  <c r="G189" i="70"/>
  <c r="A152" i="70"/>
  <c r="A75" i="70"/>
  <c r="I188" i="70"/>
  <c r="F190" i="70"/>
  <c r="F31" i="70"/>
  <c r="F159" i="70"/>
  <c r="F115" i="70"/>
  <c r="G161" i="70"/>
  <c r="A95" i="70"/>
  <c r="F25" i="70"/>
  <c r="D217" i="70"/>
  <c r="A107" i="70"/>
  <c r="C180" i="70"/>
  <c r="I173" i="70"/>
  <c r="F97" i="70"/>
  <c r="H162" i="70"/>
  <c r="A38" i="70"/>
  <c r="A146" i="70"/>
  <c r="C185" i="70"/>
  <c r="F118" i="70"/>
  <c r="F26" i="70"/>
  <c r="A2" i="70"/>
  <c r="F135" i="70"/>
  <c r="C160" i="70"/>
  <c r="I192" i="70"/>
  <c r="F35" i="70"/>
  <c r="A145" i="70"/>
  <c r="A163" i="70"/>
  <c r="A32" i="70"/>
  <c r="A99" i="70"/>
  <c r="G165" i="70"/>
  <c r="L192" i="70"/>
  <c r="F80" i="70"/>
  <c r="L172" i="70"/>
  <c r="D207" i="70"/>
  <c r="F19" i="70"/>
  <c r="C179" i="70"/>
  <c r="F133" i="70"/>
  <c r="A47" i="70"/>
  <c r="H174" i="70"/>
  <c r="A36" i="70"/>
  <c r="F14" i="70"/>
  <c r="A73" i="70"/>
  <c r="F134" i="70"/>
  <c r="F172" i="70"/>
  <c r="F102" i="70"/>
  <c r="A104" i="70"/>
  <c r="A16" i="70"/>
  <c r="F20" i="70"/>
  <c r="G167" i="70"/>
  <c r="I177" i="70"/>
  <c r="A136" i="70"/>
  <c r="I174" i="70"/>
  <c r="A153" i="70"/>
  <c r="G187" i="70"/>
  <c r="A61" i="70"/>
  <c r="F18" i="70"/>
  <c r="D201" i="70"/>
  <c r="F69" i="70"/>
  <c r="F189" i="70"/>
  <c r="F153" i="70"/>
  <c r="L184" i="70"/>
  <c r="A164" i="70"/>
  <c r="L165" i="70"/>
  <c r="F177" i="70"/>
  <c r="F27" i="70"/>
  <c r="D202" i="70"/>
  <c r="A84" i="70"/>
  <c r="A113" i="70"/>
  <c r="F150" i="70"/>
  <c r="F54" i="70"/>
  <c r="D206" i="70"/>
  <c r="F78" i="70"/>
  <c r="F61" i="70"/>
  <c r="A29" i="70"/>
  <c r="F28" i="70"/>
  <c r="I165" i="70"/>
  <c r="A156" i="70"/>
  <c r="A132" i="70"/>
  <c r="F131" i="70"/>
  <c r="A59" i="70"/>
  <c r="F13" i="70"/>
  <c r="F47" i="70"/>
  <c r="A9" i="70"/>
  <c r="F129" i="70"/>
  <c r="C176" i="70"/>
  <c r="L178" i="70"/>
  <c r="F11" i="70"/>
  <c r="A48" i="70"/>
  <c r="I185" i="70"/>
  <c r="I172" i="70"/>
  <c r="F36" i="70"/>
  <c r="G170" i="70"/>
  <c r="A108" i="70"/>
  <c r="F62" i="70"/>
  <c r="A157" i="70"/>
  <c r="F86" i="70"/>
  <c r="A194" i="70"/>
  <c r="H166" i="70"/>
  <c r="G188" i="70"/>
  <c r="I162" i="70"/>
  <c r="F116" i="70"/>
  <c r="F24" i="70"/>
  <c r="G176" i="70"/>
  <c r="F45" i="70"/>
  <c r="I170" i="70"/>
  <c r="D200" i="70"/>
  <c r="G168" i="70"/>
  <c r="F17" i="70"/>
  <c r="G166" i="70"/>
  <c r="F91" i="70"/>
  <c r="G186" i="70"/>
  <c r="A128" i="70"/>
  <c r="I166" i="70"/>
  <c r="A18" i="70"/>
  <c r="A143" i="70"/>
  <c r="G182" i="70"/>
  <c r="A56" i="70"/>
  <c r="A181" i="70"/>
  <c r="F114" i="70"/>
  <c r="L176" i="70"/>
  <c r="F77" i="70"/>
  <c r="F89" i="70"/>
  <c r="A65" i="70"/>
  <c r="F83" i="70"/>
  <c r="C166" i="70"/>
  <c r="A183" i="70"/>
  <c r="A93" i="70"/>
  <c r="F146" i="70"/>
  <c r="F41" i="70"/>
  <c r="H183" i="70"/>
  <c r="F104" i="70"/>
  <c r="F79" i="70"/>
  <c r="C170" i="70"/>
  <c r="A25" i="70"/>
  <c r="F32" i="70"/>
  <c r="A180" i="70"/>
  <c r="A5" i="70"/>
  <c r="I179" i="70"/>
  <c r="F37" i="70"/>
  <c r="F81" i="70"/>
  <c r="A115" i="70"/>
  <c r="I184" i="70"/>
  <c r="A176" i="70"/>
  <c r="A85" i="70"/>
  <c r="F139" i="70"/>
  <c r="G172" i="70"/>
  <c r="G160" i="70"/>
  <c r="F6" i="70"/>
  <c r="A172" i="70"/>
  <c r="A154" i="70"/>
  <c r="A43" i="70"/>
  <c r="A110" i="70"/>
  <c r="A126" i="70"/>
  <c r="I183" i="70"/>
  <c r="I167" i="70"/>
  <c r="A8" i="70"/>
  <c r="G181" i="70"/>
  <c r="F34" i="70"/>
  <c r="L189" i="70"/>
  <c r="F85" i="70"/>
  <c r="A133" i="70"/>
  <c r="A20" i="70"/>
  <c r="A198" i="70"/>
  <c r="F191" i="70"/>
  <c r="F178" i="70"/>
  <c r="A77" i="70"/>
  <c r="F99" i="70"/>
  <c r="I169" i="70"/>
  <c r="A15" i="70"/>
  <c r="I175" i="70"/>
  <c r="C188" i="70"/>
  <c r="I176" i="70"/>
  <c r="F180" i="70"/>
  <c r="L188" i="70"/>
  <c r="F1" i="70"/>
  <c r="A17" i="70"/>
  <c r="A187" i="70"/>
  <c r="C190" i="70"/>
  <c r="G192" i="70"/>
  <c r="L179" i="70"/>
  <c r="A189" i="70"/>
  <c r="A3" i="70"/>
  <c r="L177" i="70"/>
  <c r="A71" i="70"/>
  <c r="A158" i="70"/>
  <c r="F50" i="70"/>
  <c r="H185" i="70"/>
  <c r="A69" i="70"/>
  <c r="G179" i="70"/>
  <c r="F138" i="70"/>
  <c r="F125" i="70"/>
  <c r="C192" i="70"/>
  <c r="A138" i="70"/>
  <c r="F57" i="70"/>
  <c r="F137" i="70"/>
  <c r="L161" i="70"/>
  <c r="C183" i="70"/>
  <c r="A37" i="70"/>
  <c r="C178" i="70"/>
  <c r="F107" i="70"/>
  <c r="A19" i="70"/>
  <c r="D203" i="70"/>
  <c r="A165" i="70"/>
  <c r="F176" i="70"/>
  <c r="C163" i="70"/>
  <c r="L175" i="70"/>
  <c r="I181" i="70"/>
  <c r="A103" i="70"/>
  <c r="L191" i="70"/>
  <c r="A160" i="70"/>
  <c r="L168" i="70"/>
  <c r="A79" i="70"/>
  <c r="A117" i="70"/>
  <c r="F16" i="70"/>
  <c r="A169" i="70"/>
  <c r="F8" i="70"/>
  <c r="F175" i="70"/>
  <c r="L183" i="70"/>
  <c r="I187" i="70"/>
  <c r="L174" i="70"/>
  <c r="C174" i="70"/>
  <c r="D209" i="70"/>
  <c r="F9" i="70"/>
  <c r="A12" i="70"/>
  <c r="A182" i="70"/>
  <c r="F76" i="70"/>
  <c r="A97" i="70"/>
  <c r="A7" i="70"/>
  <c r="A53" i="70"/>
  <c r="G162" i="70"/>
  <c r="F29" i="70"/>
  <c r="F192" i="70"/>
  <c r="A52" i="70"/>
  <c r="F182" i="70"/>
  <c r="A67" i="70"/>
  <c r="I180" i="70"/>
  <c r="L169" i="70"/>
  <c r="L166" i="70"/>
  <c r="A177" i="70"/>
  <c r="A23" i="70"/>
  <c r="F52" i="70"/>
  <c r="A141" i="70"/>
  <c r="F128" i="70"/>
  <c r="F51" i="70"/>
  <c r="A34" i="70"/>
  <c r="F127" i="70"/>
  <c r="A120" i="70"/>
  <c r="F168" i="70"/>
  <c r="F111" i="70"/>
  <c r="A162" i="70"/>
  <c r="D204" i="70"/>
  <c r="A89" i="70"/>
  <c r="F21" i="70"/>
  <c r="D216" i="70"/>
  <c r="G164" i="70"/>
  <c r="C172" i="70"/>
  <c r="C171" i="70"/>
  <c r="A66" i="70"/>
  <c r="F44" i="70"/>
  <c r="L162" i="70"/>
  <c r="F143" i="70"/>
  <c r="F162" i="70"/>
  <c r="A179" i="70"/>
  <c r="G185" i="70"/>
  <c r="G190" i="70"/>
  <c r="L164" i="70"/>
  <c r="H175" i="70"/>
  <c r="A127" i="70"/>
  <c r="F109" i="70"/>
  <c r="F43" i="70"/>
  <c r="I189" i="70"/>
  <c r="F171" i="70"/>
  <c r="H167" i="70"/>
  <c r="F140" i="70"/>
  <c r="C189" i="70"/>
  <c r="A10" i="70"/>
  <c r="A144" i="70"/>
  <c r="A161" i="70"/>
  <c r="F71" i="70"/>
  <c r="F66" i="70"/>
  <c r="F63" i="70"/>
  <c r="A81" i="70"/>
  <c r="A131" i="70"/>
  <c r="H177" i="70"/>
  <c r="A46" i="70"/>
  <c r="I190" i="70"/>
  <c r="F23" i="70"/>
  <c r="A50" i="70"/>
  <c r="F15" i="70"/>
  <c r="A186" i="70"/>
  <c r="G191" i="70"/>
  <c r="A90" i="70"/>
  <c r="F106" i="70"/>
  <c r="F152" i="70"/>
  <c r="A39" i="70"/>
  <c r="L185" i="70"/>
  <c r="A21" i="70"/>
  <c r="A193" i="70"/>
  <c r="G163" i="70"/>
  <c r="F122" i="70"/>
  <c r="F158" i="70"/>
  <c r="A58" i="70"/>
  <c r="A41" i="70"/>
  <c r="F30" i="70"/>
  <c r="F103" i="70"/>
  <c r="A168" i="70"/>
  <c r="F4" i="70"/>
  <c r="A94" i="70"/>
  <c r="F185" i="70"/>
  <c r="F183" i="70"/>
  <c r="A109" i="70"/>
  <c r="A64" i="70"/>
  <c r="I161" i="70"/>
  <c r="F72" i="70"/>
  <c r="A178" i="70"/>
  <c r="A11" i="70"/>
  <c r="F155" i="70"/>
  <c r="A30" i="70"/>
  <c r="F157" i="70"/>
  <c r="C168" i="70"/>
  <c r="I168" i="70"/>
  <c r="C162" i="70"/>
  <c r="F58" i="70"/>
  <c r="D219" i="70"/>
  <c r="G183" i="70"/>
  <c r="A68" i="70"/>
  <c r="A105" i="70"/>
  <c r="F64" i="70"/>
  <c r="F170" i="70"/>
  <c r="A196" i="70"/>
  <c r="F124" i="70"/>
  <c r="D211" i="70"/>
  <c r="F22" i="70"/>
  <c r="A91" i="70"/>
  <c r="F119" i="70"/>
  <c r="F148" i="70"/>
  <c r="F181" i="70"/>
  <c r="A129" i="70"/>
  <c r="A57" i="70"/>
  <c r="A112" i="70"/>
  <c r="I171" i="70"/>
  <c r="F42" i="70"/>
  <c r="F151" i="70"/>
  <c r="A155" i="70"/>
  <c r="H163" i="70"/>
  <c r="A13" i="70"/>
  <c r="D212" i="70"/>
  <c r="L167" i="70"/>
  <c r="A63" i="70"/>
  <c r="L182" i="70"/>
  <c r="F46" i="70"/>
  <c r="L181" i="70"/>
  <c r="F87" i="70"/>
  <c r="F141" i="70"/>
  <c r="F187" i="70"/>
  <c r="D208" i="70"/>
  <c r="I178" i="70"/>
  <c r="A121" i="70"/>
  <c r="A167" i="70"/>
  <c r="F184" i="70"/>
  <c r="C191" i="70"/>
  <c r="F154" i="70"/>
  <c r="H184" i="70"/>
  <c r="F95" i="70"/>
  <c r="A142" i="70"/>
  <c r="H182" i="70"/>
  <c r="F82" i="70"/>
  <c r="A114" i="70"/>
  <c r="F145" i="70"/>
  <c r="I163" i="70"/>
  <c r="A185" i="70"/>
  <c r="A125" i="70"/>
  <c r="F156" i="70"/>
  <c r="F68" i="70"/>
  <c r="F161" i="70"/>
  <c r="F166" i="70"/>
  <c r="A80" i="70"/>
  <c r="L170" i="70"/>
  <c r="A130" i="70"/>
  <c r="A82" i="70"/>
  <c r="G171" i="70"/>
  <c r="A124" i="70"/>
  <c r="F98" i="70"/>
  <c r="F130" i="70"/>
  <c r="G174" i="70"/>
  <c r="C181" i="70"/>
  <c r="A148" i="70"/>
  <c r="A166" i="70"/>
  <c r="F108" i="70"/>
  <c r="F70" i="70"/>
  <c r="A28" i="70"/>
  <c r="A60" i="70"/>
  <c r="F149" i="70"/>
  <c r="L163" i="70"/>
  <c r="C187" i="70"/>
  <c r="F74" i="70"/>
  <c r="C161" i="70"/>
  <c r="F96" i="70"/>
  <c r="A175" i="70"/>
  <c r="A149" i="70"/>
  <c r="A33" i="70"/>
  <c r="I186" i="70"/>
  <c r="A122" i="70"/>
  <c r="L180" i="70"/>
  <c r="A24" i="70"/>
  <c r="F113" i="70"/>
  <c r="A78" i="70"/>
  <c r="A159" i="70"/>
  <c r="D214" i="70"/>
  <c r="A54" i="70"/>
  <c r="A49" i="70"/>
  <c r="F39" i="70"/>
  <c r="H164" i="70"/>
  <c r="G184" i="70"/>
  <c r="F84" i="70"/>
  <c r="A100" i="70"/>
  <c r="L190" i="70"/>
  <c r="D218" i="70"/>
  <c r="F174" i="70"/>
  <c r="A173" i="70"/>
  <c r="A106" i="70"/>
  <c r="G177" i="70"/>
  <c r="F144" i="70"/>
  <c r="A191" i="70"/>
  <c r="D213" i="70"/>
  <c r="F88" i="70"/>
  <c r="A111" i="70"/>
  <c r="A14" i="70"/>
  <c r="C175" i="70"/>
  <c r="D210" i="70"/>
  <c r="I164" i="70"/>
  <c r="F142" i="70"/>
  <c r="A119" i="70"/>
  <c r="F164" i="70"/>
  <c r="A192" i="70"/>
  <c r="A147" i="70"/>
  <c r="A118" i="70"/>
  <c r="F132" i="70"/>
  <c r="A140" i="70"/>
  <c r="A170" i="70"/>
  <c r="A98" i="70"/>
  <c r="A199" i="70"/>
  <c r="F60" i="70"/>
  <c r="A87" i="70"/>
  <c r="A197" i="70"/>
  <c r="A135" i="70"/>
  <c r="A42" i="70"/>
  <c r="C169" i="70"/>
  <c r="F147" i="70"/>
  <c r="G169" i="70"/>
  <c r="F10" i="70"/>
  <c r="H181" i="70"/>
  <c r="F165" i="70"/>
  <c r="H161" i="70"/>
  <c r="C184" i="70"/>
  <c r="A55" i="70"/>
  <c r="F5" i="70"/>
  <c r="D215" i="70"/>
  <c r="C165" i="70"/>
  <c r="F167" i="70"/>
  <c r="A150" i="70"/>
  <c r="F59" i="70"/>
  <c r="A139" i="70"/>
  <c r="F48" i="70"/>
  <c r="F40" i="70"/>
  <c r="A188" i="70"/>
  <c r="L186" i="70"/>
  <c r="A96" i="70"/>
  <c r="A27" i="70"/>
  <c r="F49" i="70"/>
  <c r="F3" i="70"/>
  <c r="F163" i="70"/>
  <c r="C177" i="70"/>
  <c r="A31" i="70"/>
  <c r="A70" i="70"/>
  <c r="L173" i="70"/>
  <c r="H186" i="70"/>
  <c r="A4" i="70"/>
  <c r="F56" i="70"/>
  <c r="F120" i="70"/>
  <c r="F2" i="70"/>
  <c r="F112" i="70"/>
  <c r="F7" i="70"/>
  <c r="F55" i="70"/>
  <c r="L171" i="70"/>
  <c r="A86" i="70"/>
  <c r="I182" i="70"/>
  <c r="H179" i="70"/>
  <c r="A102" i="70"/>
  <c r="F94" i="70"/>
  <c r="A40" i="70"/>
  <c r="L160" i="70"/>
  <c r="G180" i="70"/>
  <c r="A76" i="70"/>
  <c r="A88" i="70"/>
  <c r="F188" i="70"/>
  <c r="A44" i="70"/>
  <c r="F126" i="70"/>
  <c r="C186" i="70"/>
  <c r="A74" i="70"/>
  <c r="A116" i="70"/>
  <c r="F186" i="70"/>
  <c r="G173" i="70"/>
  <c r="F12" i="70"/>
  <c r="F100" i="70"/>
  <c r="A151" i="70"/>
  <c r="A6" i="70"/>
  <c r="I160" i="70"/>
  <c r="G178" i="70"/>
  <c r="G175" i="70"/>
  <c r="F105" i="70"/>
  <c r="A137" i="70"/>
  <c r="F169" i="70"/>
  <c r="L134" i="70"/>
  <c r="L141" i="70"/>
  <c r="L118" i="70"/>
  <c r="L154" i="70"/>
  <c r="C159" i="70"/>
  <c r="L157" i="70"/>
  <c r="L133" i="70"/>
  <c r="L24" i="70"/>
  <c r="L147" i="70"/>
  <c r="L65" i="70"/>
  <c r="L135" i="70"/>
  <c r="L6" i="70"/>
  <c r="L9" i="70"/>
  <c r="L46" i="70"/>
  <c r="L53" i="70"/>
  <c r="L73" i="70"/>
  <c r="L101" i="70"/>
  <c r="L38" i="70"/>
  <c r="L108" i="70"/>
  <c r="L87" i="70"/>
  <c r="L61" i="70"/>
  <c r="L132" i="70"/>
  <c r="G159" i="70"/>
  <c r="L95" i="70"/>
  <c r="L149" i="70"/>
  <c r="L21" i="70"/>
  <c r="L105" i="70"/>
  <c r="L29" i="70"/>
  <c r="L80" i="70"/>
  <c r="L79" i="70"/>
  <c r="L83" i="70"/>
  <c r="L10" i="70"/>
  <c r="L127" i="70"/>
  <c r="L26" i="70"/>
  <c r="L128" i="70"/>
  <c r="L18" i="70"/>
  <c r="L126" i="70"/>
  <c r="L136" i="70"/>
  <c r="L158" i="70"/>
  <c r="L25" i="70"/>
  <c r="L12" i="70"/>
  <c r="L2" i="70"/>
  <c r="L57" i="70"/>
  <c r="L64" i="70"/>
  <c r="L93" i="70"/>
  <c r="L121" i="70"/>
  <c r="L13" i="70"/>
  <c r="L5" i="70"/>
  <c r="L7" i="70"/>
  <c r="L19" i="70"/>
  <c r="L33" i="70"/>
  <c r="H159" i="70"/>
  <c r="L67" i="70"/>
  <c r="L117" i="70"/>
  <c r="L52" i="70"/>
  <c r="L82" i="70"/>
  <c r="L88" i="70"/>
  <c r="L116" i="70"/>
  <c r="L131" i="70"/>
  <c r="L85" i="70"/>
  <c r="L115" i="70"/>
  <c r="L86" i="70"/>
  <c r="L106" i="70"/>
  <c r="L34" i="70"/>
  <c r="L15" i="70"/>
  <c r="L84" i="70"/>
  <c r="L40" i="70"/>
  <c r="L146" i="70"/>
  <c r="L47" i="70"/>
  <c r="L56" i="70"/>
  <c r="L96" i="70"/>
  <c r="L125" i="70"/>
  <c r="L102" i="70"/>
  <c r="L76" i="70"/>
  <c r="L144" i="70"/>
  <c r="L103" i="70"/>
  <c r="L152" i="70"/>
  <c r="L20" i="70"/>
  <c r="L44" i="70"/>
  <c r="L14" i="70"/>
  <c r="L139" i="70"/>
  <c r="L68" i="70"/>
  <c r="L119" i="70"/>
  <c r="L41" i="70"/>
  <c r="I159" i="70"/>
  <c r="L35" i="70"/>
  <c r="L138" i="70"/>
  <c r="L159" i="70"/>
  <c r="L123" i="70"/>
  <c r="L60" i="70"/>
  <c r="L148" i="70"/>
  <c r="L22" i="70"/>
  <c r="L153" i="70"/>
  <c r="L50" i="70"/>
  <c r="L151" i="70"/>
  <c r="L72" i="70"/>
  <c r="L23" i="70"/>
  <c r="L4" i="70"/>
  <c r="L27" i="70"/>
  <c r="L92" i="70"/>
  <c r="L37" i="70"/>
  <c r="L140" i="70"/>
  <c r="L16" i="70"/>
  <c r="L43" i="70"/>
  <c r="L90" i="70"/>
  <c r="L45" i="70"/>
  <c r="L143" i="70"/>
  <c r="L54" i="70"/>
  <c r="L145" i="70"/>
  <c r="L30" i="70"/>
  <c r="L129" i="70"/>
  <c r="L89" i="70"/>
  <c r="L77" i="70"/>
  <c r="L51" i="70"/>
  <c r="L78" i="70"/>
  <c r="L124" i="70"/>
  <c r="L58" i="70"/>
  <c r="L75" i="70"/>
  <c r="L107" i="70"/>
  <c r="L111" i="70"/>
  <c r="L31" i="70"/>
  <c r="L28" i="70"/>
  <c r="L17" i="70"/>
  <c r="L8" i="70"/>
  <c r="L42" i="70"/>
  <c r="L91" i="70"/>
  <c r="L98" i="70"/>
  <c r="L71" i="70"/>
  <c r="L70" i="70"/>
  <c r="L109" i="70"/>
  <c r="L48" i="70"/>
  <c r="L63" i="70"/>
  <c r="L110" i="70"/>
  <c r="L114" i="70"/>
  <c r="L97" i="70"/>
  <c r="L104" i="70"/>
  <c r="L36" i="70"/>
  <c r="L142" i="70"/>
  <c r="L94" i="70"/>
  <c r="L99" i="70"/>
  <c r="L113" i="70"/>
  <c r="L74" i="70"/>
  <c r="L112" i="70"/>
  <c r="L62" i="70"/>
  <c r="L3" i="70"/>
  <c r="L120" i="70"/>
  <c r="L155" i="70"/>
  <c r="L156" i="70"/>
  <c r="L81" i="70"/>
  <c r="L11" i="70"/>
  <c r="L69" i="70"/>
  <c r="L130" i="70"/>
  <c r="L122" i="70"/>
  <c r="L55" i="70"/>
  <c r="L59" i="70"/>
  <c r="L39" i="70"/>
  <c r="L137" i="70"/>
  <c r="L150" i="70"/>
  <c r="L66" i="70"/>
  <c r="L49" i="70"/>
  <c r="L1" i="70"/>
  <c r="L32" i="70"/>
  <c r="L100" i="70"/>
  <c r="J158" i="70" l="1"/>
  <c r="E137" i="70"/>
  <c r="E74" i="70"/>
  <c r="E40" i="70"/>
  <c r="E70" i="70"/>
  <c r="E188" i="70"/>
  <c r="E42" i="70"/>
  <c r="E199" i="70"/>
  <c r="E118" i="70"/>
  <c r="E14" i="70"/>
  <c r="E173" i="70"/>
  <c r="E159" i="70"/>
  <c r="E33" i="70"/>
  <c r="E28" i="70"/>
  <c r="E82" i="70"/>
  <c r="E185" i="70"/>
  <c r="E121" i="70"/>
  <c r="E112" i="70"/>
  <c r="E196" i="70"/>
  <c r="E11" i="70"/>
  <c r="E94" i="70"/>
  <c r="E193" i="70"/>
  <c r="E186" i="70"/>
  <c r="E81" i="70"/>
  <c r="E127" i="70"/>
  <c r="E162" i="70"/>
  <c r="E23" i="70"/>
  <c r="E53" i="70"/>
  <c r="E12" i="70"/>
  <c r="E160" i="70"/>
  <c r="E37" i="70"/>
  <c r="E71" i="70"/>
  <c r="E17" i="70"/>
  <c r="E20" i="70"/>
  <c r="E110" i="70"/>
  <c r="E85" i="70"/>
  <c r="E180" i="70"/>
  <c r="E65" i="70"/>
  <c r="E18" i="70"/>
  <c r="E108" i="70"/>
  <c r="E132" i="70"/>
  <c r="E84" i="70"/>
  <c r="E136" i="70"/>
  <c r="E36" i="70"/>
  <c r="E163" i="70"/>
  <c r="E38" i="70"/>
  <c r="E152" i="70"/>
  <c r="E72" i="70"/>
  <c r="E26" i="70"/>
  <c r="E134" i="70"/>
  <c r="E195" i="70"/>
  <c r="I112" i="70"/>
  <c r="E1" i="70"/>
  <c r="D44" i="70"/>
  <c r="D139" i="70"/>
  <c r="D98" i="70"/>
  <c r="D100" i="70"/>
  <c r="D166" i="70"/>
  <c r="D63" i="70"/>
  <c r="D178" i="70"/>
  <c r="D50" i="70"/>
  <c r="D120" i="70"/>
  <c r="D169" i="70"/>
  <c r="D3" i="70"/>
  <c r="D43" i="70"/>
  <c r="D181" i="70"/>
  <c r="D156" i="70"/>
  <c r="D47" i="70"/>
  <c r="D123" i="70"/>
  <c r="D1" i="70"/>
  <c r="E88" i="70"/>
  <c r="E150" i="70"/>
  <c r="E197" i="70"/>
  <c r="E191" i="70"/>
  <c r="E148" i="70"/>
  <c r="E13" i="70"/>
  <c r="E64" i="70"/>
  <c r="E46" i="70"/>
  <c r="E34" i="70"/>
  <c r="E117" i="70"/>
  <c r="E189" i="70"/>
  <c r="E154" i="70"/>
  <c r="E56" i="70"/>
  <c r="E9" i="70"/>
  <c r="E104" i="70"/>
  <c r="E95" i="70"/>
  <c r="E92" i="70"/>
  <c r="C158" i="70"/>
  <c r="E32" i="70"/>
  <c r="E62" i="70"/>
  <c r="D4" i="70"/>
  <c r="D55" i="70"/>
  <c r="D106" i="70"/>
  <c r="D124" i="70"/>
  <c r="D91" i="70"/>
  <c r="D90" i="70"/>
  <c r="D141" i="70"/>
  <c r="D79" i="70"/>
  <c r="D198" i="70"/>
  <c r="D143" i="70"/>
  <c r="D32" i="70"/>
  <c r="D51" i="70"/>
  <c r="D137" i="70"/>
  <c r="D74" i="70"/>
  <c r="D40" i="70"/>
  <c r="D70" i="70"/>
  <c r="D188" i="70"/>
  <c r="D42" i="70"/>
  <c r="D199" i="70"/>
  <c r="D118" i="70"/>
  <c r="D14" i="70"/>
  <c r="D173" i="70"/>
  <c r="D159" i="70"/>
  <c r="D33" i="70"/>
  <c r="D28" i="70"/>
  <c r="D82" i="70"/>
  <c r="D185" i="70"/>
  <c r="D121" i="70"/>
  <c r="D112" i="70"/>
  <c r="D196" i="70"/>
  <c r="D11" i="70"/>
  <c r="D94" i="70"/>
  <c r="D193" i="70"/>
  <c r="D186" i="70"/>
  <c r="D81" i="70"/>
  <c r="D127" i="70"/>
  <c r="D162" i="70"/>
  <c r="D23" i="70"/>
  <c r="D53" i="70"/>
  <c r="D12" i="70"/>
  <c r="D160" i="70"/>
  <c r="D37" i="70"/>
  <c r="D71" i="70"/>
  <c r="D17" i="70"/>
  <c r="D20" i="70"/>
  <c r="D110" i="70"/>
  <c r="D85" i="70"/>
  <c r="D180" i="70"/>
  <c r="D65" i="70"/>
  <c r="D18" i="70"/>
  <c r="D108" i="70"/>
  <c r="D132" i="70"/>
  <c r="D84" i="70"/>
  <c r="D136" i="70"/>
  <c r="D36" i="70"/>
  <c r="D163" i="70"/>
  <c r="D38" i="70"/>
  <c r="D152" i="70"/>
  <c r="D72" i="70"/>
  <c r="D26" i="70"/>
  <c r="D134" i="70"/>
  <c r="D195" i="70"/>
  <c r="C153" i="70"/>
  <c r="E174" i="70"/>
  <c r="D6" i="70"/>
  <c r="D31" i="70"/>
  <c r="D135" i="70"/>
  <c r="D111" i="70"/>
  <c r="D149" i="70"/>
  <c r="D114" i="70"/>
  <c r="D105" i="70"/>
  <c r="D21" i="70"/>
  <c r="D179" i="70"/>
  <c r="D7" i="70"/>
  <c r="D138" i="70"/>
  <c r="D133" i="70"/>
  <c r="D25" i="70"/>
  <c r="D48" i="70"/>
  <c r="D16" i="70"/>
  <c r="D107" i="70"/>
  <c r="D101" i="70"/>
  <c r="I158" i="70"/>
  <c r="E86" i="70"/>
  <c r="E192" i="70"/>
  <c r="E24" i="70"/>
  <c r="E80" i="70"/>
  <c r="E129" i="70"/>
  <c r="E41" i="70"/>
  <c r="E144" i="70"/>
  <c r="E67" i="70"/>
  <c r="E165" i="70"/>
  <c r="E77" i="70"/>
  <c r="E115" i="70"/>
  <c r="E194" i="70"/>
  <c r="E61" i="70"/>
  <c r="E2" i="70"/>
  <c r="E190" i="70"/>
  <c r="E83" i="70"/>
  <c r="E35" i="70"/>
  <c r="D116" i="70"/>
  <c r="D87" i="70"/>
  <c r="D122" i="70"/>
  <c r="D167" i="70"/>
  <c r="D109" i="70"/>
  <c r="D10" i="70"/>
  <c r="D182" i="70"/>
  <c r="D187" i="70"/>
  <c r="D5" i="70"/>
  <c r="D183" i="70"/>
  <c r="D113" i="70"/>
  <c r="D146" i="70"/>
  <c r="D62" i="70"/>
  <c r="E6" i="70"/>
  <c r="E44" i="70"/>
  <c r="E102" i="70"/>
  <c r="E31" i="70"/>
  <c r="E139" i="70"/>
  <c r="E135" i="70"/>
  <c r="E98" i="70"/>
  <c r="E147" i="70"/>
  <c r="E111" i="70"/>
  <c r="E100" i="70"/>
  <c r="E78" i="70"/>
  <c r="E149" i="70"/>
  <c r="E166" i="70"/>
  <c r="E130" i="70"/>
  <c r="E114" i="70"/>
  <c r="E63" i="70"/>
  <c r="E57" i="70"/>
  <c r="E105" i="70"/>
  <c r="E178" i="70"/>
  <c r="E168" i="70"/>
  <c r="E21" i="70"/>
  <c r="E50" i="70"/>
  <c r="E161" i="70"/>
  <c r="E179" i="70"/>
  <c r="E120" i="70"/>
  <c r="E177" i="70"/>
  <c r="E7" i="70"/>
  <c r="E169" i="70"/>
  <c r="E103" i="70"/>
  <c r="E138" i="70"/>
  <c r="E3" i="70"/>
  <c r="E15" i="70"/>
  <c r="E133" i="70"/>
  <c r="E43" i="70"/>
  <c r="E176" i="70"/>
  <c r="E25" i="70"/>
  <c r="E181" i="70"/>
  <c r="E128" i="70"/>
  <c r="E48" i="70"/>
  <c r="E156" i="70"/>
  <c r="E164" i="70"/>
  <c r="E16" i="70"/>
  <c r="E47" i="70"/>
  <c r="E145" i="70"/>
  <c r="E107" i="70"/>
  <c r="E123" i="70"/>
  <c r="E171" i="70"/>
  <c r="E101" i="70"/>
  <c r="H158" i="70"/>
  <c r="D102" i="70"/>
  <c r="D147" i="70"/>
  <c r="D78" i="70"/>
  <c r="D130" i="70"/>
  <c r="D57" i="70"/>
  <c r="D168" i="70"/>
  <c r="D161" i="70"/>
  <c r="D177" i="70"/>
  <c r="D103" i="70"/>
  <c r="D15" i="70"/>
  <c r="D176" i="70"/>
  <c r="D128" i="70"/>
  <c r="D164" i="70"/>
  <c r="D145" i="70"/>
  <c r="D171" i="70"/>
  <c r="D174" i="70"/>
  <c r="E151" i="70"/>
  <c r="E27" i="70"/>
  <c r="E170" i="70"/>
  <c r="E49" i="70"/>
  <c r="E175" i="70"/>
  <c r="E142" i="70"/>
  <c r="E68" i="70"/>
  <c r="E39" i="70"/>
  <c r="E66" i="70"/>
  <c r="E97" i="70"/>
  <c r="E69" i="70"/>
  <c r="E8" i="70"/>
  <c r="E93" i="70"/>
  <c r="E29" i="70"/>
  <c r="E99" i="70"/>
  <c r="E184" i="70"/>
  <c r="E45" i="70"/>
  <c r="E146" i="70"/>
  <c r="E51" i="70"/>
  <c r="D76" i="70"/>
  <c r="D140" i="70"/>
  <c r="D54" i="70"/>
  <c r="D125" i="70"/>
  <c r="D30" i="70"/>
  <c r="D131" i="70"/>
  <c r="D52" i="70"/>
  <c r="D158" i="70"/>
  <c r="D172" i="70"/>
  <c r="D59" i="70"/>
  <c r="D73" i="70"/>
  <c r="D35" i="70"/>
  <c r="G158" i="70"/>
  <c r="D151" i="70"/>
  <c r="D88" i="70"/>
  <c r="D86" i="70"/>
  <c r="D27" i="70"/>
  <c r="D150" i="70"/>
  <c r="D197" i="70"/>
  <c r="D170" i="70"/>
  <c r="D192" i="70"/>
  <c r="D191" i="70"/>
  <c r="D49" i="70"/>
  <c r="D24" i="70"/>
  <c r="D175" i="70"/>
  <c r="D148" i="70"/>
  <c r="D80" i="70"/>
  <c r="D142" i="70"/>
  <c r="D13" i="70"/>
  <c r="D129" i="70"/>
  <c r="D68" i="70"/>
  <c r="D64" i="70"/>
  <c r="D41" i="70"/>
  <c r="D39" i="70"/>
  <c r="D46" i="70"/>
  <c r="D144" i="70"/>
  <c r="D66" i="70"/>
  <c r="D34" i="70"/>
  <c r="D67" i="70"/>
  <c r="D97" i="70"/>
  <c r="D117" i="70"/>
  <c r="D165" i="70"/>
  <c r="D69" i="70"/>
  <c r="D189" i="70"/>
  <c r="D77" i="70"/>
  <c r="D8" i="70"/>
  <c r="D154" i="70"/>
  <c r="D115" i="70"/>
  <c r="D93" i="70"/>
  <c r="D56" i="70"/>
  <c r="D194" i="70"/>
  <c r="D9" i="70"/>
  <c r="D29" i="70"/>
  <c r="D61" i="70"/>
  <c r="D104" i="70"/>
  <c r="D99" i="70"/>
  <c r="D2" i="70"/>
  <c r="D95" i="70"/>
  <c r="D184" i="70"/>
  <c r="D190" i="70"/>
  <c r="D92" i="70"/>
  <c r="D45" i="70"/>
  <c r="D83" i="70"/>
  <c r="E116" i="70"/>
  <c r="E76" i="70"/>
  <c r="E4" i="70"/>
  <c r="E96" i="70"/>
  <c r="E55" i="70"/>
  <c r="E87" i="70"/>
  <c r="E140" i="70"/>
  <c r="E119" i="70"/>
  <c r="E106" i="70"/>
  <c r="E54" i="70"/>
  <c r="E122" i="70"/>
  <c r="E60" i="70"/>
  <c r="E124" i="70"/>
  <c r="E125" i="70"/>
  <c r="E167" i="70"/>
  <c r="E155" i="70"/>
  <c r="E91" i="70"/>
  <c r="E30" i="70"/>
  <c r="E109" i="70"/>
  <c r="E58" i="70"/>
  <c r="E90" i="70"/>
  <c r="E131" i="70"/>
  <c r="E10" i="70"/>
  <c r="E89" i="70"/>
  <c r="E141" i="70"/>
  <c r="E52" i="70"/>
  <c r="E182" i="70"/>
  <c r="E79" i="70"/>
  <c r="E19" i="70"/>
  <c r="E158" i="70"/>
  <c r="E187" i="70"/>
  <c r="E198" i="70"/>
  <c r="E126" i="70"/>
  <c r="E172" i="70"/>
  <c r="E5" i="70"/>
  <c r="E183" i="70"/>
  <c r="E143" i="70"/>
  <c r="E157" i="70"/>
  <c r="E59" i="70"/>
  <c r="E113" i="70"/>
  <c r="E153" i="70"/>
  <c r="E73" i="70"/>
  <c r="E75" i="70"/>
  <c r="E22" i="70"/>
  <c r="D96" i="70"/>
  <c r="D119" i="70"/>
  <c r="D60" i="70"/>
  <c r="D155" i="70"/>
  <c r="D58" i="70"/>
  <c r="D89" i="70"/>
  <c r="D19" i="70"/>
  <c r="D126" i="70"/>
  <c r="D157" i="70"/>
  <c r="D153" i="70"/>
  <c r="D75" i="70"/>
  <c r="D22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I102" i="70"/>
  <c r="I66" i="70"/>
  <c r="I143" i="70"/>
  <c r="I46" i="70"/>
  <c r="C126" i="70"/>
  <c r="C39" i="70"/>
  <c r="I20" i="70"/>
  <c r="H113" i="70"/>
  <c r="I16" i="70"/>
  <c r="C124" i="70"/>
  <c r="H96" i="70"/>
  <c r="H143" i="70"/>
  <c r="C23" i="70"/>
  <c r="C98" i="70"/>
  <c r="H61" i="70"/>
  <c r="G112" i="70"/>
  <c r="C12" i="70"/>
  <c r="G62" i="70"/>
  <c r="I145" i="70"/>
  <c r="C140" i="70"/>
  <c r="G83" i="70"/>
  <c r="G43" i="70"/>
  <c r="I147" i="70"/>
  <c r="I34" i="70"/>
  <c r="I93" i="70"/>
  <c r="I4" i="70"/>
  <c r="G82" i="70"/>
  <c r="G75" i="70"/>
  <c r="G52" i="70"/>
  <c r="C17" i="70"/>
  <c r="G80" i="70"/>
  <c r="I17" i="70"/>
  <c r="G107" i="70"/>
  <c r="G47" i="70"/>
  <c r="C142" i="70"/>
  <c r="G57" i="70"/>
  <c r="H75" i="70"/>
  <c r="G119" i="70"/>
  <c r="C108" i="70"/>
  <c r="I13" i="70"/>
  <c r="H82" i="70"/>
  <c r="C82" i="70"/>
  <c r="C37" i="70"/>
  <c r="G45" i="70"/>
  <c r="I32" i="70"/>
  <c r="C73" i="70"/>
  <c r="H83" i="70"/>
  <c r="I100" i="70"/>
  <c r="C25" i="70"/>
  <c r="G130" i="70"/>
  <c r="I106" i="70"/>
  <c r="I74" i="70"/>
  <c r="G41" i="70"/>
  <c r="G88" i="70"/>
  <c r="C100" i="70"/>
  <c r="C43" i="70"/>
  <c r="G157" i="70"/>
  <c r="G37" i="70"/>
  <c r="C147" i="70"/>
  <c r="I78" i="70"/>
  <c r="I37" i="70"/>
  <c r="C137" i="70"/>
  <c r="C144" i="70"/>
  <c r="H153" i="70"/>
  <c r="H26" i="70"/>
  <c r="C22" i="70"/>
  <c r="I149" i="70"/>
  <c r="I103" i="70"/>
  <c r="I95" i="70"/>
  <c r="H68" i="70"/>
  <c r="H155" i="70"/>
  <c r="G116" i="70"/>
  <c r="G6" i="70"/>
  <c r="H77" i="70"/>
  <c r="I156" i="70"/>
  <c r="G71" i="70"/>
  <c r="C15" i="70"/>
  <c r="I3" i="70"/>
  <c r="I45" i="70"/>
  <c r="I116" i="70"/>
  <c r="H128" i="70"/>
  <c r="C14" i="70"/>
  <c r="G101" i="70"/>
  <c r="G127" i="70"/>
  <c r="G139" i="70"/>
  <c r="C85" i="70"/>
  <c r="C91" i="70"/>
  <c r="G36" i="70"/>
  <c r="I58" i="70"/>
  <c r="G89" i="70"/>
  <c r="G35" i="70"/>
  <c r="I7" i="70"/>
  <c r="H74" i="70"/>
  <c r="I1" i="70"/>
  <c r="H108" i="70"/>
  <c r="C53" i="70"/>
  <c r="G55" i="70"/>
  <c r="G44" i="70"/>
  <c r="G134" i="70"/>
  <c r="I43" i="70"/>
  <c r="C58" i="70"/>
  <c r="I71" i="70"/>
  <c r="H124" i="70"/>
  <c r="H129" i="70"/>
  <c r="G25" i="70"/>
  <c r="C44" i="70"/>
  <c r="G70" i="70"/>
  <c r="G125" i="70"/>
  <c r="I104" i="70"/>
  <c r="G14" i="70"/>
  <c r="G34" i="70"/>
  <c r="G77" i="70"/>
  <c r="H152" i="70"/>
  <c r="G113" i="70"/>
  <c r="C61" i="70"/>
  <c r="H121" i="70"/>
  <c r="I85" i="70"/>
  <c r="H98" i="70"/>
  <c r="G69" i="70"/>
  <c r="I8" i="70"/>
  <c r="H102" i="70"/>
  <c r="G30" i="70"/>
  <c r="C148" i="70"/>
  <c r="C129" i="70"/>
  <c r="I86" i="70"/>
  <c r="C88" i="70"/>
  <c r="I68" i="70"/>
  <c r="I109" i="70"/>
  <c r="I135" i="70"/>
  <c r="G86" i="70"/>
  <c r="C94" i="70"/>
  <c r="G24" i="70"/>
  <c r="G72" i="70"/>
  <c r="C31" i="70"/>
  <c r="C130" i="70"/>
  <c r="C71" i="70"/>
  <c r="H111" i="70"/>
  <c r="H71" i="70"/>
  <c r="C109" i="70"/>
  <c r="I87" i="70"/>
  <c r="I140" i="70"/>
  <c r="H141" i="70"/>
  <c r="G156" i="70"/>
  <c r="G73" i="70"/>
  <c r="H69" i="70"/>
  <c r="I67" i="70"/>
  <c r="I122" i="70"/>
  <c r="H119" i="70"/>
  <c r="G54" i="70"/>
  <c r="G1" i="70"/>
  <c r="H89" i="70"/>
  <c r="C9" i="70"/>
  <c r="C92" i="70"/>
  <c r="H65" i="70"/>
  <c r="C42" i="70"/>
  <c r="C83" i="70"/>
  <c r="I152" i="70"/>
  <c r="C60" i="70"/>
  <c r="C156" i="70"/>
  <c r="G51" i="70"/>
  <c r="G147" i="70"/>
  <c r="C74" i="70"/>
  <c r="I15" i="70"/>
  <c r="C13" i="70"/>
  <c r="G46" i="70"/>
  <c r="I144" i="70"/>
  <c r="H156" i="70"/>
  <c r="G61" i="70"/>
  <c r="C33" i="70"/>
  <c r="C114" i="70"/>
  <c r="I134" i="70"/>
  <c r="C27" i="70"/>
  <c r="G16" i="70"/>
  <c r="I48" i="70"/>
  <c r="C103" i="70"/>
  <c r="H22" i="70"/>
  <c r="G40" i="70"/>
  <c r="I126" i="70"/>
  <c r="C127" i="70"/>
  <c r="H151" i="70"/>
  <c r="G136" i="70"/>
  <c r="I151" i="70"/>
  <c r="H154" i="70"/>
  <c r="H112" i="70"/>
  <c r="C45" i="70"/>
  <c r="H93" i="70"/>
  <c r="H90" i="70"/>
  <c r="G59" i="70"/>
  <c r="I52" i="70"/>
  <c r="I107" i="70"/>
  <c r="G28" i="70"/>
  <c r="I133" i="70"/>
  <c r="I30" i="70"/>
  <c r="I124" i="70"/>
  <c r="G128" i="70"/>
  <c r="C139" i="70"/>
  <c r="C99" i="70"/>
  <c r="I89" i="70"/>
  <c r="H122" i="70"/>
  <c r="I121" i="70"/>
  <c r="I61" i="70"/>
  <c r="H109" i="70"/>
  <c r="I123" i="70"/>
  <c r="C56" i="70"/>
  <c r="C101" i="70"/>
  <c r="G92" i="70"/>
  <c r="C76" i="70"/>
  <c r="I118" i="70"/>
  <c r="C84" i="70"/>
  <c r="I82" i="70"/>
  <c r="G148" i="70"/>
  <c r="C78" i="70"/>
  <c r="C128" i="70"/>
  <c r="C151" i="70"/>
  <c r="I69" i="70"/>
  <c r="H6" i="70"/>
  <c r="C133" i="70"/>
  <c r="I138" i="70"/>
  <c r="G91" i="70"/>
  <c r="C68" i="70"/>
  <c r="G129" i="70"/>
  <c r="G141" i="70"/>
  <c r="C48" i="70"/>
  <c r="G64" i="70"/>
  <c r="I130" i="70"/>
  <c r="C77" i="70"/>
  <c r="H137" i="70"/>
  <c r="H97" i="70"/>
  <c r="I19" i="70"/>
  <c r="C155" i="70"/>
  <c r="C52" i="70"/>
  <c r="C47" i="70"/>
  <c r="G145" i="70"/>
  <c r="C97" i="70"/>
  <c r="H8" i="70"/>
  <c r="H107" i="70"/>
  <c r="G50" i="70"/>
  <c r="C157" i="70"/>
  <c r="G23" i="70"/>
  <c r="I128" i="70"/>
  <c r="G150" i="70"/>
  <c r="I53" i="70"/>
  <c r="I132" i="70"/>
  <c r="C154" i="70"/>
  <c r="C40" i="70"/>
  <c r="H127" i="70"/>
  <c r="I141" i="70"/>
  <c r="C65" i="70"/>
  <c r="H80" i="70"/>
  <c r="C95" i="70"/>
  <c r="G7" i="70"/>
  <c r="C106" i="70"/>
  <c r="C59" i="70"/>
  <c r="G140" i="70"/>
  <c r="G111" i="70"/>
  <c r="C152" i="70"/>
  <c r="C8" i="70"/>
  <c r="I150" i="70"/>
  <c r="I39" i="70"/>
  <c r="C69" i="70"/>
  <c r="H114" i="70"/>
  <c r="C41" i="70"/>
  <c r="C107" i="70"/>
  <c r="H130" i="70"/>
  <c r="G151" i="70"/>
  <c r="C67" i="70"/>
  <c r="C66" i="70"/>
  <c r="C86" i="70"/>
  <c r="G103" i="70"/>
  <c r="G38" i="70"/>
  <c r="G124" i="70"/>
  <c r="G110" i="70"/>
  <c r="G63" i="70"/>
  <c r="C89" i="70"/>
  <c r="C123" i="70"/>
  <c r="H142" i="70"/>
  <c r="H100" i="70"/>
  <c r="I50" i="70"/>
  <c r="G78" i="70"/>
  <c r="G10" i="70"/>
  <c r="I35" i="70"/>
  <c r="H78" i="70"/>
  <c r="C50" i="70"/>
  <c r="H84" i="70"/>
  <c r="I70" i="70"/>
  <c r="C105" i="70"/>
  <c r="C54" i="70"/>
  <c r="C149" i="70"/>
  <c r="G94" i="70"/>
  <c r="C34" i="70"/>
  <c r="G18" i="70"/>
  <c r="H5" i="70"/>
  <c r="I101" i="70"/>
  <c r="C26" i="70"/>
  <c r="G33" i="70"/>
  <c r="C138" i="70"/>
  <c r="H67" i="70"/>
  <c r="G66" i="70"/>
  <c r="G49" i="70"/>
  <c r="I97" i="70"/>
  <c r="G79" i="70"/>
  <c r="C121" i="70"/>
  <c r="C96" i="70"/>
  <c r="I115" i="70"/>
  <c r="H73" i="70"/>
  <c r="G155" i="70"/>
  <c r="I18" i="70"/>
  <c r="I79" i="70"/>
  <c r="H23" i="70"/>
  <c r="H135" i="70"/>
  <c r="G58" i="70"/>
  <c r="I27" i="70"/>
  <c r="I157" i="70"/>
  <c r="C70" i="70"/>
  <c r="H2" i="70"/>
  <c r="G131" i="70"/>
  <c r="I80" i="70"/>
  <c r="G97" i="70"/>
  <c r="G132" i="70"/>
  <c r="I36" i="70"/>
  <c r="G17" i="70"/>
  <c r="I83" i="70"/>
  <c r="G137" i="70"/>
  <c r="H140" i="70"/>
  <c r="H24" i="70"/>
  <c r="C1" i="70"/>
  <c r="I65" i="70"/>
  <c r="G90" i="70"/>
  <c r="C24" i="70"/>
  <c r="H115" i="70"/>
  <c r="G27" i="70"/>
  <c r="G118" i="70"/>
  <c r="H99" i="70"/>
  <c r="G143" i="70"/>
  <c r="G31" i="70"/>
  <c r="C120" i="70"/>
  <c r="I33" i="70"/>
  <c r="I113" i="70"/>
  <c r="C150" i="70"/>
  <c r="H70" i="70"/>
  <c r="G100" i="70"/>
  <c r="I64" i="70"/>
  <c r="I108" i="70"/>
  <c r="C11" i="70"/>
  <c r="G106" i="70"/>
  <c r="G102" i="70"/>
  <c r="G122" i="70"/>
  <c r="I84" i="70"/>
  <c r="G152" i="70"/>
  <c r="C63" i="70"/>
  <c r="G108" i="70"/>
  <c r="H72" i="70"/>
  <c r="I51" i="70"/>
  <c r="G53" i="70"/>
  <c r="C112" i="70"/>
  <c r="C146" i="70"/>
  <c r="C79" i="70"/>
  <c r="I96" i="70"/>
  <c r="C18" i="70"/>
  <c r="I62" i="70"/>
  <c r="I10" i="70"/>
  <c r="C20" i="70"/>
  <c r="I146" i="70"/>
  <c r="G67" i="70"/>
  <c r="G9" i="70"/>
  <c r="C29" i="70"/>
  <c r="G84" i="70"/>
  <c r="C135" i="70"/>
  <c r="I119" i="70"/>
  <c r="C62" i="70"/>
  <c r="C113" i="70"/>
  <c r="G13" i="70"/>
  <c r="C134" i="70"/>
  <c r="C55" i="70"/>
  <c r="I99" i="70"/>
  <c r="G8" i="70"/>
  <c r="I73" i="70"/>
  <c r="I125" i="70"/>
  <c r="I94" i="70"/>
  <c r="C102" i="70"/>
  <c r="I9" i="70"/>
  <c r="G22" i="70"/>
  <c r="I5" i="70"/>
  <c r="G121" i="70"/>
  <c r="C143" i="70"/>
  <c r="C80" i="70"/>
  <c r="H116" i="70"/>
  <c r="C32" i="70"/>
  <c r="C93" i="70"/>
  <c r="G19" i="70"/>
  <c r="C125" i="70"/>
  <c r="C6" i="70"/>
  <c r="C35" i="70"/>
  <c r="C72" i="70"/>
  <c r="H157" i="70"/>
  <c r="H139" i="70"/>
  <c r="I40" i="70"/>
  <c r="I59" i="70"/>
  <c r="I38" i="70"/>
  <c r="C141" i="70"/>
  <c r="I22" i="70"/>
  <c r="G85" i="70"/>
  <c r="I12" i="70"/>
  <c r="G39" i="70"/>
  <c r="C7" i="70"/>
  <c r="H79" i="70"/>
  <c r="I153" i="70"/>
  <c r="G142" i="70"/>
  <c r="G32" i="70"/>
  <c r="G105" i="70"/>
  <c r="C145" i="70"/>
  <c r="C110" i="70"/>
  <c r="C81" i="70"/>
  <c r="I29" i="70"/>
  <c r="C38" i="70"/>
  <c r="G126" i="70"/>
  <c r="C119" i="70"/>
  <c r="I110" i="70"/>
  <c r="I42" i="70"/>
  <c r="I142" i="70"/>
  <c r="G4" i="70"/>
  <c r="I72" i="70"/>
  <c r="C122" i="70"/>
  <c r="G154" i="70"/>
  <c r="G104" i="70"/>
  <c r="G65" i="70"/>
  <c r="C36" i="70"/>
  <c r="C136" i="70"/>
  <c r="I6" i="70"/>
  <c r="I111" i="70"/>
  <c r="C19" i="70"/>
  <c r="G109" i="70"/>
  <c r="C30" i="70"/>
  <c r="G76" i="70"/>
  <c r="G117" i="70"/>
  <c r="I114" i="70"/>
  <c r="G96" i="70"/>
  <c r="I148" i="70"/>
  <c r="I54" i="70"/>
  <c r="C111" i="70"/>
  <c r="G93" i="70"/>
  <c r="I44" i="70"/>
  <c r="C3" i="70"/>
  <c r="C46" i="70"/>
  <c r="I60" i="70"/>
  <c r="C28" i="70"/>
  <c r="H63" i="70"/>
  <c r="H118" i="70"/>
  <c r="C117" i="70"/>
  <c r="I14" i="70"/>
  <c r="I55" i="70"/>
  <c r="H126" i="70"/>
  <c r="C87" i="70"/>
  <c r="C131" i="70"/>
  <c r="H85" i="70"/>
  <c r="C21" i="70"/>
  <c r="C16" i="70"/>
  <c r="I155" i="70"/>
  <c r="G48" i="70"/>
  <c r="I92" i="70"/>
  <c r="I25" i="70"/>
  <c r="I47" i="70"/>
  <c r="G12" i="70"/>
  <c r="I88" i="70"/>
  <c r="I26" i="70"/>
  <c r="C75" i="70"/>
  <c r="C90" i="70"/>
  <c r="H81" i="70"/>
  <c r="C104" i="70"/>
  <c r="G153" i="70"/>
  <c r="I105" i="70"/>
  <c r="I117" i="70"/>
  <c r="H136" i="70"/>
  <c r="C64" i="70"/>
  <c r="I49" i="70"/>
  <c r="G98" i="70"/>
  <c r="G20" i="70"/>
  <c r="G95" i="70"/>
  <c r="I2" i="70"/>
  <c r="I76" i="70"/>
  <c r="I139" i="70"/>
  <c r="C49" i="70"/>
  <c r="I28" i="70"/>
  <c r="I90" i="70"/>
  <c r="G5" i="70"/>
  <c r="G21" i="70"/>
  <c r="H3" i="70"/>
  <c r="H110" i="70"/>
  <c r="G15" i="70"/>
  <c r="H101" i="70"/>
  <c r="C51" i="70"/>
  <c r="H25" i="70"/>
  <c r="I91" i="70"/>
  <c r="H117" i="70"/>
  <c r="H94" i="70"/>
  <c r="I98" i="70"/>
  <c r="G123" i="70"/>
  <c r="H120" i="70"/>
  <c r="G3" i="70"/>
  <c r="I137" i="70"/>
  <c r="G133" i="70"/>
  <c r="G114" i="70"/>
  <c r="C5" i="70"/>
  <c r="G115" i="70"/>
  <c r="I129" i="70"/>
  <c r="G56" i="70"/>
  <c r="G68" i="70"/>
  <c r="C4" i="70"/>
  <c r="G81" i="70"/>
  <c r="H66" i="70"/>
  <c r="C10" i="70"/>
  <c r="G74" i="70"/>
  <c r="I56" i="70"/>
  <c r="I127" i="70"/>
  <c r="I131" i="70"/>
  <c r="I75" i="70"/>
  <c r="I81" i="70"/>
  <c r="I154" i="70"/>
  <c r="G138" i="70"/>
  <c r="I24" i="70"/>
  <c r="C118" i="70"/>
  <c r="I41" i="70"/>
  <c r="G11" i="70"/>
  <c r="H62" i="70"/>
  <c r="I57" i="70"/>
  <c r="C57" i="70"/>
  <c r="I120" i="70"/>
  <c r="H27" i="70"/>
  <c r="I136" i="70"/>
  <c r="G2" i="70"/>
  <c r="G120" i="70"/>
  <c r="G29" i="70"/>
  <c r="I63" i="70"/>
  <c r="G99" i="70"/>
  <c r="G42" i="70"/>
  <c r="C2" i="70"/>
  <c r="H76" i="70"/>
  <c r="G149" i="70"/>
  <c r="G144" i="70"/>
  <c r="H133" i="70"/>
  <c r="G26" i="70"/>
  <c r="G60" i="70"/>
  <c r="I23" i="70"/>
  <c r="H64" i="70"/>
  <c r="G87" i="70"/>
  <c r="H132" i="70"/>
  <c r="C132" i="70"/>
  <c r="H95" i="70"/>
  <c r="I31" i="70"/>
  <c r="C116" i="70"/>
  <c r="G146" i="70"/>
  <c r="I11" i="70"/>
  <c r="H125" i="70"/>
  <c r="I21" i="70"/>
  <c r="C115" i="70"/>
  <c r="I77" i="70"/>
</calcChain>
</file>

<file path=xl/sharedStrings.xml><?xml version="1.0" encoding="utf-8"?>
<sst xmlns="http://schemas.openxmlformats.org/spreadsheetml/2006/main" count="1668" uniqueCount="1016">
  <si>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</si>
  <si>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</si>
  <si>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</si>
  <si>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</si>
  <si>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</si>
  <si>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</si>
  <si>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</si>
  <si>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</si>
  <si>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</si>
  <si>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</si>
  <si>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</si>
  <si>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</si>
  <si>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</si>
  <si>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</si>
  <si>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</si>
  <si>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</si>
  <si>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</si>
  <si>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</si>
  <si>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</si>
  <si>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</si>
  <si>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</si>
  <si>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</si>
  <si>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</si>
  <si>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</si>
  <si>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</si>
  <si>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</si>
  <si>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</si>
  <si>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</si>
  <si>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</si>
  <si>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</si>
  <si>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</si>
  <si>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</si>
  <si>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</si>
  <si>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</si>
  <si>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</si>
  <si>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</si>
  <si>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</si>
  <si>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</si>
  <si>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</si>
  <si>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</si>
  <si>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</si>
  <si>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</si>
  <si>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</si>
  <si>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</si>
  <si>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</si>
  <si>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</si>
  <si>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</si>
  <si>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</si>
  <si>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</si>
  <si>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</si>
  <si>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</si>
  <si>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</si>
  <si>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</si>
  <si>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</si>
  <si>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</si>
  <si>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</si>
  <si>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</si>
  <si>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</si>
  <si>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</si>
  <si>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</si>
  <si>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</si>
  <si>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</si>
  <si>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</si>
  <si>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</si>
  <si>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</si>
  <si>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</si>
  <si>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</si>
  <si>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</si>
  <si>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</si>
  <si>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</si>
  <si>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</si>
  <si>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</si>
  <si>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</si>
  <si>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</si>
  <si>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</si>
  <si>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</si>
  <si>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</si>
  <si>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</si>
  <si>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</si>
  <si>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</si>
  <si>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</si>
  <si>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</si>
  <si>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</si>
  <si>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</si>
  <si>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</si>
  <si>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</si>
  <si>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</si>
  <si>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</si>
  <si>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</si>
  <si>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</si>
  <si>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</si>
  <si>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</si>
  <si>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</si>
  <si>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</si>
  <si>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</si>
  <si>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</si>
  <si>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</si>
  <si>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</si>
  <si>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</si>
  <si>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</si>
  <si>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</si>
  <si>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</si>
  <si>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</si>
  <si>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</si>
  <si>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</si>
  <si>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</si>
  <si>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</si>
  <si>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</si>
  <si>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</si>
  <si>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</si>
  <si>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</si>
  <si>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</si>
  <si>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</si>
  <si>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</si>
  <si>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</si>
  <si>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</si>
  <si>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</si>
  <si>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</si>
  <si>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</si>
  <si>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</si>
  <si>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</si>
  <si>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</si>
  <si>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</si>
  <si>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</si>
  <si>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</si>
  <si>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</si>
  <si>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</si>
  <si>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</si>
  <si>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</si>
  <si>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</si>
  <si>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</si>
  <si>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</si>
  <si>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</si>
  <si>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</si>
  <si>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</si>
  <si>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</si>
  <si>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</si>
  <si>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</si>
  <si>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</si>
  <si>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</si>
  <si>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</si>
  <si>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</si>
  <si>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</si>
  <si>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</si>
  <si>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</si>
  <si>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</si>
  <si>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</si>
  <si>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</si>
  <si>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</si>
  <si>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</si>
  <si>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</si>
  <si>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</si>
  <si>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</si>
  <si>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</si>
  <si>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</si>
  <si>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</si>
  <si>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</si>
  <si>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</si>
  <si>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</si>
  <si>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</si>
  <si>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</si>
  <si>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</si>
  <si>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</si>
  <si>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</si>
  <si>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</si>
  <si>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</si>
  <si>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</si>
  <si>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</si>
  <si>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</si>
  <si>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</si>
  <si>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</si>
  <si>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</si>
  <si>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</si>
  <si>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</si>
  <si>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</si>
  <si>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</si>
  <si>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</si>
  <si>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</si>
  <si>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</si>
  <si>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</si>
  <si>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</si>
  <si>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</si>
  <si>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</si>
  <si>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</si>
  <si>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</si>
  <si>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</si>
  <si>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</si>
  <si>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</si>
  <si>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</si>
  <si>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</si>
  <si>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</si>
  <si>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</si>
  <si>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</si>
  <si>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</si>
  <si>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</si>
  <si>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</si>
  <si>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</si>
  <si>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</si>
  <si>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</si>
  <si>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</si>
  <si>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</si>
  <si>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</si>
  <si>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</si>
  <si>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</si>
  <si>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</si>
  <si>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</si>
  <si>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</si>
  <si>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</si>
  <si>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</si>
  <si>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</si>
  <si>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</si>
  <si>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</si>
  <si>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</si>
  <si>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</si>
  <si>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</si>
  <si>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</si>
  <si>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</si>
  <si>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</si>
  <si>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</si>
  <si>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</si>
  <si>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</si>
  <si>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</si>
  <si>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</si>
  <si>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</si>
  <si>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</si>
  <si>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</si>
  <si>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</si>
  <si>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</si>
  <si>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</si>
  <si>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</si>
  <si>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</si>
  <si>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</si>
  <si>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</si>
  <si>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</si>
  <si>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</si>
  <si>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</si>
  <si>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</si>
  <si>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</si>
  <si>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</si>
  <si>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</si>
  <si>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</si>
  <si>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</si>
  <si>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</si>
  <si>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</si>
  <si>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</si>
  <si>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</si>
  <si>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</si>
  <si>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</si>
  <si>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</si>
  <si>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</si>
  <si>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</si>
  <si>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</si>
  <si>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</si>
  <si>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</si>
  <si>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</si>
  <si>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</si>
  <si>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</si>
  <si>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</si>
  <si>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</si>
  <si>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</si>
  <si>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</si>
  <si>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</si>
  <si>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</si>
  <si>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</si>
  <si>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</si>
  <si>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</si>
  <si>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</si>
  <si>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</si>
  <si>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</si>
  <si>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</si>
  <si>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</si>
  <si>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</si>
  <si>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</si>
  <si>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</si>
  <si>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</si>
  <si>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</si>
  <si>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</si>
  <si>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</si>
  <si>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</si>
  <si>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</si>
  <si>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</si>
  <si>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</si>
  <si>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</si>
  <si>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</si>
  <si>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</si>
  <si>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</si>
  <si>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</si>
  <si>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</si>
  <si>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</si>
  <si>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</si>
  <si>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</si>
  <si>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</si>
  <si>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</si>
  <si>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</si>
  <si>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</si>
  <si>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</si>
  <si>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</si>
  <si>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</si>
  <si>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</si>
  <si>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</si>
  <si>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</si>
  <si>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</si>
  <si>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</si>
  <si>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</si>
  <si>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</si>
  <si>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</si>
  <si>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</si>
  <si>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</si>
  <si>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</si>
  <si>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</si>
  <si>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</si>
  <si>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</si>
  <si>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</si>
  <si>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</si>
  <si>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</si>
  <si>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</si>
  <si>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</si>
  <si>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</si>
  <si>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</si>
  <si>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</si>
  <si>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</si>
  <si>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</si>
  <si>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</si>
  <si>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</si>
  <si>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</si>
  <si>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</si>
  <si>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</si>
  <si>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</si>
  <si>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</si>
  <si>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</si>
  <si>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</si>
  <si>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</si>
  <si>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</si>
  <si>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</si>
  <si>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</si>
  <si>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</si>
  <si>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</si>
  <si>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</si>
  <si>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</si>
  <si>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16/07/2015</t>
  </si>
  <si>
    <t>07/07/2017</t>
  </si>
  <si>
    <t>23/06/2017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</si>
  <si>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</si>
  <si>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</si>
  <si>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</si>
  <si>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</si>
  <si>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</si>
  <si>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</si>
  <si>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</si>
  <si>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</si>
  <si>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</si>
  <si>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</si>
  <si>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</si>
  <si>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</si>
  <si>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</si>
  <si>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</si>
  <si>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</si>
  <si>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</si>
  <si>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</si>
  <si>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</si>
  <si>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</si>
  <si>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</si>
  <si>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</si>
  <si>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</si>
  <si>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</si>
  <si>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</si>
  <si>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</si>
  <si>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</si>
  <si>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</si>
  <si>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</si>
  <si>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</si>
  <si>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</si>
  <si>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</si>
  <si>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</si>
  <si>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</si>
  <si>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</si>
  <si>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</si>
  <si>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</si>
  <si>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</si>
  <si>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</si>
  <si>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</si>
  <si>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</si>
  <si>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</si>
  <si>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</si>
  <si>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</si>
  <si>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</si>
  <si>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</si>
  <si>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</si>
  <si>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</si>
  <si>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</si>
  <si>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</si>
  <si>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</si>
  <si>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</si>
  <si>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</si>
  <si>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</si>
  <si>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</si>
  <si>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</si>
  <si>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</si>
  <si>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</si>
  <si>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</si>
  <si>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</si>
  <si>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</si>
  <si>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</si>
  <si>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</si>
  <si>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</si>
  <si>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</si>
  <si>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</si>
  <si>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</si>
  <si>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</si>
  <si>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</si>
  <si>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</si>
  <si>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</si>
  <si>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</si>
  <si>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</si>
  <si>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</si>
  <si>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</si>
  <si>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</si>
  <si>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</si>
  <si>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</si>
  <si>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</si>
  <si>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</si>
  <si>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</si>
  <si>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</si>
  <si>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</si>
  <si>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</si>
  <si>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</si>
  <si>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</si>
  <si>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</si>
  <si>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</si>
  <si>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</si>
  <si>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</si>
  <si>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</si>
  <si>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</si>
  <si>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</si>
  <si>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</si>
  <si>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</si>
  <si>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</si>
  <si>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</si>
  <si>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</si>
  <si>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</si>
  <si>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</si>
  <si>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</si>
  <si>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</si>
  <si>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</si>
  <si>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</si>
  <si>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</si>
  <si>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</si>
  <si>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</si>
  <si>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</si>
  <si>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</si>
  <si>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</si>
  <si>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</si>
  <si>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</si>
  <si>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</si>
  <si>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</si>
  <si>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</si>
  <si>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</si>
  <si>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</si>
  <si>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</si>
  <si>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</si>
  <si>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</si>
  <si>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</si>
  <si>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</si>
  <si>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</si>
  <si>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</si>
  <si>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</si>
  <si>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</si>
  <si>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</si>
  <si>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</si>
  <si>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</si>
  <si>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</si>
  <si>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</si>
  <si>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</si>
  <si>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</si>
  <si>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</si>
  <si>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</si>
  <si>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</si>
  <si>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</si>
  <si>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</si>
  <si>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</si>
  <si>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</si>
  <si>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</si>
  <si>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</si>
  <si>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</si>
  <si>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</si>
  <si>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</si>
  <si>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</si>
  <si>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</si>
  <si>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</si>
  <si>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</si>
  <si>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</si>
  <si>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</si>
  <si>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</si>
  <si>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</si>
  <si>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</si>
  <si>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</si>
  <si>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</si>
  <si>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</si>
  <si>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</si>
  <si>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</si>
  <si>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</si>
  <si>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</si>
  <si>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</si>
  <si>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</si>
  <si>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</si>
  <si>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</si>
  <si>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</si>
  <si>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</si>
  <si>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</si>
  <si>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</si>
  <si>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</si>
  <si>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</si>
  <si>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</si>
  <si>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</si>
  <si>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</si>
  <si>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</si>
  <si>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</si>
  <si>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</si>
  <si>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</si>
  <si>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</si>
  <si>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</si>
  <si>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</si>
  <si>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</si>
  <si>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</si>
  <si>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</si>
  <si>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</si>
  <si>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</si>
  <si>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</si>
  <si>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</si>
  <si>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</si>
  <si>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</si>
  <si>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</si>
  <si>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</si>
  <si>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</si>
  <si>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</si>
  <si>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</si>
  <si>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</si>
  <si>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</si>
  <si>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</si>
  <si>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</si>
  <si>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</si>
  <si>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</si>
  <si>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</si>
  <si>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</si>
  <si>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</si>
  <si>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</si>
  <si>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</si>
  <si>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</si>
  <si>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</si>
  <si>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</si>
  <si>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</si>
  <si>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</si>
  <si>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</si>
  <si>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</si>
  <si>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</si>
  <si>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</si>
  <si>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</si>
  <si>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</si>
  <si>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</si>
  <si>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</si>
  <si>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</si>
  <si>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</si>
  <si>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</si>
  <si>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</si>
  <si>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</si>
  <si>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</si>
  <si>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</si>
  <si>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</si>
  <si>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</si>
  <si>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</si>
  <si>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</si>
  <si>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</si>
  <si>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</si>
  <si>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</si>
  <si>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</si>
  <si>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</si>
  <si>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</si>
  <si>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</si>
  <si>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</si>
  <si>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</si>
  <si>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</si>
  <si>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</si>
  <si>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</si>
  <si>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</si>
  <si>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</si>
  <si>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</si>
  <si>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</si>
  <si>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</si>
  <si>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</si>
  <si>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</si>
  <si>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</si>
  <si>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</si>
  <si>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</si>
  <si>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</si>
  <si>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</si>
  <si>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</si>
  <si>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</si>
  <si>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</si>
  <si>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</si>
  <si>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</si>
  <si>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</si>
  <si>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</si>
  <si>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</si>
  <si>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</si>
  <si>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</si>
  <si>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</si>
  <si>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</si>
  <si>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</si>
  <si>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</si>
  <si>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</si>
  <si>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</si>
  <si>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</si>
  <si>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</si>
  <si>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</si>
  <si>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</si>
  <si>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</si>
  <si>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</si>
  <si>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</si>
  <si>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</si>
  <si>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</si>
  <si>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</si>
  <si>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</si>
  <si>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</si>
  <si>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</si>
  <si>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</si>
  <si>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</si>
  <si>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</si>
  <si>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</si>
  <si>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</si>
  <si>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</si>
  <si>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</si>
  <si>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</si>
  <si>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</si>
  <si>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</si>
  <si>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</si>
  <si>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</si>
  <si>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</si>
  <si>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</si>
  <si>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</si>
  <si>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</si>
  <si>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</si>
  <si>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</si>
  <si>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</si>
  <si>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</si>
  <si>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</si>
  <si>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</si>
  <si>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</si>
  <si>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</si>
  <si>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</si>
  <si>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</si>
  <si>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</si>
  <si>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</si>
  <si>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</si>
  <si>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</si>
  <si>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</si>
  <si>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</si>
  <si>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</si>
  <si>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</si>
  <si>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</si>
  <si>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</si>
  <si>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</si>
  <si>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</si>
  <si>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</si>
  <si>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</si>
  <si>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</si>
  <si>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</si>
  <si>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</si>
  <si>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</si>
  <si>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</si>
  <si>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</si>
  <si>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</si>
  <si>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</si>
  <si>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</si>
  <si>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</si>
  <si>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</si>
  <si>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</si>
  <si>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</si>
  <si>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</si>
  <si>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</si>
  <si>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</si>
  <si>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</si>
  <si>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</si>
  <si>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</si>
  <si>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</si>
  <si>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</si>
  <si>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</si>
  <si>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</si>
  <si>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</si>
  <si>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</si>
  <si>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</si>
  <si>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</si>
  <si>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</si>
  <si>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</si>
  <si>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</si>
  <si>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</si>
  <si>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</si>
  <si>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</si>
  <si>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</si>
  <si>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</si>
  <si>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</si>
  <si>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</si>
  <si>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</si>
  <si>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</si>
  <si>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</si>
  <si>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</si>
  <si>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</si>
  <si>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</si>
  <si>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</si>
  <si>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</si>
  <si>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</si>
  <si>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</si>
  <si>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</si>
  <si>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</si>
  <si>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</si>
  <si>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</si>
  <si>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</si>
  <si>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</si>
  <si>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</si>
  <si>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</si>
  <si>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</si>
  <si>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</si>
  <si>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</si>
  <si>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</si>
  <si>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</si>
  <si>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</si>
  <si>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</si>
  <si>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</si>
  <si>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</si>
  <si>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</si>
  <si>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</si>
  <si>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</si>
  <si>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</si>
  <si>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</si>
  <si>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</si>
  <si>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</si>
  <si>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</si>
  <si>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</si>
  <si>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</si>
  <si>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</si>
  <si>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</si>
  <si>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</si>
  <si>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</si>
  <si>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</si>
  <si>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</si>
  <si>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</si>
  <si>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</si>
  <si>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</si>
  <si>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</si>
  <si>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</si>
  <si>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</si>
  <si>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</si>
  <si>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</si>
  <si>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</si>
  <si>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</si>
  <si>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</si>
  <si>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</si>
  <si>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</si>
  <si>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</si>
  <si>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</si>
  <si>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</si>
  <si>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</si>
  <si>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</si>
  <si>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</si>
  <si>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</si>
  <si>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</si>
  <si>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</si>
  <si>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</si>
  <si>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</si>
  <si>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</si>
  <si>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</si>
  <si>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</si>
  <si>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</si>
  <si>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</si>
  <si>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</si>
  <si>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</si>
  <si>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</si>
  <si>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</si>
  <si>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</si>
  <si>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</si>
  <si>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</si>
  <si>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</si>
  <si>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</si>
  <si>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</si>
  <si>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</si>
  <si>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</si>
  <si>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</si>
  <si>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</si>
  <si>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</si>
  <si>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</si>
  <si>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</si>
  <si>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</si>
  <si>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</si>
  <si>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</si>
  <si>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</si>
  <si>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</si>
  <si>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</si>
  <si>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</si>
  <si>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</si>
  <si>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</si>
  <si>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</si>
  <si>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</si>
  <si>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</si>
  <si>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</si>
  <si>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</si>
  <si>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</si>
  <si>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</si>
  <si>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</si>
  <si>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</si>
  <si>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</si>
  <si>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</si>
  <si>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</si>
  <si>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</si>
  <si>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</si>
  <si>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</si>
  <si>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</si>
  <si>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</si>
  <si>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</si>
  <si>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</si>
  <si>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</si>
  <si>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</si>
  <si>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</si>
  <si>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</si>
  <si>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</si>
  <si>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</si>
  <si>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</si>
  <si>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</si>
  <si>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</si>
  <si>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</si>
  <si>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</si>
  <si>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</si>
  <si>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</si>
  <si>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</si>
  <si>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</si>
  <si>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</si>
  <si>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</si>
  <si>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</si>
  <si>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</si>
  <si>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</si>
  <si>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</si>
  <si>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</si>
  <si>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</si>
  <si>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</si>
  <si>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</si>
  <si>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</si>
  <si>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</si>
  <si>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</si>
  <si>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</si>
  <si>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</si>
  <si>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</si>
  <si>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</si>
  <si>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</si>
  <si>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</si>
  <si>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</si>
  <si>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</si>
  <si>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</si>
  <si>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</si>
  <si>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</si>
  <si>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</si>
  <si>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</si>
  <si>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</si>
  <si>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</si>
  <si>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</si>
  <si>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</si>
  <si>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</si>
  <si>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</si>
  <si>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</si>
  <si>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</si>
  <si>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</si>
  <si>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</si>
  <si>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</si>
  <si>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</si>
  <si>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</si>
  <si>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</si>
  <si>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</si>
  <si>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</si>
  <si>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</si>
  <si>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</si>
  <si>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</si>
  <si>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</si>
  <si>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</si>
  <si>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</si>
  <si>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</si>
  <si>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</si>
  <si>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</si>
  <si>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</si>
  <si>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</si>
  <si>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</si>
  <si>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</si>
  <si>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</si>
  <si>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</si>
  <si>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</si>
  <si>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</si>
  <si>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</si>
  <si>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</si>
  <si>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</si>
  <si>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</si>
  <si>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</si>
  <si>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</si>
  <si>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</si>
  <si>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</si>
  <si>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</si>
  <si>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</si>
  <si>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</si>
  <si>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</si>
  <si>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</si>
  <si>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</si>
  <si>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</si>
  <si>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</si>
  <si>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</si>
  <si>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</si>
  <si>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</si>
  <si>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</si>
  <si>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</si>
  <si>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</si>
  <si>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</si>
  <si>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</si>
  <si>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</si>
  <si>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</si>
  <si>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</si>
  <si>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</si>
  <si>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</si>
  <si>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</si>
  <si>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</si>
  <si>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</si>
  <si>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</si>
  <si>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</si>
  <si>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</si>
  <si>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</si>
  <si>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</si>
  <si>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</si>
  <si>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</si>
  <si>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</si>
  <si>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</si>
  <si>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</si>
  <si>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</si>
  <si>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</si>
  <si>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</si>
  <si>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</si>
  <si>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</si>
  <si>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</si>
  <si>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</si>
  <si>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</si>
  <si>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</si>
  <si>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</si>
  <si>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</si>
  <si>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</si>
  <si>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</si>
  <si>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</si>
  <si>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</si>
  <si>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</si>
  <si>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</si>
  <si>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</si>
  <si>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</si>
  <si>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</si>
  <si>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</si>
  <si>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</si>
  <si>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</si>
  <si>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</si>
  <si>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</si>
  <si>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</si>
  <si>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</si>
  <si>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</si>
  <si>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</si>
  <si>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</si>
  <si>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</si>
  <si>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</si>
  <si>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</si>
  <si>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</si>
  <si>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</si>
  <si>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</si>
  <si>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</si>
  <si>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</si>
  <si>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</si>
  <si>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</si>
  <si>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</si>
  <si>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</si>
  <si>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</si>
  <si>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</si>
  <si>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</si>
  <si>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</si>
  <si>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</si>
  <si>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</si>
  <si>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</si>
  <si>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</si>
  <si>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</si>
  <si>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</si>
  <si>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</si>
  <si>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</si>
  <si>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</si>
  <si>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</si>
  <si>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</si>
  <si>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</si>
  <si>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</si>
  <si>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</si>
  <si>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</si>
  <si>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</si>
  <si>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</si>
  <si>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</si>
  <si>
    <t>24/11/2017</t>
  </si>
  <si>
    <t>US71647NAM11 Corp</t>
  </si>
  <si>
    <t>OMEAEHA ID Equity</t>
  </si>
  <si>
    <t>RU000A0JXFM1 Corp</t>
  </si>
  <si>
    <t>US71647NAQ25 Corp</t>
  </si>
  <si>
    <t>XS1506500039 Corp</t>
  </si>
  <si>
    <t>30/05/2017</t>
  </si>
  <si>
    <t>22/11/2017</t>
  </si>
  <si>
    <t>US71647NAM11</t>
  </si>
  <si>
    <t>PETBRA 6 1/4 03/17/24</t>
  </si>
  <si>
    <t>IE00BLP5S460</t>
  </si>
  <si>
    <t>RU000A0JXFM1</t>
  </si>
  <si>
    <t>11/10/2017</t>
  </si>
  <si>
    <t>RFLB 7.7 03/23/33</t>
  </si>
  <si>
    <t>US71647NAQ25</t>
  </si>
  <si>
    <t>PETBRA 8 3/4 05/23/26</t>
  </si>
  <si>
    <t>XS1506500039</t>
  </si>
  <si>
    <t>PROMBK 5 1/4 10/19/19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</si>
</sst>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0.647954797116152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0.51458333333333328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0.49105485332695947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8.6681234844092412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2.7875299171393184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2.0778523195509941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2.7244415912018782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0.85316213958747233</v>
        <stp/>
        <stp>##V3_BDPV12</stp>
        <stp>RU000A0JS6N8 Corp</stp>
        <stp>DUR_MID</stp>
        <stp>[quotes.xlsx]Calc!R216C8</stp>
        <tr r="H216" s="70"/>
        <tr r="H216" s="70"/>
      </tp>
      <tp>
        <v>4.3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1.4893388953236377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7.2222222226065974E-2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5.1022843270479319</v>
        <stp/>
        <stp>##V3_BDPV12</stp>
        <stp>RU000A0JXFS8 Corp</stp>
        <stp>DUR_MID</stp>
        <stp>[quotes.xlsx]Calc!R185C8</stp>
        <tr r="H185" s="70"/>
        <tr r="H185" s="70"/>
      </tp>
      <tp>
        <v>0.667289017499482</v>
        <stp/>
        <stp>##V3_BDPV12</stp>
        <stp>RU000A0JVP05 Corp</stp>
        <stp>DUR_MID</stp>
        <stp>[quotes.xlsx]Calc!R198C8</stp>
        <tr r="H198" s="70"/>
        <tr r="H198" s="70"/>
      </tp>
      <tp>
        <v>0.69727341346034766</v>
        <stp/>
        <stp>##V3_BDPV12</stp>
        <stp>RU000A0JP2S9 Corp</stp>
        <stp>DUR_MID</stp>
        <stp>[quotes.xlsx]Calc!R114C8</stp>
        <tr r="H114" s="70"/>
        <tr r="H114" s="70"/>
      </tp>
      <tp t="s">
        <v>05/06/2017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1.355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3.0608666666666671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0.40000000062625107</v>
        <stp/>
        <stp>##V3_BDPV12</stp>
        <stp>USG2440JAE58 Corp</stp>
        <stp>DUR_MID</stp>
        <stp>[quotes.xlsx]Calc!R236C8</stp>
        <tr r="H236" s="70"/>
        <tr r="H236" s="70"/>
      </tp>
      <tp>
        <v>5.2986128236673906</v>
        <stp/>
        <stp>##V3_BDPV12</stp>
        <stp>US71647NAF69 Corp</stp>
        <stp>DUR_MID</stp>
        <stp>[quotes.xlsx]Calc!R270C8</stp>
        <tr r="H270" s="70"/>
        <tr r="H27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2.3493141647394511</v>
        <stp/>
        <stp>##V3_BDPV12</stp>
        <stp>RU000A0JX5W4 Corp</stp>
        <stp>DUR_MID</stp>
        <stp>[quotes.xlsx]Calc!R118C8</stp>
        <tr r="H118" s="70"/>
        <tr r="H118" s="70"/>
      </tp>
      <tp>
        <v>0.90281510851735525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2.527099356805532</v>
        <stp/>
        <stp>##V3_BDPV12</stp>
        <stp>RU000A0JWC82 Corp</stp>
        <stp>DUR_MID</stp>
        <stp>[quotes.xlsx]Calc!R74C8</stp>
        <tr r="H74" s="70"/>
        <tr r="H74" s="70"/>
      </tp>
      <tp>
        <v>7.237340120660793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106.322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3.4082333580899684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0.90828133301648051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0.64551584765243064</v>
        <stp/>
        <stp>##V3_BDPV12</stp>
        <stp>RU000A0JTKM9 Corp</stp>
        <stp>DUR_MID</stp>
        <stp>[quotes.xlsx]Calc!R212C8</stp>
        <tr r="H212" s="70"/>
        <tr r="H21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0.79170788078040499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5.3479166666666664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2.9097197567831445</v>
        <stp/>
        <stp>##V3_BDPV12</stp>
        <stp>RU000A0JXMQ8 Corp</stp>
        <stp>DUR_MID</stp>
        <stp>[quotes.xlsx]Calc!R102C8</stp>
        <tr r="H102" s="70"/>
        <tr r="H102" s="70"/>
      </tp>
      <tp>
        <v>1.8197688333630639</v>
        <stp/>
        <stp>##V3_BDPV12</stp>
        <stp>RU000A0JVKK9 Corp</stp>
        <stp>DUR_MID</stp>
        <stp>[quotes.xlsx]Calc!R203C8</stp>
        <tr r="H203" s="70"/>
        <tr r="H203" s="70"/>
      </tp>
      <tp>
        <v>1.8137919653369154</v>
        <stp/>
        <stp>##V3_BDPV12</stp>
        <stp>RU000A0JRKD2 Corp</stp>
        <stp>DUR_MID</stp>
        <stp>[quotes.xlsx]Calc!R218C8</stp>
        <tr r="H218" s="70"/>
        <tr r="H218" s="70"/>
      </tp>
      <tp>
        <v>1406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1.1180555555555556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[quotes.xlsx]Calc!R276C6</stp>
        <tr r="F276" s="70"/>
        <tr r="F27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0.80226666666666668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63.200000762939453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0.20859349538107014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0.59195951518765766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XS0911599701 Corp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4.7707924527577861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2.3114039179540735</v>
        <stp/>
        <stp>##V3_BDPV12</stp>
        <stp>RU000A0JTG59 Corp</stp>
        <stp>DUR_MID</stp>
        <stp>[quotes.xlsx]Calc!R161C8</stp>
        <tr r="H161" s="70"/>
        <tr r="H161" s="70"/>
      </tp>
      <tp>
        <v>3819.695556640625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4.6022461732190285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Field Not Applicable</v>
        <stp/>
        <stp>##V3_BDPV12</stp>
        <stp>SX7EEX GY Equity</stp>
        <stp>INT_ACC</stp>
        <stp>[quotes.xlsx]Calc!R249C5</stp>
        <tr r="E249" s="70"/>
        <tr r="E249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>
        <v>6.5916948591595235</v>
        <stp/>
        <stp>##V3_BDPV12</stp>
        <stp>US71647NAQ25 Corp</stp>
        <stp>DUR_MID</stp>
        <stp>[quotes.xlsx]Calc!R277C8</stp>
        <tr r="H277" s="70"/>
        <tr r="H277" s="70"/>
      </tp>
      <tp>
        <v>9.2052217159482446</v>
        <stp/>
        <stp>##V3_BDPV12</stp>
        <stp>RU000A0JXFM1 Corp</stp>
        <stp>DUR_MID</stp>
        <stp>[quotes.xlsx]Calc!R276C8</stp>
        <tr r="H276" s="70"/>
        <tr r="H276" s="70"/>
      </tp>
      <tp t="s">
        <v>#N/A N/A</v>
        <stp/>
        <stp>##V3_BDPV12</stp>
        <stp>RU000A0JXC24 Corp</stp>
        <stp>DUR_MID</stp>
        <stp>[quotes.xlsx]Calc!R183C8</stp>
        <tr r="H183" s="70"/>
      </tp>
      <tp>
        <v>0.98574256275010264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1.7767361111111111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SX7PEX GY Equity</stp>
        <stp>INT_ACC</stp>
        <stp>[quotes.xlsx]Calc!R248C5</stp>
        <tr r="E248" s="70"/>
        <tr r="E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0.7336111111111111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112.351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2.1128973133355551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3.3239970205625973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1.2667586399071145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2.6900250119233373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2.5499999999999998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0.65</v>
        <stp/>
        <stp>##V3_BDPV12</stp>
        <stp>XS0547082973 Corp</stp>
        <stp>INT_ACC</stp>
        <stp>[quotes.xlsx]Calc!R23C5</stp>
        <tr r="E23" s="70"/>
        <tr r="E23" s="70"/>
        <tr r="E23" s="70"/>
      </tp>
      <tp>
        <v>2.9666666666666668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0.73830777156283356</v>
        <stp/>
        <stp>##V3_BDPV12</stp>
        <stp>RU000A0JW662 Corp</stp>
        <stp>DUR_MID</stp>
        <stp>[quotes.xlsx]Calc!R217C8</stp>
        <tr r="H217" s="70"/>
        <tr r="H217" s="70"/>
      </tp>
      <tp>
        <v>5.7567289529716339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0.36199999999999999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0.6951390886493346</v>
        <stp/>
        <stp>##V3_BDPV12</stp>
        <stp>XS0889402029 Corp</stp>
        <stp>DUR_MID</stp>
        <stp>[quotes.xlsx]Calc!R82C8</stp>
        <tr r="H82" s="70"/>
        <tr r="H82" s="70"/>
      </tp>
      <tp>
        <v>3.1299799325298538</v>
        <stp/>
        <stp>##V3_BDPV12</stp>
        <stp>XS0547082973 Corp</stp>
        <stp>DUR_MID</stp>
        <stp>[quotes.xlsx]Calc!R23C8</stp>
        <tr r="H23" s="70"/>
        <tr r="H23" s="70"/>
      </tp>
      <tp>
        <v>5.386838347110614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2.2611111111111111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0.59583333333333333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5.6887722222222221E-2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0.39337470758097393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0.79019850650668144</v>
        <stp/>
        <stp>##V3_BDPV12</stp>
        <stp>RU000A0JRCJ6 Corp</stp>
        <stp>DUR_MID</stp>
        <stp>[quotes.xlsx]Calc!R122C8</stp>
        <tr r="H122" s="70"/>
        <tr r="H122" s="70"/>
      </tp>
      <tp>
        <v>100.676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0.54700000000000004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4.8798370185070636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XS1506500039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31.714284896850586</v>
        <stp/>
        <stp>##V3_BDPV12</stp>
        <stp>GE US Equity</stp>
        <stp>BEST_TARGET_PRICE</stp>
        <stp>[quotes.xlsx]Calc!R242C5</stp>
        <tr r="E242" s="70"/>
        <tr r="E242" s="70"/>
        <tr r="E242" s="70"/>
      </tp>
      <tp>
        <v>1.1083333333333334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3.5027380628491609</v>
        <stp/>
        <stp>##V3_BDPV12</stp>
        <stp>US71647NAP42 Corp</stp>
        <stp>DUR_MID</stp>
        <stp>[quotes.xlsx]Calc!R254C8</stp>
        <tr r="H254" s="70"/>
        <tr r="H254" s="70"/>
      </tp>
      <tp>
        <v>2.7215856137107584</v>
        <stp/>
        <stp>##V3_BDPV12</stp>
        <stp>RU000A0JS3M7 Corp</stp>
        <stp>DUR_MID</stp>
        <stp>[quotes.xlsx]Calc!R194C8</stp>
        <tr r="H194" s="70"/>
        <tr r="H194" s="70"/>
      </tp>
      <tp>
        <v>219.52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56912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1.7509999999999999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0.68890960312610494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1.7559059190808088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99.730999999999995</v>
        <stp/>
        <stp>##V3_BDPV12</stp>
        <stp>US25152RYE79 Corp</stp>
        <stp>PX_LAST</stp>
        <stp>[quotes.xlsx]Calc!R141C3</stp>
        <tr r="C141" s="70"/>
      </tp>
      <tp>
        <v>1.0011784074589074</v>
        <stp/>
        <stp>##V3_BDPV12</stp>
        <stp>RU000A0JX3A5 Corp</stp>
        <stp>DUR_MID</stp>
        <stp>[quotes.xlsx]Calc!R197C8</stp>
        <tr r="H197" s="70"/>
        <tr r="H197" s="70"/>
      </tp>
      <tp>
        <v>6.7515462960114201</v>
        <stp/>
        <stp>##V3_BDPV12</stp>
        <stp>RU000A0JWM07 Corp</stp>
        <stp>DUR_MID</stp>
        <stp>[quotes.xlsx]Calc!R215C8</stp>
        <tr r="H215" s="70"/>
        <tr r="H215" s="70"/>
      </tp>
      <tp>
        <v>1.9090863759975127</v>
        <stp/>
        <stp>##V3_BDPV12</stp>
        <stp>RU000A0JWNJ3 Corp</stp>
        <stp>DUR_MID</stp>
        <stp>[quotes.xlsx]Calc!R201C8</stp>
        <tr r="H201" s="70"/>
        <tr r="H201" s="70"/>
      </tp>
      <tp>
        <v>0.71603939585592269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>
        <v>0.72722222222222221</v>
        <stp/>
        <stp>##V3_BDPV12</stp>
        <stp>US78008S7D27 Corp</stp>
        <stp>INT_ACC</stp>
        <stp>[quotes.xlsx]Calc!R175C5</stp>
        <tr r="E175" s="70"/>
        <tr r="E175" s="70"/>
        <tr r="E175" s="70"/>
      </tp>
      <tp>
        <v>2.488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3.1942543106156891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13.275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0.68099510447612877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4.8520725923409476</v>
        <stp/>
        <stp>##V3_BDPV12</stp>
        <stp>USG9328DAJ93 Corp</stp>
        <stp>DUR_MID</stp>
        <stp>[quotes.xlsx]Calc!R255C8</stp>
        <tr r="H255" s="70"/>
        <tr r="H255" s="70"/>
      </tp>
      <tp>
        <v>4.403336318353074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3.8521918120649659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4.1715462047026719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1.7509999999999999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18.625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[quotes.xlsx]Calc!R277C5</stp>
        <tr r="E277" s="70"/>
        <tr r="E277" s="70"/>
      </tp>
      <tp>
        <v>2.3624999999999998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12.013583183288574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2.1388888888888888</v>
        <stp/>
        <stp>##V3_BDPV12</stp>
        <stp>US71654QCB68 Corp</stp>
        <stp>INT_ACC</stp>
        <stp>[quotes.xlsx]Calc!R223C5</stp>
        <tr r="E223" s="70"/>
        <tr r="E223" s="70"/>
        <tr r="E223" s="70"/>
      </tp>
      <tp>
        <v>5.5977937753518132</v>
        <stp/>
        <stp>##V3_BDPV12</stp>
        <stp>US71647NAM11 Corp</stp>
        <stp>DUR_MID</stp>
        <stp>[quotes.xlsx]Calc!R274C8</stp>
        <tr r="H274" s="70"/>
        <tr r="H274" s="70"/>
      </tp>
      <tp>
        <v>2.3931942946215807</v>
        <stp/>
        <stp>##V3_BDPV12</stp>
        <stp>RU000A0JXJE0 Corp</stp>
        <stp>DUR_MID</stp>
        <stp>[quotes.xlsx]Calc!R100C8</stp>
        <tr r="H100" s="70"/>
        <tr r="H100" s="70"/>
      </tp>
      <tp>
        <v>9.7185020170907244E-2</v>
        <stp/>
        <stp>##V3_BDPV12</stp>
        <stp>RU000A0JV7K7 Corp</stp>
        <stp>DUR_MID</stp>
        <stp>[quotes.xlsx]Calc!R117C8</stp>
        <tr r="H117" s="70"/>
        <tr r="H117" s="70"/>
      </tp>
      <tp>
        <v>1.7202230804711229</v>
        <stp/>
        <stp>##V3_BDPV12</stp>
        <stp>RU000A0JVUL6 Corp</stp>
        <stp>DUR_MID</stp>
        <stp>[quotes.xlsx]Calc!R196C8</stp>
        <tr r="H196" s="70"/>
        <tr r="H196" s="70"/>
      </tp>
      <tp>
        <v>1.8793192669885783</v>
        <stp/>
        <stp>##V3_BDPV12</stp>
        <stp>RU000A0JU9V1 Corp</stp>
        <stp>DUR_MID</stp>
        <stp>[quotes.xlsx]Calc!R121C8</stp>
        <tr r="H121" s="70"/>
        <tr r="H121" s="70"/>
      </tp>
      <tp>
        <v>0.59195772222448351</v>
        <stp/>
        <stp>##V3_BDPV12</stp>
        <stp>RU000A0JTQS3 Corp</stp>
        <stp>DUR_MID</stp>
        <stp>[quotes.xlsx]Calc!R193C8</stp>
        <tr r="H193" s="70"/>
        <tr r="H193" s="70"/>
      </tp>
      <tp>
        <v>1.6520833333333333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3.1937931256985852</v>
        <stp/>
        <stp>##V3_BDPV12</stp>
        <stp>RU000A0JWB67 Corp</stp>
        <stp>DUR_MID</stp>
        <stp>[quotes.xlsx]Calc!R76C8</stp>
        <tr r="H76" s="70"/>
        <tr r="H76" s="70"/>
      </tp>
      <tp>
        <v>112.611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US71647NAM11 Corp</stp>
        <stp>BEST_TARGET_PRICE</stp>
        <stp>[quotes.xlsx]Calc!R274C5</stp>
        <tr r="E274" s="70"/>
        <tr r="E27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109.45699999999999</v>
        <stp/>
        <stp>##V3_BDPV12</stp>
        <stp>XS0842078536 Corp</stp>
        <stp>PX_LAST</stp>
        <stp>[quotes.xlsx]Calc!R84C3</stp>
        <tr r="C84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97.2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>
        <v>1.325</v>
        <stp/>
        <stp>##V3_BDPV12</stp>
        <stp>RU000A0JS6N8 Corp</stp>
        <stp>INT_ACC</stp>
        <stp>[quotes.xlsx]Calc!R216C5</stp>
        <tr r="E216" s="70"/>
        <tr r="E216" s="70"/>
        <tr r="E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3.2526922225952148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13.66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US71647NAQ25 Corp</stp>
        <stp>EQY_DVD_YLD_IND</stp>
        <stp>[quotes.xlsx]Calc!R277C6</stp>
        <tr r="F277" s="70"/>
        <tr r="F277" s="70"/>
      </tp>
      <tp>
        <v>104.15</v>
        <stp/>
        <stp>##V3_BDPV12</stp>
        <stp>RU000A0JV7J9 Corp</stp>
        <stp>PX_LAST</stp>
        <stp>[quotes.xlsx]Calc!R120C3</stp>
        <tr r="C120" s="70"/>
      </tp>
      <tp>
        <v>99.4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>
        <v>0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>
        <v>1.141</v>
        <stp/>
        <stp>##V3_BDPV12</stp>
        <stp>RU000A0JVW48 Corp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#N/A Field Not Applicable</v>
        <stp/>
        <stp>##V3_BDPV12</stp>
        <stp>RU000A0JXFM1 Corp</stp>
        <stp>EQY_DVD_YLD_IND</stp>
        <stp>[quotes.xlsx]Calc!R276C6</stp>
        <tr r="F276" s="70"/>
        <tr r="F27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101.062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106.205</v>
        <stp/>
        <stp>##V3_BDPV12</stp>
        <stp>XS0808638612 Corp</stp>
        <stp>PX_LAST</stp>
        <stp>[quotes.xlsx]Calc!R22C3</stp>
        <tr r="C22" s="70"/>
      </tp>
      <tp>
        <v>83.543000000000006</v>
        <stp/>
        <stp>##V3_BDPV12</stp>
        <stp>XS0493579238 Corp</stp>
        <stp>PX_LAST</stp>
        <stp>[quotes.xlsx]Calc!R83C3</stp>
        <tr r="C83" s="70"/>
      </tp>
      <tp>
        <v>103.4</v>
        <stp/>
        <stp>##V3_BDPV12</stp>
        <stp>RU000A0JRKD2 Corp</stp>
        <stp>PX_LAST</stp>
        <stp>[quotes.xlsx]Calc!R218C3</stp>
        <tr r="C218" s="70"/>
        <tr r="C21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106.1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0.72500000000000009</v>
        <stp/>
        <stp>##V3_BDPV12</stp>
        <stp>USG2440JAE58 Corp</stp>
        <stp>INT_ACC</stp>
        <stp>[quotes.xlsx]Calc!R236C5</stp>
        <tr r="E236" s="70"/>
        <tr r="E236" s="70"/>
        <tr r="E236" s="70"/>
      </tp>
      <tp>
        <v>7.2916666666666671E-2</v>
        <stp/>
        <stp>##V3_BDPV12</stp>
        <stp>US71647NAF69 Corp</stp>
        <stp>INT_ACC</stp>
        <stp>[quotes.xlsx]Calc!R270C5</stp>
        <tr r="E270" s="70"/>
        <tr r="E270" s="70"/>
        <tr r="E27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>
        <v>3.1070000000000002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1.6400000000000001</v>
        <stp/>
        <stp>##V3_BDPV12</stp>
        <stp>RU000A0JU5S5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100.9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99.899990000000003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109.19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102.379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103.43</v>
        <stp/>
        <stp>##V3_BDPV12</stp>
        <stp>RU000A0JTKM9 Corp</stp>
        <stp>PX_LAST</stp>
        <stp>[quotes.xlsx]Calc!R212C3</stp>
        <tr r="C212" s="70"/>
        <tr r="C212" s="70"/>
      </tp>
      <tp>
        <v>99.92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1.0673611111111112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2.3650000000000002</v>
        <stp/>
        <stp>##V3_BDPV12</stp>
        <stp>RU000A0JXFS8 Corp</stp>
        <stp>INT_ACC</stp>
        <stp>[quotes.xlsx]Calc!R185C5</stp>
        <tr r="E185" s="70"/>
        <tr r="E185" s="70"/>
        <tr r="E185" s="70"/>
      </tp>
      <tp>
        <v>107.235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3.7370000000000001</v>
        <stp/>
        <stp>##V3_BDPV12</stp>
        <stp>RU000A0JVP05 Corp</stp>
        <stp>INT_ACC</stp>
        <stp>[quotes.xlsx]Calc!R198C5</stp>
        <tr r="E198" s="70"/>
        <tr r="E198" s="70"/>
        <tr r="E198" s="70"/>
      </tp>
      <tp>
        <v>1.4379999999999999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99.8</v>
        <stp/>
        <stp>##V3_BDPV12</stp>
        <stp>RU000A0JU5S5 Corp</stp>
        <stp>PX_LAST</stp>
        <stp>[quotes.xlsx]Calc!R199C3</stp>
        <tr r="C199" s="70"/>
        <tr r="C199" s="70"/>
      </tp>
      <tp>
        <v>101.3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101.73699999999999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93.778999999999996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>
        <v>1.379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5.18</v>
        <stp/>
        <stp>##V3_BDPV12</stp>
        <stp>RU000A0JVKK9 Corp</stp>
        <stp>INT_ACC</stp>
        <stp>[quotes.xlsx]Calc!R203C5</stp>
        <tr r="E203" s="70"/>
        <tr r="E203" s="70"/>
        <tr r="E203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>
        <v>4.8920000000000003</v>
        <stp/>
        <stp>##V3_BDPV12</stp>
        <stp>RU000A0JRKD2 Corp</stp>
        <stp>INT_ACC</stp>
        <stp>[quotes.xlsx]Calc!R218C5</stp>
        <tr r="E218" s="70"/>
        <tr r="E218" s="70"/>
        <tr r="E218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107.73699999999999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97.674000000000007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102.39</v>
        <stp/>
        <stp>##V3_BDPV12</stp>
        <stp>RU000A0JVP05 Corp</stp>
        <stp>PX_LAST</stp>
        <stp>[quotes.xlsx]Calc!R198C3</stp>
        <tr r="C198" s="70"/>
        <tr r="C198" s="70"/>
      </tp>
      <tp>
        <v>102.45</v>
        <stp/>
        <stp>##V3_BDPV12</stp>
        <stp>RU000A0JXFS8 Corp</stp>
        <stp>PX_LAST</stp>
        <stp>[quotes.xlsx]Calc!R185C3</stp>
        <tr r="C185" s="70"/>
        <tr r="C185" s="70"/>
      </tp>
      <tp>
        <v>3.8729166666666668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100.25700000000001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>
        <v>4.7670000000000003</v>
        <stp/>
        <stp>##V3_BDPV12</stp>
        <stp>RU000A0JTKM9 Corp</stp>
        <stp>INT_ACC</stp>
        <stp>[quotes.xlsx]Calc!R212C5</stp>
        <tr r="E212" s="70"/>
        <tr r="E212" s="70"/>
        <tr r="E212" s="70"/>
      </tp>
      <tp>
        <v>1.5880000000000001</v>
        <stp/>
        <stp>##V3_BDPV12</stp>
        <stp>RU000A0JU609 Corp</stp>
        <stp>INT_ACC</stp>
        <stp>[quotes.xlsx]Calc!R202C5</stp>
        <tr r="E202" s="70"/>
        <tr r="E202" s="70"/>
        <tr r="E202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99.399990000000003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101.85</v>
        <stp/>
        <stp>##V3_BDPV12</stp>
        <stp>RU000A0JS6N8 Corp</stp>
        <stp>PX_LAST</stp>
        <stp>[quotes.xlsx]Calc!R216C3</stp>
        <tr r="C216" s="70"/>
        <tr r="C216" s="70"/>
      </tp>
      <tp t="s">
        <v>#N/A Field Not Applicable</v>
        <stp/>
        <stp>##V3_BDPV12</stp>
        <stp>US71647NAM11 Corp</stp>
        <stp>EQY_DVD_YLD_IND</stp>
        <stp>[quotes.xlsx]Calc!R274C6</stp>
        <tr r="F274" s="70"/>
        <tr r="F27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3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104.224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107.4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103.45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3.431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1.9100000000000001</v>
        <stp/>
        <stp>##V3_BDPV12</stp>
        <stp>RU000A0JTQU9 Corp</stp>
        <stp>INT_ACC</stp>
        <stp>[quotes.xlsx]Calc!R210C5</stp>
        <tr r="E210" s="70"/>
        <tr r="E210" s="70"/>
        <tr r="E210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102.94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99.4</v>
        <stp/>
        <stp>##V3_BDPV12</stp>
        <stp>RU000A0JTQS3 Corp</stp>
        <stp>PX_LAST</stp>
        <stp>[quotes.xlsx]Calc!R193C3</stp>
        <tr r="C193" s="70"/>
        <tr r="C193" s="70"/>
      </tp>
      <tp>
        <v>97.45</v>
        <stp/>
        <stp>##V3_BDPV12</stp>
        <stp>RU000A0JU9V1 Corp</stp>
        <stp>PX_LAST</stp>
        <stp>[quotes.xlsx]Calc!R121C3</stp>
        <tr r="C121" s="70"/>
      </tp>
      <tp>
        <v>102.8</v>
        <stp/>
        <stp>##V3_BDPV12</stp>
        <stp>RU000A0JXJE0 Corp</stp>
        <stp>PX_LAST</stp>
        <stp>[quotes.xlsx]Calc!R100C3</stp>
        <tr r="C100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101.938</v>
        <stp/>
        <stp>##V3_BDPV12</stp>
        <stp>US71647NAM11 Corp</stp>
        <stp>PX_LAST</stp>
        <stp>[quotes.xlsx]Calc!R274C3</stp>
        <tr r="C274" s="70"/>
        <tr r="C274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1.554</v>
        <stp/>
        <stp>##V3_BDPV12</stp>
        <stp>RU000A0JWTW3 Corp</stp>
        <stp>INT_ACC</stp>
        <stp>[quotes.xlsx]Calc!R195C5</stp>
        <tr r="E195" s="70"/>
        <tr r="E195" s="70"/>
        <tr r="E19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104.25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102.789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US71647NAQ25</v>
        <stp/>
        <stp>##V3_BDPV12</stp>
        <stp>US71647NAQ25 Corp</stp>
        <stp>ID_ISIN</stp>
        <stp>[quotes.xlsx]Calc!R277C1</stp>
        <tr r="A277" s="70"/>
        <tr r="A277" s="70"/>
        <tr r="A277" s="70"/>
      </tp>
      <tp>
        <v>101.5</v>
        <stp/>
        <stp>##V3_BDPV12</stp>
        <stp>RU000A0JXEV5 Corp</stp>
        <stp>PX_LAST</stp>
        <stp>[quotes.xlsx]Calc!R184C3</stp>
        <tr r="C184" s="70"/>
        <tr r="C184" s="70"/>
      </tp>
      <tp>
        <v>7.2916666666666671E-2</v>
        <stp/>
        <stp>##V3_BDPV12</stp>
        <stp>US71647NAQ25 Corp</stp>
        <stp>INT_ACC</stp>
        <stp>[quotes.xlsx]Calc!R277C5</stp>
        <tr r="E277" s="70"/>
        <tr r="E277" s="70"/>
        <tr r="E277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RU000A0JXFM1</v>
        <stp/>
        <stp>##V3_BDPV12</stp>
        <stp>RU000A0JXFM1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>
        <v>2.762</v>
        <stp/>
        <stp>##V3_BDPV12</stp>
        <stp>RU000A0JXC24 Corp</stp>
        <stp>INT_ACC</stp>
        <stp>[quotes.xlsx]Calc!R183C5</stp>
        <tr r="E183" s="70"/>
        <tr r="E183" s="70"/>
        <tr r="E183" s="70"/>
      </tp>
      <tp>
        <v>2.0670000000000002</v>
        <stp/>
        <stp>##V3_BDPV12</stp>
        <stp>RU000A0JXFM1 Corp</stp>
        <stp>INT_ACC</stp>
        <stp>[quotes.xlsx]Calc!R276C5</stp>
        <tr r="E276" s="70"/>
        <tr r="E276" s="70"/>
        <tr r="E27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103.352</v>
        <stp/>
        <stp>##V3_BDPV12</stp>
        <stp>USG9328DAJ93 Corp</stp>
        <stp>PX_LAST</stp>
        <stp>[quotes.xlsx]Calc!R255C3</stp>
        <tr r="C255" s="70"/>
        <tr r="C255" s="70"/>
      </tp>
      <tp>
        <v>100.191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4.87</v>
        <stp/>
        <stp>##V3_BDPV12</stp>
        <stp>RU000A0JRKC4 Corp</stp>
        <stp>INT_ACC</stp>
        <stp>[quotes.xlsx]Calc!R213C5</stp>
        <tr r="E213" s="70"/>
        <tr r="E213" s="70"/>
        <tr r="E213" s="70"/>
      </tp>
      <tp>
        <v>218.82135009765625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104.86799999999999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101.5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100.4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0.2222369904248177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0.99299999999999999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1.4179999999999999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110.959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2.6080000000000001</v>
        <stp/>
        <stp>##V3_BDPV12</stp>
        <stp>RU000A0JW662 Corp</stp>
        <stp>INT_ACC</stp>
        <stp>[quotes.xlsx]Calc!R217C5</stp>
        <tr r="E217" s="70"/>
        <tr r="E217" s="70"/>
        <tr r="E217" s="70"/>
      </tp>
      <tp>
        <v>1.8740000000000001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61.818180084228516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2.7371329547014387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177.25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102.4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>
        <v>5.4370000000000003</v>
        <stp/>
        <stp>##V3_BDPV12</stp>
        <stp>RU000A0JX3A5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>
        <v>1.1890000000000001</v>
        <stp/>
        <stp>##V3_BDPV12</stp>
        <stp>RU000A0JWM07 Corp</stp>
        <stp>INT_ACC</stp>
        <stp>[quotes.xlsx]Calc!R215C5</stp>
        <tr r="E215" s="70"/>
        <tr r="E215" s="70"/>
        <tr r="E215" s="70"/>
      </tp>
      <tp>
        <v>3.3090000000000002</v>
        <stp/>
        <stp>##V3_BDPV12</stp>
        <stp>RU000A0JWNJ3 Corp</stp>
        <stp>INT_ACC</stp>
        <stp>[quotes.xlsx]Calc!R201C5</stp>
        <tr r="E201" s="70"/>
        <tr r="E201" s="70"/>
        <tr r="E201" s="70"/>
      </tp>
      <tp>
        <v>1.986</v>
        <stp/>
        <stp>##V3_BDPV12</stp>
        <stp>RU000A0JTNB6 Corp</stp>
        <stp>INT_ACC</stp>
        <stp>[quotes.xlsx]Calc!R214C5</stp>
        <tr r="E214" s="70"/>
        <tr r="E214" s="70"/>
        <tr r="E214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#N/A N/A</v>
        <stp/>
        <stp>##V3_BDPV12</stp>
        <stp>OMEAEHA ID Equity</stp>
        <stp>BDVD_NEXT_EST_DECL_DT</stp>
        <stp>[quotes.xlsx]Calc!R275C9</stp>
        <tr r="I275" s="70"/>
        <tr r="I27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1.1532603045290699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3.3351532077874912</v>
        <stp/>
        <stp>##V3_BDPV12</stp>
        <stp>USP989MJBG51 Corp</stp>
        <stp>DUR_MID</stp>
        <stp>[quotes.xlsx]Calc!R5C8</stp>
        <tr r="H5" s="70"/>
        <tr r="H5" s="70"/>
      </tp>
      <tp>
        <v>1.4874999999999998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101.488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>
        <v>0.40624999999999994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122.54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6.9791666666666669E-2</v>
        <stp/>
        <stp>##V3_BDPV12</stp>
        <stp>US71647NAP42 Corp</stp>
        <stp>INT_ACC</stp>
        <stp>[quotes.xlsx]Calc!R254C5</stp>
        <tr r="E254" s="70"/>
        <tr r="E254" s="70"/>
        <tr r="E254" s="70"/>
      </tp>
      <tp>
        <v>3515.028564453125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>
        <v>3.1070000000000002</v>
        <stp/>
        <stp>##V3_BDPV12</stp>
        <stp>RU000A0JS3M7 Corp</stp>
        <stp>INT_ACC</stp>
        <stp>[quotes.xlsx]Calc!R194C5</stp>
        <tr r="E194" s="70"/>
        <tr r="E194" s="70"/>
        <tr r="E194" s="70"/>
      </tp>
      <tp>
        <v>0</v>
        <stp/>
        <stp>##V3_BDPV12</stp>
        <stp>RU000A0JPP11 Corp</stp>
        <stp>INT_ACC</stp>
        <stp>[quotes.xlsx]Calc!R182C5</stp>
        <tr r="E182" s="70"/>
        <tr r="E182" s="70"/>
        <tr r="E182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17.784570693969727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100.75</v>
        <stp/>
        <stp>##V3_BDPV12</stp>
        <stp>RU000A0JWTW3 Corp</stp>
        <stp>PX_LAST</stp>
        <stp>[quotes.xlsx]Calc!R195C3</stp>
        <tr r="C195" s="70"/>
        <tr r="C195" s="70"/>
      </tp>
      <tp t="s">
        <v>US71647NAM11</v>
        <stp/>
        <stp>##V3_BDPV12</stp>
        <stp>US71647NAM11 Corp</stp>
        <stp>ID_ISIN</stp>
        <stp>[quotes.xlsx]Calc!R274C1</stp>
        <tr r="A274" s="70"/>
        <tr r="A274" s="70"/>
        <tr r="A274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6.9753784345732885</v>
        <stp/>
        <stp>##V3_BDPV12</stp>
        <stp>US71654QCB68 Corp</stp>
        <stp>DUR_MID</stp>
        <stp>[quotes.xlsx]Calc!R223C8</stp>
        <tr r="H223" s="70"/>
        <tr r="H223" s="70"/>
      </tp>
      <tp>
        <v>1.1979166666666667</v>
        <stp/>
        <stp>##V3_BDPV12</stp>
        <stp>US71647NAM11 Corp</stp>
        <stp>INT_ACC</stp>
        <stp>[quotes.xlsx]Calc!R274C5</stp>
        <tr r="E274" s="70"/>
        <tr r="E274" s="70"/>
        <tr r="E27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2.68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4.41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1.3919999999999999</v>
        <stp/>
        <stp>##V3_BDPV12</stp>
        <stp>RU000A0JVUL6 Corp</stp>
        <stp>INT_ACC</stp>
        <stp>[quotes.xlsx]Calc!R196C5</stp>
        <tr r="E196" s="70"/>
        <tr r="E196" s="70"/>
        <tr r="E196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1.9100000000000001</v>
        <stp/>
        <stp>##V3_BDPV12</stp>
        <stp>RU000A0JTQS3 Corp</stp>
        <stp>INT_ACC</stp>
        <stp>[quotes.xlsx]Calc!R193C5</stp>
        <tr r="E193" s="70"/>
        <tr r="E193" s="70"/>
        <tr r="E193" s="70"/>
      </tp>
      <tp>
        <v>0.129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100</v>
        <stp/>
        <stp>##V3_BDPV12</stp>
        <stp>COMRLES RX Equity</stp>
        <stp>PX_LAST</stp>
        <stp>[quotes.xlsx]Calc!R30C3</stp>
        <tr r="C30" s="70"/>
      </tp>
      <tp>
        <v>101.958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99.099990000000005</v>
        <stp/>
        <stp>##V3_BDPV12</stp>
        <stp>RU000A0JXFM1 Corp</stp>
        <stp>PX_LAST</stp>
        <stp>[quotes.xlsx]Calc!R276C3</stp>
        <tr r="C276" s="70"/>
        <tr r="C276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>
        <v>2.0541666666666667</v>
        <stp/>
        <stp>##V3_BDPV12</stp>
        <stp>USG9328DAM23 Corp</stp>
        <stp>INT_ACC</stp>
        <stp>[quotes.xlsx]Calc!R235C5</stp>
        <tr r="E235" s="70"/>
        <tr r="E235" s="70"/>
        <tr r="E235" s="70"/>
      </tp>
      <tp>
        <v>3.4239583333333332</v>
        <stp/>
        <stp>##V3_BDPV12</stp>
        <stp>USG9328DAJ93 Corp</stp>
        <stp>INT_ACC</stp>
        <stp>[quotes.xlsx]Calc!R255C5</stp>
        <tr r="E255" s="70"/>
        <tr r="E255" s="70"/>
        <tr r="E255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114.59699999999999</v>
        <stp/>
        <stp>##V3_BDPV12</stp>
        <stp>US71647NAQ25 Corp</stp>
        <stp>PX_LAST</stp>
        <stp>[quotes.xlsx]Calc!R277C3</stp>
        <tr r="C277" s="70"/>
        <tr r="C277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2.5150000000000001</v>
        <stp/>
        <stp>##V3_BDPV12</stp>
        <stp>RU000A0JXEV5 Corp</stp>
        <stp>INT_ACC</stp>
        <stp>[quotes.xlsx]Calc!R184C5</stp>
        <tr r="E184" s="70"/>
        <tr r="E184" s="70"/>
        <tr r="E184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6.5797767992092684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Field Not Applicable</v>
        <stp/>
        <stp>##V3_BDPV12</stp>
        <stp>XS1506500039 Corp</stp>
        <stp>NXT_PUT_DT</stp>
        <stp>[quotes.xlsx]Calc!R278C9</stp>
        <tr r="I278" s="70"/>
        <tr r="I278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4.2295253285501495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5.8546977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>
        <v>4.2978886000000003</v>
        <stp/>
        <stp>##V3_BDPV12</stp>
        <stp>XS0911599701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13.54</v>
        <stp/>
        <stp>##V3_BDPV12</stp>
        <stp>VIPS US Equity</stp>
        <stp>PX_LAST</stp>
        <stp>[quotes.xlsx]Calc!R228C3</stp>
        <tr r="C228" s="70"/>
        <tr r="C228" s="70"/>
      </tp>
      <tp>
        <v>50.65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39.49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4.6477132000000001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4.8774654000000002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4.6356018855447836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1.3525647000000001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2.3391540000000002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1.3126785999999999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4.4732317000000004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5.0810538421855123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6.2712647397492667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6.9496106992381401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N/A</v>
        <stp/>
        <stp>##V3_BDPV12</stp>
        <stp>OMEAEHA ID Equity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5.2602209999999996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0.27518325451156855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6.3222398999999996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32.119999999999997</v>
        <stp/>
        <stp>##V3_BDPV12</stp>
        <stp>PFE US Equity</stp>
        <stp>PX_LAST</stp>
        <stp>[quotes.xlsx]Calc!R239C3</stp>
        <tr r="C239" s="70"/>
        <tr r="C239" s="70"/>
      </tp>
      <tp>
        <v>2.9780000000000002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19.510000000000002</v>
        <stp/>
        <stp>##V3_BDPV12</stp>
        <stp>KMI US Equity</stp>
        <stp>PX_LAST</stp>
        <stp>[quotes.xlsx]Calc!R229C3</stp>
        <tr r="C229" s="70"/>
        <tr r="C229" s="70"/>
      </tp>
      <tp>
        <v>39.630000000000003</v>
        <stp/>
        <stp>##V3_BDPV12</stp>
        <stp>FXI US Equity</stp>
        <stp>PX_LAST</stp>
        <stp>[quotes.xlsx]Calc!R149C3</stp>
        <tr r="C149" s="70"/>
      </tp>
      <tp>
        <v>1.6206634591035705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4.5776251999999999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2.2742342999999998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2.136288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3.4801750999999999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167.11</v>
        <stp/>
        <stp>##V3_BDPV12</stp>
        <stp>SBER RX Equity</stp>
        <stp>PX_LAST</stp>
        <stp>[quotes.xlsx]Calc!R238C3</stp>
        <tr r="C238" s="70"/>
        <tr r="C238" s="70"/>
      </tp>
      <tp>
        <v>52.85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8.6629685999999992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3205</v>
        <stp/>
        <stp>##V3_BDPV12</stp>
        <stp>RIO LN Equity</stp>
        <stp>PX_LAST</stp>
        <stp>[quotes.xlsx]Calc!R268C3</stp>
        <tr r="C268" s="70"/>
        <tr r="C268" s="70"/>
      </tp>
      <tp>
        <v>119.9</v>
        <stp/>
        <stp>##V3_BDPV12</stp>
        <stp>GLD US Equity</stp>
        <stp>PX_LAST</stp>
        <stp>[quotes.xlsx]Calc!R138C3</stp>
        <tr r="C13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4.1002153000000003</v>
        <stp/>
        <stp>##V3_BDPV12</stp>
        <stp>XS1506500039 Corp</stp>
        <stp>YLD_CNV_MID</stp>
        <stp>[quotes.xlsx]Calc!R278C6</stp>
        <tr r="F278" s="70"/>
        <tr r="F278" s="70"/>
        <tr r="F278" s="70"/>
      </tp>
      <tp>
        <v>5.2803859099999997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3.4643546000000001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4.1156036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8.75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1.9488349356363046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4.9540876216420964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5.5573639000000004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25.898353693818247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6.3562414038988635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3.653748883880461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8.06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1.7756866671383553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4.3577997000000002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2.6359336999999998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5.4622290964911429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4.1965170000000001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68.015000799999996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5.0001436548864993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4.2254328000000001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XS0911599701 Corp</stp>
        <stp>NXT_PUT_DT</stp>
        <stp>[quotes.xlsx]Calc!R273C9</stp>
        <tr r="I273" s="70"/>
        <tr r="I27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67.930000000000007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37.07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41.19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6.5890000000000004E-2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XS0911599701 Corp</stp>
        <stp>BEST_ANALYST_RATING</stp>
        <stp>[quotes.xlsx]Calc!R273C4</stp>
        <tr r="D273" s="70"/>
        <tr r="D27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9.8000000000000007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2.0253164556962027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#N/A Field Not Applicable</v>
        <stp/>
        <stp>##V3_BDPV12</stp>
        <stp>HYG US Equity</stp>
        <stp>INT_ACC</stp>
        <stp>[quotes.xlsx]Calc!R231C5</stp>
        <tr r="E231" s="70"/>
        <tr r="E231" s="70"/>
      </tp>
      <tp>
        <v>40.369999999999997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US71647NAM11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 t="s">
        <v>#N/A Field Not Applicable</v>
        <stp/>
        <stp>##V3_BDPV12</stp>
        <stp>US71647NAQ25 Corp</stp>
        <stp>NXT_PUT_DT</stp>
        <stp>[quotes.xlsx]Calc!R277C9</stp>
        <tr r="I277" s="70"/>
        <tr r="I277" s="70"/>
      </tp>
      <tp>
        <v>109.26940262540707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5.5265703000000004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ERX US Equity</stp>
        <stp>INT_ACC</stp>
        <stp>[quotes.xlsx]Calc!R260C5</stp>
        <tr r="E260" s="70"/>
        <tr r="E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GDX US Equity</stp>
        <stp>INT_ACC</stp>
        <stp>[quotes.xlsx]Calc!R190C5</stp>
        <tr r="E190" s="70"/>
        <tr r="E190" s="70"/>
      </tp>
      <tp t="s">
        <v>#N/A Field Not Applicable</v>
        <stp/>
        <stp>##V3_BDPV12</stp>
        <stp>IXJ US Equity</stp>
        <stp>INT_ACC</stp>
        <stp>[quotes.xlsx]Calc!R230C5</stp>
        <tr r="E230" s="70"/>
        <tr r="E230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</v>
        <stp/>
        <stp>##V3_BDPV12</stp>
        <stp>MON US Equity</stp>
        <stp>PX_LAST</stp>
        <stp>[quotes.xlsx]Calc!R146C3</stp>
        <tr r="C146" s="70"/>
      </tp>
      <tp>
        <v>24.5</v>
        <stp/>
        <stp>##V3_BDPV12</stp>
        <stp>RDSA NA Equity</stp>
        <stp>PX_LAST</stp>
        <stp>[quotes.xlsx]Calc!R187C3</stp>
        <tr r="C187" s="70"/>
        <tr r="C187" s="70"/>
      </tp>
      <tp>
        <v>267.5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 t="s">
        <v>#N/A Field Not Applicable</v>
        <stp/>
        <stp>##V3_BDPV12</stp>
        <stp>XS1506500039 Corp</stp>
        <stp>BEST_ANALYST_RATING</stp>
        <stp>[quotes.xlsx]Calc!R278C4</stp>
        <tr r="D278" s="70"/>
        <tr r="D278" s="70"/>
      </tp>
      <tp>
        <v>3.3125170000000002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17.179092399999998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4.5768316000000002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9.8699999999999992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10.922178431409577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88.45</v>
        <stp/>
        <stp>##V3_BDPV12</stp>
        <stp>HYG US Equity</stp>
        <stp>PX_LAST</stp>
        <stp>[quotes.xlsx]Calc!R231C3</stp>
        <tr r="C231" s="70"/>
        <tr r="C231" s="70"/>
      </tp>
      <tp>
        <v>47.12</v>
        <stp/>
        <stp>##V3_BDPV12</stp>
        <stp>HAL US Equity</stp>
        <stp>PX_LAST</stp>
        <stp>[quotes.xlsx]Calc!R241C3</stp>
        <tr r="C241" s="70"/>
        <tr r="C241" s="70"/>
      </tp>
      <tp>
        <v>4.1259168704156481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1.4952240999999999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3.0201964000000001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5.1357813999999999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14.61</v>
        <stp/>
        <stp>##V3_BDPV12</stp>
        <stp>NILSY US Equity</stp>
        <stp>PX_LAST</stp>
        <stp>[quotes.xlsx]Calc!R168C3</stp>
        <tr r="C168" s="70"/>
        <tr r="C168" s="70"/>
      </tp>
      <tp>
        <v>3.6608220816052599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64.040000000000006</v>
        <stp/>
        <stp>##V3_BDPV12</stp>
        <stp>MRK US Equity</stp>
        <stp>PX_LAST</stp>
        <stp>[quotes.xlsx]Calc!R240C3</stp>
        <tr r="C240" s="70"/>
        <tr r="C240" s="70"/>
      </tp>
      <tp>
        <v>106.34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28.65</v>
        <stp/>
        <stp>##V3_BDPV12</stp>
        <stp>ERX US Equity</stp>
        <stp>PX_LAST</stp>
        <stp>[quotes.xlsx]Calc!R260C3</stp>
        <tr r="C260" s="70"/>
        <tr r="C260" s="70"/>
      </tp>
      <tp>
        <v>23.16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5.2709321999999998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4.2177113000000004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5.3306035999999999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5.3052457000000004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4.4929074118893162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4.5578818999999999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2.8214045001185255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13.467404508030775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6.8196492292443098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3.5904494045838065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1.8600900999999999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6.9971793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5.1271190999999998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3.3558329000000002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66.75</v>
        <stp/>
        <stp>##V3_BDPV12</stp>
        <stp>TUNG LN Equity</stp>
        <stp>PX_LAST</stp>
        <stp>[quotes.xlsx]Calc!R145C3</stp>
        <tr r="C145" s="70"/>
      </tp>
      <tp t="s">
        <v>#N/A Field Not Applicable</v>
        <stp/>
        <stp>##V3_BDPV12</stp>
        <stp>EEM US Equity</stp>
        <stp>INT_ACC</stp>
        <stp>[quotes.xlsx]Calc!R234C5</stp>
        <tr r="E234" s="70"/>
        <tr r="E234" s="70"/>
      </tp>
      <tp>
        <v>1081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306.85000000000002</v>
        <stp/>
        <stp>##V3_BDPV12</stp>
        <stp>ROSN RM Equity</stp>
        <stp>PX_LAST</stp>
        <stp>[quotes.xlsx]Calc!R123C3</stp>
        <tr r="C123" s="70"/>
      </tp>
      <tp>
        <v>141.35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114.87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123.32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7.48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3.5443037974683538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102.13</v>
        <stp/>
        <stp>##V3_BDPV12</stp>
        <stp>MOEX RM Equity</stp>
        <stp>PX_LAST</stp>
        <stp>[quotes.xlsx]Calc!R103C3</stp>
        <tr r="C103" s="70"/>
      </tp>
      <tp>
        <v>3.7886825014378509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7.6373249779692554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0.92827003716416512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12.04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20.164999999999999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1.8111071807569865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2.6033712531333579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28.18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#N/A Field Not Applicable</v>
        <stp/>
        <stp>##V3_BDPV12</stp>
        <stp>HEDJ US Equity</stp>
        <stp>INT_ACC</stp>
        <stp>[quotes.xlsx]Calc!R232C5</stp>
        <tr r="E232" s="70"/>
        <tr r="E232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19/10/2017</v>
        <stp/>
        <stp>##V3_BDPV12</stp>
        <stp>XS1506500039 Corp</stp>
        <stp>NXT_CPN_DT</stp>
        <stp>[quotes.xlsx]Calc!R278C7</stp>
        <tr r="G278" s="70"/>
        <tr r="G278" s="70"/>
        <tr r="G278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65.180000000000007</v>
        <stp/>
        <stp>##V3_BDPV12</stp>
        <stp>HEDJ US Equity</stp>
        <stp>PX_LAST</stp>
        <stp>[quotes.xlsx]Calc!R232C3</stp>
        <tr r="C232" s="70"/>
        <tr r="C232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26.8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9.92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9.82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79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OMEAEHA ID Equity</stp>
        <stp>YLD_CNV_MID</stp>
        <stp>[quotes.xlsx]Calc!R275C6</stp>
        <tr r="F275" s="70"/>
        <tr r="F27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3.3931188443873794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49.784999999999997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3.76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IHYG LN Equity</stp>
        <stp>INT_ACC</stp>
        <stp>[quotes.xlsx]Calc!R189C5</stp>
        <tr r="E189" s="70"/>
        <tr r="E189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22.18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250.04</v>
        <stp/>
        <stp>##V3_BDPV12</stp>
        <stp>BIIB US Equity</stp>
        <stp>PX_LAST</stp>
        <stp>[quotes.xlsx]Calc!R245C3</stp>
        <tr r="C245" s="70"/>
        <tr r="C245" s="70"/>
      </tp>
      <tp>
        <v>7.0913962556782488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65.44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23/11/2017</v>
        <stp/>
        <stp>##V3_BDPV12</stp>
        <stp>US71647NAQ25 Corp</stp>
        <stp>NXT_CPN_DT</stp>
        <stp>[quotes.xlsx]Calc!R277C7</stp>
        <tr r="G277" s="70"/>
        <tr r="G277" s="70"/>
        <tr r="G27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US71647NAM11 Corp</stp>
        <stp>NXT_CPN_DT</stp>
        <stp>[quotes.xlsx]Calc!R274C7</stp>
        <tr r="G274" s="70"/>
        <tr r="G274" s="70"/>
        <tr r="G274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03/10/2017</v>
        <stp/>
        <stp>##V3_BDPV12</stp>
        <stp>XS0911599701 Corp</stp>
        <stp>NXT_CPN_DT</stp>
        <stp>[quotes.xlsx]Calc!R273C7</stp>
        <tr r="G273" s="70"/>
        <tr r="G273" s="70"/>
        <tr r="G27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5.3814735000000002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25.78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4.4494524999999996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5.5539740999999996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8.43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2.836417182653197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Field Not Applicable</v>
        <stp/>
        <stp>##V3_BDPV12</stp>
        <stp>AAXJ US Equity</stp>
        <stp>INT_ACC</stp>
        <stp>[quotes.xlsx]Calc!R252C5</stp>
        <tr r="E252" s="70"/>
        <tr r="E252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43.625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RFLB 7.7 03/23/33</v>
        <stp/>
        <stp>##V3_BDPV12</stp>
        <stp>RU000A0JXFM1 Corp</stp>
        <stp>SECURITY_NAME</stp>
        <stp>[quotes.xlsx]Calc!R276C12</stp>
        <tr r="L276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107.75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LWEA LN Equity</stp>
        <stp>INT_ACC</stp>
        <stp>[quotes.xlsx]Calc!R258C5</stp>
        <tr r="E258" s="70"/>
        <tr r="E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4.6982773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740.9</v>
        <stp/>
        <stp>##V3_BDPV12</stp>
        <stp>CHMF RX Equity</stp>
        <stp>PX_LAST</stp>
        <stp>[quotes.xlsx]Calc!R160C3</stp>
        <tr r="C160" s="70"/>
        <tr r="C160" s="70"/>
      </tp>
      <tp>
        <v>36.869999999999997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LNIK LN Equity</stp>
        <stp>INT_ACC</stp>
        <stp>[quotes.xlsx]Calc!R259C5</stp>
        <tr r="E259" s="70"/>
        <tr r="E259" s="70"/>
      </tp>
      <tp>
        <v>66.62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EUFN US Equity</stp>
        <stp>INT_ACC</stp>
        <stp>[quotes.xlsx]Calc!R233C5</stp>
        <tr r="E233" s="70"/>
        <tr r="E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107.09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94.8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9.06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11.84</v>
        <stp/>
        <stp>##V3_BDPV12</stp>
        <stp>ENDP US Equity</stp>
        <stp>PX_LAST</stp>
        <stp>[quotes.xlsx]Calc!R244C3</stp>
        <tr r="C244" s="70"/>
        <tr r="C244" s="70"/>
      </tp>
      <tp>
        <v>0</v>
        <stp/>
        <stp>##V3_BDPV12</stp>
        <stp>OMEAEHA ID Equity</stp>
        <stp>BEST_ANALYST_RATING</stp>
        <stp>[quotes.xlsx]Calc!R275C4</stp>
        <tr r="D275" s="70"/>
        <tr r="D275" s="70"/>
        <tr r="D275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6 1/4 03/17/24</v>
        <stp/>
        <stp>##V3_BDPV12</stp>
        <stp>US71647NAM11 Corp</stp>
        <stp>SECURITY_NAME</stp>
        <stp>[quotes.xlsx]Calc!R274C12</stp>
        <tr r="L274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55.65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1.6098325165154421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9.5500000000000007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208.27873229980469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28.557687759399414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525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7.7866999999999997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56.6496</v>
        <stp/>
        <stp>##V3_BDPV12</stp>
        <stp>USDRUB Curncy</stp>
        <stp>PX_LAST</stp>
        <stp>[quotes.xlsx]Calc!R10C5</stp>
        <tr r="E10" s="70"/>
      </tp>
      <tp>
        <v>65.599999999999994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3.3420141000000001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PETBRA 8 3/4 05/23/26</v>
        <stp/>
        <stp>##V3_BDPV12</stp>
        <stp>US71647NAQ25 Corp</stp>
        <stp>SECURITY_NAME</stp>
        <stp>[quotes.xlsx]Calc!R277C12</stp>
        <tr r="L277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223.6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89.68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TRUBRU 6 3/4 04/03/20</v>
        <stp/>
        <stp>##V3_BDPV12</stp>
        <stp>XS0911599701 Corp</stp>
        <stp>SECURITY_NAME</stp>
        <stp>[quotes.xlsx]Calc!R273C12</stp>
        <tr r="L273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[quotes.xlsx]Calc!R278C12</stp>
        <tr r="L278" s="70"/>
      </tp>
      <tp>
        <v>7.57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10.288291594783727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28.63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15.857142448425293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11/10/2017</v>
        <stp/>
        <stp>##V3_BDPV12</stp>
        <stp>RU000A0JXFM1 Corp</stp>
        <stp>NXT_CPN_DT</stp>
        <stp>[quotes.xlsx]Calc!R276C7</stp>
        <tr r="G276" s="70"/>
        <tr r="G276" s="70"/>
        <tr r="G276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1054</v>
        <stp/>
        <stp>##V3_BDPV12</stp>
        <stp>POLY LN Equity</stp>
        <stp>PX_LAST</stp>
        <stp>[quotes.xlsx]Calc!R7C3</stp>
        <tr r="C7" s="70"/>
      </tp>
      <tp>
        <v>6.59E-2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38.233970642089844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5.1681505999999997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9356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13.455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13/07/2017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1.6132911000000001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1230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245.85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9.0771874723335113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7.68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45.5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N/A</v>
        <stp/>
        <stp>##V3_BDPV12</stp>
        <stp>OMEAEHA ID Equity</stp>
        <stp>BEST_TARGET_PRICE</stp>
        <stp>[quotes.xlsx]Calc!R275C5</stp>
        <tr r="E275" s="70"/>
        <tr r="E275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2.2466059523125086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123.26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6.8085103885631906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29.62</v>
        <stp/>
        <stp>##V3_BDPV12</stp>
        <stp>SNGSP RM Equity</stp>
        <stp>PX_LAST</stp>
        <stp>[quotes.xlsx]Calc!R92C3</stp>
        <tr r="C92" s="70"/>
      </tp>
      <tp>
        <v>152.75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4.8451947000000004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3.6189776214004752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271.89999999999998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52.307693481445313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121.07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3.8746656000000002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913.5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8.7810554597816726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10.35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2820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195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9.3000000000000007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9.7799999999999994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9.5299999999999994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4.3014999999999999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23.65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2.5339999999999998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[quotes.xlsx]Calc!R274C4</stp>
        <tr r="D274" s="70"/>
        <tr r="D27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9.17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9.75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9.6300000000000008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64.36</v>
        <stp/>
        <stp>##V3_BDPV12</stp>
        <stp>GILD US Equity</stp>
        <stp>PX_LAST</stp>
        <stp>[quotes.xlsx]Calc!R1C3</stp>
        <tr r="C1" s="70"/>
      </tp>
      <tp>
        <v>10.31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386.8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17.926356589147286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3.93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[quotes.xlsx]Calc!R275C12</stp>
        <tr r="L275" s="70"/>
      </tp>
      <tp>
        <v>103.2</v>
        <stp/>
        <stp>##V3_BDPV12</stp>
        <stp>PRTK RX Equity</stp>
        <stp>PX_LAST</stp>
        <stp>[quotes.xlsx]Calc!R57C3</stp>
        <tr r="C57" s="70"/>
      </tp>
      <tp>
        <v>6.1079613999999998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6.1930769000000003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10.06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10.17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4.2091953000000002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26.044512450775414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RU000A0JXFM1 Corp</stp>
        <stp>NXT_PUT_DT</stp>
        <stp>[quotes.xlsx]Calc!R276C9</stp>
        <tr r="I276" s="70"/>
        <tr r="I276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2.8388711857624815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5.6133769999999998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8.92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 t="s">
        <v>#N/A N/A</v>
        <stp/>
        <stp>##V3_BDPV12</stp>
        <stp>OMEAEHA ID Equity</stp>
        <stp>DVD_EX_DT</stp>
        <stp>[quotes.xlsx]Calc!R275C7</stp>
        <tr r="G275" s="70"/>
        <tr r="G275" s="70"/>
      </tp>
      <tp>
        <v>9.93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1.518987307820139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3.95</v>
        <stp/>
        <stp>##V3_BDPV12</stp>
        <stp>ETLN LI Equity</stp>
        <stp>PX_LAST</stp>
        <stp>[quotes.xlsx]Calc!R14C3</stp>
        <tr r="C14" s="70"/>
      </tp>
      <tp>
        <v>9.1652125754231317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76.98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4.3622259000000003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4.1097364000000001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RU000A0JXFM1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3.0333047999999998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US71647NAQ25 Corp</stp>
        <stp>BEST_ANALYST_RATING</stp>
        <stp>[quotes.xlsx]Calc!R277C4</stp>
        <tr r="D277" s="70"/>
        <tr r="D277" s="70"/>
      </tp>
      <tp>
        <v>8.6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9.23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8.4700000000000006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11.14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8284</v>
        <stp/>
        <stp>##V3_BDPV12</stp>
        <stp>GMKN RX Equity</stp>
        <stp>PX_LAST</stp>
        <stp>[quotes.xlsx]Calc!R47C3</stp>
        <tr r="C47" s="70"/>
      </tp>
      <tp>
        <v>7.3083122285949038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0.99999999458139588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4.9304388000000001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22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9.82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5.0520274000000001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9.8723401414587144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3.55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5.2927887775528601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11.75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>
        <v>2.9860441969571512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1.1560000000000001E-2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9.7100000000000009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7.77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5.8985890999999997</v>
        <stp/>
        <stp>##V3_BDPV12</stp>
        <stp>US71647NAM11 Corp</stp>
        <stp>YLD_CNV_MID</stp>
        <stp>[quotes.xlsx]Calc!R274C6</stp>
        <tr r="F274" s="70"/>
        <tr r="F274" s="70"/>
        <tr r="F274" s="70"/>
      </tp>
      <tp>
        <v>9.7200000000000006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8.85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8.76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9.82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608.4</v>
        <stp/>
        <stp>##V3_BDPV12</stp>
        <stp>MFON RX Equity</stp>
        <stp>PX_LAST</stp>
        <stp>[quotes.xlsx]Calc!R18C3</stp>
        <tr r="C18" s="70"/>
      </tp>
      <tp>
        <v>1.7933389450320822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7.9520054352589149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58.55</v>
        <stp/>
        <stp>##V3_BDPV12</stp>
        <stp>BSPB RX Equity</stp>
        <stp>PX_LAST</stp>
        <stp>[quotes.xlsx]Calc!R44C3</stp>
        <tr r="C44" s="70"/>
      </tp>
      <tp>
        <v>2984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3.9631025924907499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6.3286625000000001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6.4432948016186122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8.85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3.8480581635046796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3.9958521999999999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13.3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7.65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21.17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9.1199999999999992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3.5293787162496435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5.2931369999999998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9.75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10.050000000000001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4.2971043826751805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16.234999999999999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8.6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165.64285278320312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41.400001525878906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72.004999999999995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10.5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8.85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9.5299999999999994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52.4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142.15</v>
        <stp/>
        <stp>##V3_BDPV12</stp>
        <stp>URKA RX Equity</stp>
        <stp>PX_LAST</stp>
        <stp>[quotes.xlsx]Calc!R60C3</stp>
        <tr r="C60" s="70"/>
      </tp>
      <tp>
        <v>17.3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9.93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137.27499389648437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16.653749465942383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81.192306518554687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3.8461525000000001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>
        <v>6.5738595000000002</v>
        <stp/>
        <stp>##V3_BDPV12</stp>
        <stp>US71647NAQ25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>
        <v>7.93</v>
        <stp/>
        <stp>##V3_BDPV12</stp>
        <stp>RU000A0JXFM1 Corp</stp>
        <stp>YLD_CNV_MID</stp>
        <stp>[quotes.xlsx]Calc!R276C6</stp>
        <tr r="F276" s="70"/>
        <tr r="F276" s="70"/>
        <tr r="F276" s="70"/>
      </tp>
      <tp>
        <v>10.1</v>
        <stp/>
        <stp>##V3_BDPV12</stp>
        <stp>RU000A0JRKC4 Corp</stp>
        <stp>YLD_CNV_MID</stp>
        <stp>[quotes.xlsx]Calc!R213C6</stp>
        <tr r="F213" s="70"/>
        <tr r="F213" s="70"/>
        <tr r="F213" s="70"/>
      </tp>
      <tp t="s">
        <v>#N/A Field Not Applicable</v>
        <stp/>
        <stp>##V3_BDPV12</stp>
        <stp>US71647NAQ25 Corp</stp>
        <stp>BDVD_PROJ_12M_YLD</stp>
        <stp>[quotes.xlsx]Calc!R277C6</stp>
        <tr r="F277" s="70"/>
        <tr r="F277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0.66666666666666663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106.517</v>
        <stp/>
        <stp>##V3_BDPV12</stp>
        <stp>XS0911599701 Corp</stp>
        <stp>PX_LAST</stp>
        <stp>[quotes.xlsx]Calc!R273C3</stp>
        <tr r="C273" s="70"/>
        <tr r="C273" s="70"/>
      </tp>
      <tp>
        <v>11.429733577384585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0</v>
        <stp/>
        <stp>##V3_BDPV12</stp>
        <stp>CH0361710632 Corp</stp>
        <stp>INT_ACC</stp>
        <stp>[quotes.xlsx]Calc!R264C5</stp>
        <tr r="E264" s="70"/>
        <tr r="E264" s="70"/>
        <tr r="E264" s="70"/>
      </tp>
      <tp>
        <v>102.788</v>
        <stp/>
        <stp>##V3_BDPV12</stp>
        <stp>XS0718502007 Corp</stp>
        <stp>PX_LAST</stp>
        <stp>[quotes.xlsx]Calc!R222C3</stp>
        <tr r="C222" s="70"/>
        <tr r="C222" s="70"/>
      </tp>
      <tp>
        <v>103.24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113.352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XS1506500039</v>
        <stp/>
        <stp>##V3_BDPV12</stp>
        <stp>XS1506500039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>
        <v>0.52500000000000002</v>
        <stp/>
        <stp>##V3_BDPV12</stp>
        <stp>XS1506500039 Corp</stp>
        <stp>INT_ACC</stp>
        <stp>[quotes.xlsx]Calc!R278C5</stp>
        <tr r="E278" s="70"/>
        <tr r="E278" s="70"/>
        <tr r="E278" s="70"/>
      </tp>
      <tp>
        <v>0.58402777777777781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2.6074222222222221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2.9584722222222219</v>
        <stp/>
        <stp>##V3_BDPV12</stp>
        <stp>XS0583616239 Corp</stp>
        <stp>INT_ACC</stp>
        <stp>[quotes.xlsx]Calc!R209C5</stp>
        <tr r="E209" s="70"/>
        <tr r="E209" s="70"/>
        <tr r="E2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4.1049623278773701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0.77700000000000002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97.99</v>
        <stp/>
        <stp>##V3_BDPV12</stp>
        <stp>RU000A0JS5F6 Corp</stp>
        <stp>PX_LAST</stp>
        <stp>[quotes.xlsx]Calc!R81C3</stp>
        <tr r="C81" s="70"/>
      </tp>
      <tp>
        <v>28.98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4.4838709831237793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100.607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100.67400000000001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4.38142367403315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102.979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111.211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>
        <v>0.92083333333333339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0.48888888888888887</v>
        <stp/>
        <stp>##V3_BDPV12</stp>
        <stp>XS1513741311 Corp</stp>
        <stp>INT_ACC</stp>
        <stp>[quotes.xlsx]Calc!R205C5</stp>
        <tr r="E205" s="70"/>
        <tr r="E205" s="70"/>
        <tr r="E205" s="70"/>
      </tp>
      <tp>
        <v>0.25277777777777777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1.3597222222222223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95.95</v>
        <stp/>
        <stp>##V3_BDPV12</stp>
        <stp>RU000A0JTYA5 Corp</stp>
        <stp>PX_LAST</stp>
        <stp>[quotes.xlsx]Calc!R97C3</stp>
        <tr r="C97" s="70"/>
      </tp>
      <tp>
        <v>2.2057991502791601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1.3761049849630911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98.867999999999995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>
        <v>100.968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XS1314820355 Corp</stp>
        <stp>INT_ACC</stp>
        <stp>[quotes.xlsx]Calc!R262C5</stp>
        <tr r="E262" s="70"/>
        <tr r="E262" s="70"/>
        <tr r="E262" s="70"/>
      </tp>
      <tp>
        <v>0</v>
        <stp/>
        <stp>##V3_BDPV12</stp>
        <stp>XS1468264822 Corp</stp>
        <stp>INT_ACC</stp>
        <stp>[quotes.xlsx]Calc!R256C5</stp>
        <tr r="E256" s="70"/>
        <tr r="E256" s="70"/>
        <tr r="E25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95.94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104.96599999999999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3.4776437189496101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XS1506500039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97.34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98.292000000000002</v>
        <stp/>
        <stp>##V3_BDPV12</stp>
        <stp>XS1188073081 Corp</stp>
        <stp>PX_LAST</stp>
        <stp>[quotes.xlsx]Calc!R226C3</stp>
        <tr r="C226" s="70"/>
        <tr r="C226" s="70"/>
      </tp>
      <tp>
        <v>6.1446977205153619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0</v>
        <stp/>
        <stp>##V3_BDPV12</stp>
        <stp>CH0347657816 Corp</stp>
        <stp>INT_ACC</stp>
        <stp>[quotes.xlsx]Calc!R257C5</stp>
        <tr r="E257" s="70"/>
        <tr r="E257" s="70"/>
        <tr r="E257" s="70"/>
      </tp>
      <tp>
        <v>98.186999999999998</v>
        <stp/>
        <stp>##V3_BDPV12</stp>
        <stp>XS1071551474 Corp</stp>
        <stp>PX_LAST</stp>
        <stp>[quotes.xlsx]Calc!R140C3</stp>
        <tr r="C140" s="70"/>
      </tp>
      <tp>
        <v>2.2562500000000001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>
        <v>0</v>
        <stp/>
        <stp>##V3_BDPV12</stp>
        <stp>XS1542704421 Corp</stp>
        <stp>INT_ACC</stp>
        <stp>[quotes.xlsx]Calc!R263C5</stp>
        <tr r="E263" s="70"/>
        <tr r="E263" s="70"/>
        <tr r="E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3.2794520547945205</v>
        <stp/>
        <stp>##V3_BDPV12</stp>
        <stp>XS1077629225 Corp</stp>
        <stp>INT_ACC</stp>
        <stp>[quotes.xlsx]Calc!R220C5</stp>
        <tr r="E220" s="70"/>
        <tr r="E220" s="70"/>
        <tr r="E220" s="70"/>
      </tp>
      <tp>
        <v>6.4770099825440495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0.97222222222222221</v>
        <stp/>
        <stp>##V3_BDPV12</stp>
        <stp>XS1198002690 Corp</stp>
        <stp>INT_ACC</stp>
        <stp>[quotes.xlsx]Calc!R186C5</stp>
        <tr r="E186" s="70"/>
        <tr r="E186" s="70"/>
        <tr r="E186" s="70"/>
      </tp>
      <tp>
        <v>2.0545777777777778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>
        <v>0.41095890410958902</v>
        <stp/>
        <stp>##V3_BDPV12</stp>
        <stp>DE000DB7XHP3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0.6825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>
        <v>0.74400833333333327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5.5270000000000001</v>
        <stp/>
        <stp>##V3_BDPV12</stp>
        <stp>RU000A0JW0S4 Corp</stp>
        <stp>INT_ACC</stp>
        <stp>[quotes.xlsx]Calc!R69C5</stp>
        <tr r="E69" s="70"/>
        <tr r="E69" s="70"/>
        <tr r="E69" s="70"/>
      </tp>
      <tp>
        <v>1.903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110.721</v>
        <stp/>
        <stp>##V3_BDPV12</stp>
        <stp>XS0588433267 Corp</stp>
        <stp>PX_LAST</stp>
        <stp>[quotes.xlsx]Calc!R136C3</stp>
        <tr r="C136" s="70"/>
      </tp>
      <tp>
        <v>105.989</v>
        <stp/>
        <stp>##V3_BDPV12</stp>
        <stp>XS1198002690 Corp</stp>
        <stp>PX_LAST</stp>
        <stp>[quotes.xlsx]Calc!R186C3</stp>
        <tr r="C186" s="70"/>
        <tr r="C186" s="70"/>
      </tp>
      <tp>
        <v>102.441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100.32899999999999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>
        <v>0.42808219178082191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3.3113270449945906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>
        <v>1.372222222222222</v>
        <stp/>
        <stp>##V3_BDPV12</stp>
        <stp>XS1188073081 Corp</stp>
        <stp>INT_ACC</stp>
        <stp>[quotes.xlsx]Calc!R226C5</stp>
        <tr r="E226" s="70"/>
        <tr r="E226" s="70"/>
        <tr r="E226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2.8475097243835199</v>
        <stp/>
        <stp>##V3_BDPV12</stp>
        <stp>RU000A0JW0S4 Corp</stp>
        <stp>DUR_MID</stp>
        <stp>[quotes.xlsx]Calc!R69C8</stp>
        <tr r="H69" s="70"/>
        <tr r="H69" s="70"/>
      </tp>
      <tp>
        <v>0.67531126962247978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102.777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</v>
        <stp/>
        <stp>##V3_BDPV12</stp>
        <stp>XS0583616239 Corp</stp>
        <stp>PX_LAST</stp>
        <stp>[quotes.xlsx]Calc!R209C3</stp>
        <tr r="C209" s="70"/>
        <tr r="C209" s="70"/>
      </tp>
      <tp>
        <v>102.599</v>
        <stp/>
        <stp>##V3_BDPV12</stp>
        <stp>XS1506500039 Corp</stp>
        <stp>PX_LAST</stp>
        <stp>[quotes.xlsx]Calc!R278C3</stp>
        <tr r="C278" s="70"/>
        <tr r="C278" s="70"/>
      </tp>
      <tp>
        <v>109.545</v>
        <stp/>
        <stp>##V3_BDPV12</stp>
        <stp>XS1400710726 Corp</stp>
        <stp>PX_LAST</stp>
        <stp>[quotes.xlsx]Calc!R107C3</stp>
        <tr r="C107" s="70"/>
      </tp>
      <tp>
        <v>110.09399999999999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101.97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>
        <v>4.4597222222222221</v>
        <stp/>
        <stp>##V3_BDPV12</stp>
        <stp>XS0810596832 Corp</stp>
        <stp>INT_ACC</stp>
        <stp>[quotes.xlsx]Calc!R261C5</stp>
        <tr r="E261" s="70"/>
        <tr r="E261" s="70"/>
        <tr r="E261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98.31</v>
        <stp/>
        <stp>##V3_BDPV12</stp>
        <stp>CH0361710632 Corp</stp>
        <stp>PX_LAST</stp>
        <stp>[quotes.xlsx]Calc!R264C3</stp>
        <tr r="C264" s="70"/>
        <tr r="C264" s="70"/>
      </tp>
      <tp>
        <v>0.65625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2.7739726027397262</v>
        <stp/>
        <stp>##V3_BDPV12</stp>
        <stp>XS0718502007 Corp</stp>
        <stp>INT_ACC</stp>
        <stp>[quotes.xlsx]Calc!R222C5</stp>
        <tr r="E222" s="70"/>
        <tr r="E222" s="70"/>
        <tr r="E222" s="70"/>
      </tp>
      <tp>
        <v>2.9668956901936285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XS0911599701</v>
        <stp/>
        <stp>##V3_BDPV12</stp>
        <stp>XS0911599701 Corp</stp>
        <stp>ID_ISIN</stp>
        <stp>[quotes.xlsx]Calc!R273C1</stp>
        <tr r="A273" s="70"/>
        <tr r="A273" s="70"/>
        <tr r="A273" s="70"/>
      </tp>
      <tp>
        <v>0.97499999999999987</v>
        <stp/>
        <stp>##V3_BDPV12</stp>
        <stp>XS0911599701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106.93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HENPEA2 LX Equity</stp>
        <stp>INT_ACC</stp>
        <stp>[quotes.xlsx]Calc!R250C5</stp>
        <tr r="E250" s="70"/>
        <tr r="E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0.359375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0.15870555555555554</v>
        <stp/>
        <stp>##V3_BDPV12</stp>
        <stp>US345397WY53 Corp</stp>
        <stp>INT_ACC</stp>
        <stp>[quotes.xlsx]Calc!R243C5</stp>
        <tr r="E243" s="70"/>
        <tr r="E243" s="70"/>
        <tr r="E243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106.619</v>
        <stp/>
        <stp>##V3_BDPV12</stp>
        <stp>XS1513741311 Corp</stp>
        <stp>PX_LAST</stp>
        <stp>[quotes.xlsx]Calc!R205C3</stp>
        <tr r="C205" s="70"/>
        <tr r="C205" s="70"/>
      </tp>
      <tp>
        <v>67.486999999999995</v>
        <stp/>
        <stp>##V3_BDPV12</stp>
        <stp>XS1117280625 Corp</stp>
        <stp>PX_LAST</stp>
        <stp>[quotes.xlsx]Calc!R129C3</stp>
        <tr r="C129" s="70"/>
      </tp>
      <tp>
        <v>103.104</v>
        <stp/>
        <stp>##V3_BDPV12</stp>
        <stp>XS1032750165 Corp</stp>
        <stp>PX_LAST</stp>
        <stp>[quotes.xlsx]Calc!R125C3</stp>
        <tr r="C125" s="70"/>
      </tp>
      <tp>
        <v>115.64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1.575</v>
        <stp/>
        <stp>##V3_BDPV12</stp>
        <stp>XS1533922933 Corp</stp>
        <stp>INT_ACC</stp>
        <stp>[quotes.xlsx]Calc!R247C5</stp>
        <tr r="E247" s="70"/>
        <tr r="E247" s="70"/>
        <tr r="E247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2.6812499999999999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0</v>
        <stp/>
        <stp>##V3_BDPV12</stp>
        <stp>XS1220249970 Corp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XS0911599701 Corp</stp>
        <stp>BEST_TARGET_PRICE</stp>
        <stp>[quotes.xlsx]Calc!R273C5</stp>
        <tr r="E273" s="70"/>
        <tr r="E27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133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0.80625000000000002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3.7333333333333334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8.5385878489326767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134.65799999999999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103.483</v>
        <stp/>
        <stp>##V3_BDPV12</stp>
        <stp>XS0923472814 Corp</stp>
        <stp>PX_LAST</stp>
        <stp>[quotes.xlsx]Calc!R200C3</stp>
        <tr r="C200" s="70"/>
        <tr r="C200" s="70"/>
      </tp>
      <tp>
        <v>113.402</v>
        <stp/>
        <stp>##V3_BDPV12</stp>
        <stp>XS0643183220 Corp</stp>
        <stp>PX_LAST</stp>
        <stp>[quotes.xlsx]Calc!R124C3</stp>
        <tr r="C124" s="70"/>
      </tp>
      <tp>
        <v>0.42777777777777781</v>
        <stp/>
        <stp>##V3_BDPV12</stp>
        <stp>XS1508914691 Corp</stp>
        <stp>INT_ACC</stp>
        <stp>[quotes.xlsx]Calc!R109C5</stp>
        <tr r="E109" s="70"/>
        <tr r="E109" s="70"/>
        <tr r="E109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>
        <v>0.97048611111111105</v>
        <stp/>
        <stp>##V3_BDPV12</stp>
        <stp>XS1533915721 Corp</stp>
        <stp>INT_ACC</stp>
        <stp>[quotes.xlsx]Calc!R219C5</stp>
        <tr r="E219" s="70"/>
        <tr r="E219" s="70"/>
        <tr r="E219" s="70"/>
      </tp>
      <tp>
        <v>1.9006944444444445</v>
        <stp/>
        <stp>##V3_BDPV12</stp>
        <stp>XS0579851949 Corp</stp>
        <stp>INT_ACC</stp>
        <stp>[quotes.xlsx]Calc!R115C5</stp>
        <tr r="E115" s="70"/>
        <tr r="E115" s="70"/>
        <tr r="E115" s="70"/>
      </tp>
      <tp>
        <v>0.88524590163934436</v>
        <stp/>
        <stp>##V3_BDPV12</stp>
        <stp>XS0867620725 Corp</stp>
        <stp>INT_ACC</stp>
        <stp>[quotes.xlsx]Calc!R253C5</stp>
        <tr r="E253" s="70"/>
        <tr r="E253" s="70"/>
        <tr r="E253" s="70"/>
      </tp>
      <tp>
        <v>2.3430555555555559</v>
        <stp/>
        <stp>##V3_BDPV12</stp>
        <stp>XS0800817073 Corp</stp>
        <stp>INT_ACC</stp>
        <stp>[quotes.xlsx]Calc!R206C5</stp>
        <tr r="E206" s="70"/>
        <tr r="E206" s="70"/>
        <tr r="E206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2.0825</v>
        <stp/>
        <stp>##V3_BDPV12</stp>
        <stp>XS1449458915 Corp</stp>
        <stp>INT_ACC</stp>
        <stp>[quotes.xlsx]Calc!R208C5</stp>
        <tr r="E208" s="70"/>
        <tr r="E208" s="70"/>
        <tr r="E208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5.5257464533848992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XS1506500039 Corp</stp>
        <stp>EQY_DVD_YLD_IND</stp>
        <stp>[quotes.xlsx]Calc!R278C6</stp>
        <tr r="F278" s="70"/>
        <tr r="F278" s="70"/>
      </tp>
      <tp>
        <v>4.3895833333333334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1.4512166149112582</v>
        <stp/>
        <stp>##V3_BDPV12</stp>
        <stp>XS1255387976 Corp</stp>
        <stp>DUR_MID</stp>
        <stp>[quotes.xlsx]Calc!R3C8</stp>
        <tr r="H3" s="70"/>
        <tr r="H3" s="70"/>
      </tp>
      <tp>
        <v>2.9166666666666667E-2</v>
        <stp/>
        <stp>##V3_BDPV12</stp>
        <stp>XS0935311240 Corp</stp>
        <stp>INT_ACC</stp>
        <stp>[quotes.xlsx]Calc!R8C5</stp>
        <tr r="E8" s="70"/>
        <tr r="E8" s="70"/>
        <tr r="E8" s="70"/>
      </tp>
      <tp>
        <v>5.2372277255087312</v>
        <stp/>
        <stp>##V3_BDPV12</stp>
        <stp>XS0935311240 Corp</stp>
        <stp>DUR_MID</stp>
        <stp>[quotes.xlsx]Calc!R8C8</stp>
        <tr r="H8" s="70"/>
        <tr r="H8" s="70"/>
      </tp>
      <tp>
        <v>1.7636453398563039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100.758</v>
        <stp/>
        <stp>##V3_BDPV12</stp>
        <stp>XS1085735899 Corp</stp>
        <stp>PX_LAST</stp>
        <stp>[quotes.xlsx]Calc!R211C3</stp>
        <tr r="C211" s="70"/>
        <tr r="C211" s="70"/>
      </tp>
      <tp>
        <v>105.5</v>
        <stp/>
        <stp>##V3_BDPV12</stp>
        <stp>XS1568888777 Corp</stp>
        <stp>PX_LAST</stp>
        <stp>[quotes.xlsx]Calc!R221C3</stp>
        <tr r="C221" s="70"/>
        <tr r="C221" s="70"/>
      </tp>
      <tp>
        <v>104.462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>
        <v>2.15625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0.47361111111111109</v>
        <stp/>
        <stp>##V3_BDPV12</stp>
        <stp>XS0555493203 Corp</stp>
        <stp>INT_ACC</stp>
        <stp>[quotes.xlsx]Calc!R142C5</stp>
        <tr r="E142" s="70"/>
        <tr r="E142" s="70"/>
        <tr r="E142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0.98699999999999999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1.8333333333333333</v>
        <stp/>
        <stp>##V3_BDPV12</stp>
        <stp>XS1439838548 Corp</stp>
        <stp>INT_ACC</stp>
        <stp>[quotes.xlsx]Calc!R2C5</stp>
        <tr r="E2" s="70"/>
        <tr r="E2" s="70"/>
        <tr r="E2" s="70"/>
      </tp>
      <tp>
        <v>3.7145806365191261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3.625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4.25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21.021000000000001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0.44305555555555554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38.25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0.40833333333333333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94.25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2.8492164876480879</v>
        <stp/>
        <stp>##V3_BDPV12</stp>
        <stp>AAL LN Equity</stp>
        <stp>BDVD_PROJ_12M_YLD</stp>
        <stp>[quotes.xlsx]Calc!R192C6</stp>
        <tr r="F192" s="70"/>
        <tr r="F192" s="70"/>
        <tr r="F192" s="70"/>
      </tp>
      <tp>
        <v>1.2847222222222223E-2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2.2629999999999999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0.316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 t="s">
        <v>#N/A Field Not Applicable</v>
        <stp/>
        <stp>##V3_BDPV12</stp>
        <stp>RU000A0JXFM1 Corp</stp>
        <stp>BEST_TARGET_PRICE</stp>
        <stp>[quotes.xlsx]Calc!R276C5</stp>
        <tr r="E276" s="70"/>
        <tr r="E276" s="70"/>
      </tp>
      <tp>
        <v>105.58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241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105.458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0.26354166666666667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1.2638888888888888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1.6086805555555554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0.56881829852058419</v>
        <stp/>
        <stp>##V3_BDPV12</stp>
        <stp>RU000A0JW1P8 Corp</stp>
        <stp>DUR_MID</stp>
        <stp>[quotes.xlsx]Calc!R94C8</stp>
        <tr r="H94" s="70"/>
        <tr r="H94" s="70"/>
      </tp>
      <tp>
        <v>0.9390803699544531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77.221000000000004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107.336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3.2523364485981303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2.0915974188247697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109.4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Field Not Applicable</v>
        <stp/>
        <stp>##V3_BDPV12</stp>
        <stp>URM7C 59000 Curncy</stp>
        <stp>INT_ACC</stp>
        <stp>[quotes.xlsx]Calc!R272C5</stp>
        <tr r="E272" s="70"/>
        <tr r="E272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99.947000000000003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101.011</v>
        <stp/>
        <stp>##V3_BDPV12</stp>
        <stp>XS0849020556 Corp</stp>
        <stp>PX_LAST</stp>
        <stp>[quotes.xlsx]Calc!R133C3</stp>
        <tr r="C133" s="70"/>
      </tp>
      <tp>
        <v>100.283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>
        <v>2.2906666666666666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60000 Curncy</stp>
        <stp>INT_ACC</stp>
        <stp>[quotes.xlsx]Calc!R271C5</stp>
        <tr r="E271" s="70"/>
        <tr r="E271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103.468</v>
        <stp/>
        <stp>##V3_BDPV12</stp>
        <stp>USN54468AF52 Corp</stp>
        <stp>PX_LAST</stp>
        <stp>[quotes.xlsx]Calc!R153C3</stp>
        <tr r="C153" s="70"/>
      </tp>
      <tp>
        <v>100.62649999999999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105.2</v>
        <stp/>
        <stp>##V3_BDPV12</stp>
        <stp>XS1449458915 Corp</stp>
        <stp>PX_LAST</stp>
        <stp>[quotes.xlsx]Calc!R208C3</stp>
        <tr r="C208" s="70"/>
        <tr r="C208" s="70"/>
      </tp>
      <tp>
        <v>100.889</v>
        <stp/>
        <stp>##V3_BDPV12</stp>
        <stp>XS1508914691 Corp</stp>
        <stp>PX_LAST</stp>
        <stp>[quotes.xlsx]Calc!R109C3</stp>
        <tr r="C109" s="70"/>
      </tp>
      <tp>
        <v>101.45699999999999</v>
        <stp/>
        <stp>##V3_BDPV12</stp>
        <stp>XS0579851949 Corp</stp>
        <stp>PX_LAST</stp>
        <stp>[quotes.xlsx]Calc!R115C3</stp>
        <tr r="C115" s="70"/>
      </tp>
      <tp>
        <v>107.92700000000001</v>
        <stp/>
        <stp>##V3_BDPV12</stp>
        <stp>XS0867620725 Corp</stp>
        <stp>PX_LAST</stp>
        <stp>[quotes.xlsx]Calc!R253C3</stp>
        <tr r="C253" s="70"/>
        <tr r="C253" s="70"/>
      </tp>
      <tp>
        <v>100.212</v>
        <stp/>
        <stp>##V3_BDPV12</stp>
        <stp>XS1533915721 Corp</stp>
        <stp>PX_LAST</stp>
        <stp>[quotes.xlsx]Calc!R219C3</stp>
        <tr r="C219" s="70"/>
        <tr r="C219" s="70"/>
      </tp>
      <tp>
        <v>108.227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>
        <v>1.7510033333333332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0.31875000000000003</v>
        <stp/>
        <stp>##V3_BDPV12</stp>
        <stp>XS0923472814 Corp</stp>
        <stp>INT_ACC</stp>
        <stp>[quotes.xlsx]Calc!R200C5</stp>
        <tr r="E200" s="70"/>
        <tr r="E200" s="70"/>
        <tr r="E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XS0911599701 Corp</stp>
        <stp>EQY_DVD_YLD_IND</stp>
        <stp>[quotes.xlsx]Calc!R273C6</stp>
        <tr r="F273" s="70"/>
        <tr r="F273" s="70"/>
      </tp>
      <tp>
        <v>0.64687499999999998</v>
        <stp/>
        <stp>##V3_BDPV12</stp>
        <stp>XS0191754729 Corp</stp>
        <stp>INT_ACC</stp>
        <stp>[quotes.xlsx]Calc!R127C5</stp>
        <tr r="E127" s="70"/>
        <tr r="E127" s="70"/>
        <tr r="E127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90.938999999999993</v>
        <stp/>
        <stp>##V3_BDPV12</stp>
        <stp>RU000A0GN9A7 Corp</stp>
        <stp>PX_LAST</stp>
        <stp>[quotes.xlsx]Calc!R98C3</stp>
        <tr r="C98" s="70"/>
      </tp>
      <tp>
        <v>3.2640000000000002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6.8327671599009205</v>
        <stp/>
        <stp>##V3_BDPV12</stp>
        <stp>RU000A0JS3W6 Corp</stp>
        <stp>DUR_MID</stp>
        <stp>[quotes.xlsx]Calc!R96C8</stp>
        <tr r="H96" s="70"/>
        <tr r="H96" s="70"/>
      </tp>
      <tp>
        <v>0.796875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14.274262117386904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5.1138570118674291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106.66800000000001</v>
        <stp/>
        <stp>##V3_BDPV12</stp>
        <stp>XS1405775377 Corp</stp>
        <stp>PX_LAST</stp>
        <stp>[quotes.xlsx]Calc!R139C3</stp>
        <tr r="C139" s="70"/>
      </tp>
      <tp>
        <v>114.15600000000001</v>
        <stp/>
        <stp>##V3_BDPV12</stp>
        <stp>XS0555493203 Corp</stp>
        <stp>PX_LAST</stp>
        <stp>[quotes.xlsx]Calc!R142C3</stp>
        <tr r="C142" s="70"/>
      </tp>
      <tp>
        <v>0.37013888888888885</v>
        <stp/>
        <stp>##V3_BDPV12</stp>
        <stp>XS0848530977 Corp</stp>
        <stp>INT_ACC</stp>
        <stp>[quotes.xlsx]Calc!R207C5</stp>
        <tr r="E207" s="70"/>
        <tr r="E207" s="70"/>
        <tr r="E207" s="70"/>
      </tp>
      <tp>
        <v>11.386742578283854</v>
        <stp/>
        <stp>##V3_BDPV12</stp>
        <stp>BANEP RX Equity</stp>
        <stp>BDVD_PROJ_12M_YLD</stp>
        <stp>[quotes.xlsx]Calc!R4C6</stp>
        <tr r="F4" s="70"/>
        <tr r="F4" s="70"/>
        <tr r="F4" s="70"/>
      </tp>
      <tp>
        <v>0.65833333333333333</v>
        <stp/>
        <stp>##V3_BDPV12</stp>
        <stp>XS0776111188 Corp</stp>
        <stp>INT_ACC</stp>
        <stp>[quotes.xlsx]Calc!R225C5</stp>
        <tr r="E225" s="70"/>
        <tr r="E225" s="70"/>
        <tr r="E225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>
        <v>0.56944444444444442</v>
        <stp/>
        <stp>##V3_BDPV12</stp>
        <stp>XS1085735899 Corp</stp>
        <stp>INT_ACC</stp>
        <stp>[quotes.xlsx]Calc!R211C5</stp>
        <tr r="E211" s="70"/>
        <tr r="E211" s="70"/>
        <tr r="E211" s="70"/>
      </tp>
      <tp>
        <v>1.2421232876712329</v>
        <stp/>
        <stp>##V3_BDPV12</stp>
        <stp>XS1568888777 Corp</stp>
        <stp>INT_ACC</stp>
        <stp>[quotes.xlsx]Calc!R221C5</stp>
        <tr r="E221" s="70"/>
        <tr r="E221" s="70"/>
        <tr r="E221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>
        <v>2.1880000000000002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5.1709166565463316E-2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0.89555318668966888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5.1289516814192497</v>
        <stp/>
        <stp>##V3_BDPV12</stp>
        <stp>XS0979891925 Corp</stp>
        <stp>DUR_MID</stp>
        <stp>[quotes.xlsx]Calc!R110C8</stp>
        <tr r="H110" s="70"/>
        <tr r="H110" s="70"/>
      </tp>
      <tp>
        <v>3.2863991789464295</v>
        <stp/>
        <stp>##V3_BDPV12</stp>
        <stp>XS1117280625 Corp</stp>
        <stp>DUR_MID</stp>
        <stp>[quotes.xlsx]Calc!R129C8</stp>
        <tr r="H129" s="70"/>
        <tr r="H129" s="70"/>
      </tp>
      <tp>
        <v>3.9658196023376302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1.6754535454369452</v>
        <stp/>
        <stp>##V3_BDPV12</stp>
        <stp>XS1032750165 Corp</stp>
        <stp>DUR_MID</stp>
        <stp>[quotes.xlsx]Calc!R125C8</stp>
        <tr r="H125" s="70"/>
        <tr r="H125" s="70"/>
      </tp>
      <tp>
        <v>3.8441824705279339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COMGEMK ID Equity</stp>
        <stp>INT_ACC</stp>
        <stp>[quotes.xlsx]Calc!R251C5</stp>
        <tr r="E251" s="70"/>
        <tr r="E251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2.6822340379518823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4.6916890080428955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2.2772655822550965</v>
        <stp/>
        <stp>##V3_BDPV12</stp>
        <stp>XS1506500039 Corp</stp>
        <stp>DUR_MID</stp>
        <stp>[quotes.xlsx]Calc!R278C8</stp>
        <tr r="H278" s="70"/>
        <tr r="H278" s="70"/>
      </tp>
      <tp>
        <v>4.7707724992856599</v>
        <stp/>
        <stp>##V3_BDPV12</stp>
        <stp>XS1400710726 Corp</stp>
        <stp>DUR_MID</stp>
        <stp>[quotes.xlsx]Calc!R107C8</stp>
        <tr r="H107" s="70"/>
        <tr r="H107" s="70"/>
      </tp>
      <tp>
        <v>2.8109749863979285</v>
        <stp/>
        <stp>##V3_BDPV12</stp>
        <stp>XS0524610812 Corp</stp>
        <stp>DUR_MID</stp>
        <stp>[quotes.xlsx]Calc!R132C8</stp>
        <tr r="H132" s="70"/>
        <tr r="H132" s="70"/>
      </tp>
      <tp>
        <v>0.64850259376663943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1.9119314349313978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1.9645709707508809</v>
        <stp/>
        <stp>##V3_BDPV12</stp>
        <stp>XS1077629225 Corp</stp>
        <stp>DUR_MID</stp>
        <stp>[quotes.xlsx]Calc!R220C8</stp>
        <tr r="H220" s="70"/>
        <tr r="H220" s="70"/>
      </tp>
      <tp>
        <v>3.2952753371154091</v>
        <stp/>
        <stp>##V3_BDPV12</stp>
        <stp>XS0588433267 Corp</stp>
        <stp>DUR_MID</stp>
        <stp>[quotes.xlsx]Calc!R136C8</stp>
        <tr r="H136" s="70"/>
        <tr r="H136" s="70"/>
      </tp>
      <tp>
        <v>1.7172134723043455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1.7308336442274947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IE00BLP5S460</v>
        <stp/>
        <stp>##V3_BDPV12</stp>
        <stp>OMEAEHA ID Equity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OMEAEHA ID Equity</stp>
        <stp>INT_ACC</stp>
        <stp>[quotes.xlsx]Calc!R275C5</stp>
        <tr r="E275" s="70"/>
        <tr r="E27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6.5225539509978905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5.8524173027989823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9.4423791821561345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102.76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1.232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30880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98.66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2.9754525167369206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2.7567770865451315</v>
        <stp/>
        <stp>##V3_BDPV12</stp>
        <stp>XS1071551474 Corp</stp>
        <stp>DUR_MID</stp>
        <stp>[quotes.xlsx]Calc!R140C8</stp>
        <tr r="H140" s="70"/>
        <tr r="H140" s="70"/>
      </tp>
      <tp>
        <v>1.5492359932088287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3.3975117296938491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3.1391109022795161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5.1764705882352944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1.3097000000000001</v>
        <stp/>
        <stp>##V3_BDPV12</stp>
        <stp>OMEAEHA ID Equity</stp>
        <stp>PX_LAST</stp>
        <stp>[quotes.xlsx]Calc!R275C3</stp>
        <tr r="C275" s="70"/>
        <tr r="C275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4.3931539780559703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3.598053340242958</v>
        <stp/>
        <stp>##V3_BDPV12</stp>
        <stp>CH0205819441 Corp</stp>
        <stp>DUR_MID</stp>
        <stp>[quotes.xlsx]Calc!R152C8</stp>
        <tr r="H152" s="70"/>
        <tr r="H152" s="70"/>
      </tp>
      <tp>
        <v>4.358473773269524</v>
        <stp/>
        <stp>##V3_BDPV12</stp>
        <stp>XS1405766384 Corp</stp>
        <stp>DUR_MID</stp>
        <stp>[quotes.xlsx]Calc!R126C8</stp>
        <tr r="H126" s="70"/>
        <tr r="H126" s="70"/>
      </tp>
      <tp>
        <v>3.5529072253099612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2.6426994787922915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1.9330000000000001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1.2945035101835098</v>
        <stp/>
        <stp>##V3_BDPV12</stp>
        <stp>US515110BF06 Corp</stp>
        <stp>DUR_MID</stp>
        <stp>[quotes.xlsx]Calc!R174C8</stp>
        <tr r="H174" s="70"/>
        <tr r="H174" s="70"/>
      </tp>
      <tp>
        <v>2.3758446248388476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4.9381399857539705</v>
        <stp/>
        <stp>##V3_BDPV12</stp>
        <stp>XS1533922933 Corp</stp>
        <stp>DUR_MID</stp>
        <stp>[quotes.xlsx]Calc!R247C8</stp>
        <tr r="H247" s="70"/>
        <tr r="H247" s="70"/>
      </tp>
      <tp>
        <v>3.1954410578944383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9.961181421925863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38.159999999999997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9.9576271186440657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4.3340517610362701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7.3210499024276015</v>
        <stp/>
        <stp>##V3_BDPV12</stp>
        <stp>XS0718502007 Corp</stp>
        <stp>DUR_MID</stp>
        <stp>[quotes.xlsx]Calc!R222C8</stp>
        <tr r="H222" s="70"/>
        <tr r="H222" s="70"/>
      </tp>
      <tp>
        <v>0.89804494887289954</v>
        <stp/>
        <stp>##V3_BDPV12</stp>
        <stp>XS0848137708 Corp</stp>
        <stp>DUR_MID</stp>
        <stp>[quotes.xlsx]Calc!R101C8</stp>
        <tr r="H101" s="70"/>
        <tr r="H101" s="70"/>
      </tp>
      <tp>
        <v>2.6300098528116029</v>
        <stp/>
        <stp>##V3_BDPV12</stp>
        <stp>XS0911599701 Corp</stp>
        <stp>DUR_MID</stp>
        <stp>[quotes.xlsx]Calc!R273C8</stp>
        <tr r="H273" s="70"/>
        <tr r="H273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1.853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1.1883999999999999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4.0332360469973851</v>
        <stp/>
        <stp>##V3_BDPV12</stp>
        <stp>XS1405775377 Corp</stp>
        <stp>DUR_MID</stp>
        <stp>[quotes.xlsx]Calc!R139C8</stp>
        <tr r="H139" s="70"/>
        <tr r="H139" s="70"/>
      </tp>
      <tp>
        <v>3.0985515270287083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3.0680000000000001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2.5528737473012124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1.6086839622668989</v>
        <stp/>
        <stp>##V3_BDPV12</stp>
        <stp>US961214CF89 Corp</stp>
        <stp>DUR_MID</stp>
        <stp>[quotes.xlsx]Calc!R177C8</stp>
        <tr r="H177" s="70"/>
        <tr r="H177" s="70"/>
      </tp>
      <tp>
        <v>3.4134970370021325</v>
        <stp/>
        <stp>##V3_BDPV12</stp>
        <stp>USN54468AF52 Corp</stp>
        <stp>DUR_MID</stp>
        <stp>[quotes.xlsx]Calc!R153C8</stp>
        <tr r="H153" s="70"/>
        <tr r="H153" s="70"/>
      </tp>
      <tp>
        <v>3.9718301330320407</v>
        <stp/>
        <stp>##V3_BDPV12</stp>
        <stp>XS1508914691 Corp</stp>
        <stp>DUR_MID</stp>
        <stp>[quotes.xlsx]Calc!R109C8</stp>
        <tr r="H109" s="70"/>
        <tr r="H109" s="70"/>
      </tp>
      <tp>
        <v>4.4096876435465262</v>
        <stp/>
        <stp>##V3_BDPV12</stp>
        <stp>XS0800817073 Corp</stp>
        <stp>DUR_MID</stp>
        <stp>[quotes.xlsx]Calc!R206C8</stp>
        <tr r="H206" s="70"/>
        <tr r="H206" s="70"/>
      </tp>
      <tp>
        <v>3.3027770972229566</v>
        <stp/>
        <stp>##V3_BDPV12</stp>
        <stp>XS0579851949 Corp</stp>
        <stp>DUR_MID</stp>
        <stp>[quotes.xlsx]Calc!R115C8</stp>
        <tr r="H115" s="70"/>
        <tr r="H115" s="70"/>
      </tp>
      <tp>
        <v>3.4599413032440673</v>
        <stp/>
        <stp>##V3_BDPV12</stp>
        <stp>XS0867620725 Corp</stp>
        <stp>DUR_MID</stp>
        <stp>[quotes.xlsx]Calc!R253C8</stp>
        <tr r="H253" s="70"/>
        <tr r="H253" s="70"/>
      </tp>
      <tp>
        <v>5.0279427414316489</v>
        <stp/>
        <stp>##V3_BDPV12</stp>
        <stp>XS1533915721 Corp</stp>
        <stp>DUR_MID</stp>
        <stp>[quotes.xlsx]Calc!R219C8</stp>
        <tr r="H219" s="70"/>
        <tr r="H219" s="70"/>
      </tp>
      <tp>
        <v>3.6791517394239848</v>
        <stp/>
        <stp>##V3_BDPV12</stp>
        <stp>XS1449458915 Corp</stp>
        <stp>DUR_MID</stp>
        <stp>[quotes.xlsx]Calc!R208C8</stp>
        <tr r="H208" s="70"/>
        <tr r="H208" s="70"/>
      </tp>
      <tp>
        <v>11.058667310478031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1.3420000000000001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103.44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2.6947640998920539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3.7999999523162842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753.31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0.60277777777777775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2.174607343844539</v>
        <stp/>
        <stp>##V3_BDPV12</stp>
        <stp>XS0816374663 Corp</stp>
        <stp>DUR_MID</stp>
        <stp>[quotes.xlsx]Calc!R173C8</stp>
        <tr r="H173" s="70"/>
        <tr r="H173" s="70"/>
      </tp>
      <tp>
        <v>3.4065102195306585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0.92606060042559946</v>
        <stp/>
        <stp>##V3_BDPV12</stp>
        <stp>XS0849020556 Corp</stp>
        <stp>DUR_MID</stp>
        <stp>[quotes.xlsx]Calc!R133C8</stp>
        <tr r="H133" s="70"/>
        <tr r="H133" s="70"/>
      </tp>
      <tp>
        <v>11.835897435897436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4.1596677059238223</v>
        <stp/>
        <stp>##V3_BDPV12</stp>
        <stp>XS1533921299 Corp</stp>
        <stp>DUR_MID</stp>
        <stp>[quotes.xlsx]Calc!R111C8</stp>
        <tr r="H111" s="70"/>
        <tr r="H111" s="70"/>
      </tp>
      <tp>
        <v>98.596000000000004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2.5763316505720986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3.048016373015165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OMEAEHA ID Equity</stp>
        <stp>EQY_DVD_YLD_IND</stp>
        <stp>[quotes.xlsx]Calc!R275C6</stp>
        <tr r="F275" s="70"/>
        <tr r="F275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1.8405070584067882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2.6585147782212264</v>
        <stp/>
        <stp>##V3_BDPV12</stp>
        <stp>XS0925043100 Corp</stp>
        <stp>DUR_MID</stp>
        <stp>[quotes.xlsx]Calc!R143C8</stp>
        <tr r="H143" s="70"/>
        <tr r="H143" s="70"/>
      </tp>
      <tp>
        <v>4.1095890410958908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5.305833701982829</v>
        <stp/>
        <stp>##V3_BDPV12</stp>
        <stp>XS0934609016 Corp</stp>
        <stp>DUR_MID</stp>
        <stp>[quotes.xlsx]Calc!R151C8</stp>
        <tr r="H151" s="70"/>
        <tr r="H151" s="70"/>
      </tp>
      <tp>
        <v>107.801</v>
        <stp/>
        <stp>##V3_BDPV12</stp>
        <stp>XS1255387976 Corp</stp>
        <stp>PX_LAST</stp>
        <stp>[quotes.xlsx]Calc!R3C3</stp>
        <tr r="C3" s="70"/>
      </tp>
      <tp>
        <v>104.172</v>
        <stp/>
        <stp>##V3_BDPV12</stp>
        <stp>XS0935311240 Corp</stp>
        <stp>PX_LAST</stp>
        <stp>[quotes.xlsx]Calc!R8C3</stp>
        <tr r="C8" s="70"/>
      </tp>
      <tp>
        <v>1.2375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ZGLDHG SW Equity</stp>
        <stp>INT_ACC</stp>
        <stp>[quotes.xlsx]Calc!R266C5</stp>
        <tr r="E266" s="70"/>
        <tr r="E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2.830296655333274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4.004314036878057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28390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8.561042717217699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1.8816540984496244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53.43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1.9655172413793105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OMEAUSA ID Equity</stp>
        <stp>INT_ACC</stp>
        <stp>[quotes.xlsx]Calc!R188C5</stp>
        <tr r="E188" s="70"/>
        <tr r="E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3.3095090118085766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4.8064957369647914</v>
        <stp/>
        <stp>##V3_BDPV12</stp>
        <stp>XS0848530977 Corp</stp>
        <stp>DUR_MID</stp>
        <stp>[quotes.xlsx]Calc!R207C8</stp>
        <tr r="H207" s="70"/>
        <tr r="H207" s="70"/>
      </tp>
      <tp>
        <v>1.7065941686703139</v>
        <stp/>
        <stp>##V3_BDPV12</stp>
        <stp>XS0776111188 Corp</stp>
        <stp>DUR_MID</stp>
        <stp>[quotes.xlsx]Calc!R225C8</stp>
        <tr r="H225" s="70"/>
        <tr r="H225" s="70"/>
      </tp>
      <tp>
        <v>6.2145630348087888</v>
        <stp/>
        <stp>##V3_BDPV12</stp>
        <stp>XS1085735899 Corp</stp>
        <stp>DUR_MID</stp>
        <stp>[quotes.xlsx]Calc!R211C8</stp>
        <tr r="H211" s="70"/>
        <tr r="H211" s="70"/>
      </tp>
      <tp>
        <v>8.5831078884899821</v>
        <stp/>
        <stp>##V3_BDPV12</stp>
        <stp>XS1568888777 Corp</stp>
        <stp>DUR_MID</stp>
        <stp>[quotes.xlsx]Calc!R221C8</stp>
        <tr r="H221" s="70"/>
        <tr r="H221" s="70"/>
      </tp>
      <tp>
        <v>7.0921985815602842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4.7201588948119202</v>
        <stp/>
        <stp>##V3_BDPV12</stp>
        <stp>RU000A0JPLH5 Corp</stp>
        <stp>DUR_MID</stp>
        <stp>[quotes.xlsx]Calc!R99C8</stp>
        <tr r="H99" s="70"/>
        <tr r="H99" s="70"/>
      </tp>
      <tp>
        <v>3.2090706527114268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US71647NAM11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4.081620076206625</v>
        <stp/>
        <stp>##V3_BDPV12</stp>
        <stp>XS0643183220 Corp</stp>
        <stp>DUR_MID</stp>
        <stp>[quotes.xlsx]Calc!R124C8</stp>
        <tr r="H124" s="70"/>
        <tr r="H124" s="70"/>
      </tp>
      <tp>
        <v>0.93482616039999777</v>
        <stp/>
        <stp>##V3_BDPV12</stp>
        <stp>XS0923472814 Corp</stp>
        <stp>DUR_MID</stp>
        <stp>[quotes.xlsx]Calc!R200C8</stp>
        <tr r="H200" s="70"/>
        <tr r="H200" s="70"/>
      </tp>
      <tp>
        <v>10.225978343474242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4.3653458697112155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2.0710000000000002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1.6800000000000002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abSelected="1" topLeftCell="A233" workbookViewId="0">
      <selection activeCell="I267" sqref="I26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64.360000643599989</v>
      </c>
      <c r="D1" s="2">
        <v>4</v>
      </c>
      <c r="E1" s="2">
        <v>78.833335876464844</v>
      </c>
      <c r="F1">
        <v>3.3095090118085766</v>
      </c>
      <c r="G1" t="s">
        <v>369</v>
      </c>
      <c r="H1">
        <v>0</v>
      </c>
      <c r="I1" t="s">
        <v>332</v>
      </c>
      <c r="J1">
        <v>1</v>
      </c>
      <c r="L1" t="s">
        <v>446</v>
      </c>
    </row>
    <row r="2" spans="1:12" x14ac:dyDescent="0.25">
      <c r="A2" s="1" t="s">
        <v>1</v>
      </c>
      <c r="B2" t="s">
        <v>13</v>
      </c>
      <c r="C2" s="2">
        <v>98.596000985960004</v>
      </c>
      <c r="D2" s="2">
        <v>0</v>
      </c>
      <c r="E2" s="2">
        <v>1.8333333333333333</v>
      </c>
      <c r="F2" s="1">
        <v>5.3814735000000002</v>
      </c>
      <c r="G2" t="s">
        <v>314</v>
      </c>
      <c r="H2">
        <v>3.7145806365191261</v>
      </c>
      <c r="I2" t="s">
        <v>328</v>
      </c>
      <c r="J2">
        <v>1</v>
      </c>
      <c r="L2" t="s">
        <v>447</v>
      </c>
    </row>
    <row r="3" spans="1:12" x14ac:dyDescent="0.25">
      <c r="A3" s="1" t="s">
        <v>2</v>
      </c>
      <c r="B3" t="s">
        <v>14</v>
      </c>
      <c r="C3" s="2">
        <v>107.80100107800999</v>
      </c>
      <c r="D3" s="2">
        <v>0</v>
      </c>
      <c r="E3" s="2">
        <v>4.3895833333333334</v>
      </c>
      <c r="F3" s="1">
        <v>5.5539740999999996</v>
      </c>
      <c r="G3" t="s">
        <v>315</v>
      </c>
      <c r="H3">
        <v>1.4512166149112582</v>
      </c>
      <c r="I3" t="s">
        <v>328</v>
      </c>
      <c r="J3">
        <v>1</v>
      </c>
      <c r="L3" t="s">
        <v>448</v>
      </c>
    </row>
    <row r="4" spans="1:12" x14ac:dyDescent="0.25">
      <c r="A4" s="1" t="s">
        <v>3</v>
      </c>
      <c r="B4" t="s">
        <v>15</v>
      </c>
      <c r="C4" s="2">
        <v>1230.0000123</v>
      </c>
      <c r="D4" s="2">
        <v>3.5</v>
      </c>
      <c r="E4" s="2">
        <v>1746.60205078125</v>
      </c>
      <c r="F4" s="1">
        <v>11.386742578283854</v>
      </c>
      <c r="G4" t="s">
        <v>316</v>
      </c>
      <c r="H4">
        <v>0</v>
      </c>
      <c r="I4" t="s">
        <v>386</v>
      </c>
      <c r="J4">
        <v>1</v>
      </c>
      <c r="L4" t="s">
        <v>449</v>
      </c>
    </row>
    <row r="5" spans="1:12" x14ac:dyDescent="0.25">
      <c r="A5" s="1" t="s">
        <v>4</v>
      </c>
      <c r="B5" t="s">
        <v>16</v>
      </c>
      <c r="C5" s="2">
        <v>112.61100112611</v>
      </c>
      <c r="D5" s="2">
        <v>0</v>
      </c>
      <c r="E5" s="2">
        <v>1.4874999999999998</v>
      </c>
      <c r="F5" s="1">
        <v>4.8451947000000004</v>
      </c>
      <c r="G5" t="s">
        <v>317</v>
      </c>
      <c r="H5">
        <v>3.3351532077874912</v>
      </c>
      <c r="I5" t="s">
        <v>328</v>
      </c>
      <c r="J5">
        <v>1</v>
      </c>
      <c r="L5" t="s">
        <v>450</v>
      </c>
    </row>
    <row r="6" spans="1:12" x14ac:dyDescent="0.25">
      <c r="A6" s="1" t="s">
        <v>5</v>
      </c>
      <c r="B6" t="s">
        <v>17</v>
      </c>
      <c r="C6" s="2">
        <v>113.00000112999999</v>
      </c>
      <c r="D6" s="2">
        <v>0</v>
      </c>
      <c r="E6" s="2">
        <v>0.796875</v>
      </c>
      <c r="F6" s="1">
        <v>4.6982773</v>
      </c>
      <c r="G6" t="s">
        <v>318</v>
      </c>
      <c r="H6">
        <v>14.274262117386904</v>
      </c>
      <c r="I6" t="s">
        <v>328</v>
      </c>
      <c r="J6">
        <v>1</v>
      </c>
      <c r="L6" t="s">
        <v>451</v>
      </c>
    </row>
    <row r="7" spans="1:12" x14ac:dyDescent="0.25">
      <c r="A7" s="1" t="s">
        <v>6</v>
      </c>
      <c r="B7" t="s">
        <v>18</v>
      </c>
      <c r="C7" s="2">
        <v>1054.0000105399999</v>
      </c>
      <c r="D7" s="2">
        <v>3.4000000953674316</v>
      </c>
      <c r="E7" s="2">
        <v>1029.4375</v>
      </c>
      <c r="F7" s="1">
        <v>5.1138570118674291</v>
      </c>
      <c r="G7" t="s">
        <v>319</v>
      </c>
      <c r="H7">
        <v>0</v>
      </c>
      <c r="I7" t="s">
        <v>404</v>
      </c>
      <c r="J7">
        <v>1</v>
      </c>
      <c r="L7" t="s">
        <v>452</v>
      </c>
    </row>
    <row r="8" spans="1:12" x14ac:dyDescent="0.25">
      <c r="A8" s="1" t="s">
        <v>7</v>
      </c>
      <c r="B8" t="s">
        <v>19</v>
      </c>
      <c r="C8" s="2">
        <v>104.17200104171999</v>
      </c>
      <c r="D8" s="2">
        <v>0</v>
      </c>
      <c r="E8" s="2">
        <v>2.9166666666666667E-2</v>
      </c>
      <c r="F8" s="1">
        <v>4.4494524999999996</v>
      </c>
      <c r="G8" t="s">
        <v>987</v>
      </c>
      <c r="H8">
        <v>5.2372277255087312</v>
      </c>
      <c r="I8" t="s">
        <v>328</v>
      </c>
      <c r="J8">
        <v>1</v>
      </c>
      <c r="L8" t="s">
        <v>453</v>
      </c>
    </row>
    <row r="9" spans="1:12" x14ac:dyDescent="0.25">
      <c r="A9" s="1" t="s">
        <v>8</v>
      </c>
      <c r="B9" t="s">
        <v>20</v>
      </c>
      <c r="C9" s="2">
        <v>219.52000219519999</v>
      </c>
      <c r="D9" s="2">
        <v>4.5454545021057129</v>
      </c>
      <c r="E9" s="2">
        <v>273.3125</v>
      </c>
      <c r="F9" s="1">
        <v>1.3761049849630911</v>
      </c>
      <c r="G9" t="s">
        <v>608</v>
      </c>
      <c r="H9">
        <v>0</v>
      </c>
      <c r="I9" t="s">
        <v>340</v>
      </c>
      <c r="J9">
        <v>1</v>
      </c>
      <c r="L9" t="s">
        <v>454</v>
      </c>
    </row>
    <row r="10" spans="1:12" x14ac:dyDescent="0.25">
      <c r="A10" s="1" t="s">
        <v>9</v>
      </c>
      <c r="B10" t="s">
        <v>21</v>
      </c>
      <c r="C10" s="2">
        <v>271.90000271899999</v>
      </c>
      <c r="D10" s="2">
        <v>4.5</v>
      </c>
      <c r="E10" s="2">
        <v>385.67517808506125</v>
      </c>
      <c r="F10" s="1">
        <v>3.6189776214004752</v>
      </c>
      <c r="G10" t="s">
        <v>321</v>
      </c>
      <c r="H10">
        <v>0</v>
      </c>
      <c r="I10" t="s">
        <v>328</v>
      </c>
      <c r="J10">
        <v>1</v>
      </c>
      <c r="L10" t="s">
        <v>455</v>
      </c>
    </row>
    <row r="11" spans="1:12" x14ac:dyDescent="0.25">
      <c r="A11" s="1" t="s">
        <v>10</v>
      </c>
      <c r="B11" t="s">
        <v>22</v>
      </c>
      <c r="C11" s="2">
        <v>9356.0000935600001</v>
      </c>
      <c r="D11" s="2">
        <v>3.615384578704834</v>
      </c>
      <c r="E11" s="2">
        <v>11035.1669921875</v>
      </c>
      <c r="F11" s="1">
        <v>3.5529072253099612</v>
      </c>
      <c r="G11" t="s">
        <v>433</v>
      </c>
      <c r="H11">
        <v>0</v>
      </c>
      <c r="I11" t="s">
        <v>438</v>
      </c>
      <c r="J11">
        <v>1</v>
      </c>
      <c r="L11" t="s">
        <v>456</v>
      </c>
    </row>
    <row r="12" spans="1:12" x14ac:dyDescent="0.25">
      <c r="A12" s="1" t="s">
        <v>209</v>
      </c>
      <c r="B12" t="s">
        <v>208</v>
      </c>
      <c r="C12" s="2">
        <v>3.9300000392999999</v>
      </c>
      <c r="D12" s="2">
        <v>4.5789475440979004</v>
      </c>
      <c r="E12" s="2">
        <v>5.315333366394043</v>
      </c>
      <c r="F12" s="1">
        <v>5.8524173027989823</v>
      </c>
      <c r="G12" t="s">
        <v>323</v>
      </c>
      <c r="H12">
        <v>0</v>
      </c>
      <c r="I12" t="s">
        <v>405</v>
      </c>
      <c r="J12">
        <v>1</v>
      </c>
      <c r="L12" t="s">
        <v>457</v>
      </c>
    </row>
    <row r="13" spans="1:12" x14ac:dyDescent="0.25">
      <c r="A13" s="1" t="s">
        <v>11</v>
      </c>
      <c r="B13" t="s">
        <v>23</v>
      </c>
      <c r="C13" s="2">
        <v>2984.00002984</v>
      </c>
      <c r="D13" s="2">
        <v>3.5</v>
      </c>
      <c r="E13" s="2">
        <v>2366.364013671875</v>
      </c>
      <c r="F13" s="1">
        <v>4.6916890080428955</v>
      </c>
      <c r="G13" t="s">
        <v>316</v>
      </c>
      <c r="H13">
        <v>0</v>
      </c>
      <c r="I13" t="s">
        <v>386</v>
      </c>
      <c r="J13">
        <v>1</v>
      </c>
      <c r="L13" t="s">
        <v>449</v>
      </c>
    </row>
    <row r="14" spans="1:12" x14ac:dyDescent="0.25">
      <c r="A14" s="1" t="s">
        <v>24</v>
      </c>
      <c r="B14" t="s">
        <v>38</v>
      </c>
      <c r="C14" s="2">
        <v>3.9500000394999999</v>
      </c>
      <c r="D14" s="2">
        <v>4.5999999046325684</v>
      </c>
      <c r="E14" s="2">
        <v>4.5999999046325684</v>
      </c>
      <c r="F14" s="1">
        <v>1.518987307820139</v>
      </c>
      <c r="G14" t="s">
        <v>324</v>
      </c>
      <c r="H14">
        <v>0</v>
      </c>
      <c r="I14" t="s">
        <v>328</v>
      </c>
      <c r="J14">
        <v>1</v>
      </c>
      <c r="L14" t="s">
        <v>458</v>
      </c>
    </row>
    <row r="15" spans="1:12" x14ac:dyDescent="0.25">
      <c r="A15" s="1" t="s">
        <v>25</v>
      </c>
      <c r="B15" t="s">
        <v>39</v>
      </c>
      <c r="C15" s="2">
        <v>17.300000173000001</v>
      </c>
      <c r="D15" s="2">
        <v>3.8571429252624512</v>
      </c>
      <c r="E15" s="2">
        <v>20.126667022705078</v>
      </c>
      <c r="F15" s="1">
        <v>8.561042717217699</v>
      </c>
      <c r="G15" t="s">
        <v>341</v>
      </c>
      <c r="H15">
        <v>0</v>
      </c>
      <c r="I15" t="s">
        <v>434</v>
      </c>
      <c r="J15">
        <v>1</v>
      </c>
      <c r="L15" t="s">
        <v>459</v>
      </c>
    </row>
    <row r="16" spans="1:12" x14ac:dyDescent="0.25">
      <c r="A16" s="1" t="s">
        <v>26</v>
      </c>
      <c r="B16" t="s">
        <v>40</v>
      </c>
      <c r="C16" s="2">
        <v>9.5500000954999997</v>
      </c>
      <c r="D16" s="2">
        <v>4.1111111640930176</v>
      </c>
      <c r="E16" s="2">
        <v>12.428571701049805</v>
      </c>
      <c r="F16" s="1">
        <v>1.6098325165154421</v>
      </c>
      <c r="G16" t="s">
        <v>460</v>
      </c>
      <c r="H16">
        <v>0</v>
      </c>
      <c r="I16" t="s">
        <v>328</v>
      </c>
      <c r="J16">
        <v>1</v>
      </c>
      <c r="L16" t="s">
        <v>461</v>
      </c>
    </row>
    <row r="17" spans="1:12" x14ac:dyDescent="0.25">
      <c r="A17" s="1" t="s">
        <v>27</v>
      </c>
      <c r="B17" t="s">
        <v>41</v>
      </c>
      <c r="C17" s="2">
        <v>11.140000111399999</v>
      </c>
      <c r="D17" s="2">
        <v>4</v>
      </c>
      <c r="E17" s="2">
        <v>12.013583183288574</v>
      </c>
      <c r="F17" s="1">
        <v>7.3083122285949038</v>
      </c>
      <c r="G17" t="s">
        <v>325</v>
      </c>
      <c r="H17">
        <v>0</v>
      </c>
      <c r="I17" t="s">
        <v>328</v>
      </c>
      <c r="J17">
        <v>1</v>
      </c>
      <c r="L17" t="s">
        <v>462</v>
      </c>
    </row>
    <row r="18" spans="1:12" x14ac:dyDescent="0.25">
      <c r="A18" s="1" t="s">
        <v>28</v>
      </c>
      <c r="B18" t="s">
        <v>42</v>
      </c>
      <c r="C18" s="2">
        <v>608.40000608399998</v>
      </c>
      <c r="D18" s="2">
        <v>4.1999998092651367</v>
      </c>
      <c r="E18" s="2">
        <v>707.4000244140625</v>
      </c>
      <c r="F18" s="1">
        <v>7.9520054352589149</v>
      </c>
      <c r="G18" t="s">
        <v>325</v>
      </c>
      <c r="H18">
        <v>0</v>
      </c>
      <c r="I18" t="s">
        <v>328</v>
      </c>
      <c r="J18">
        <v>1</v>
      </c>
      <c r="L18" t="s">
        <v>462</v>
      </c>
    </row>
    <row r="19" spans="1:12" x14ac:dyDescent="0.25">
      <c r="A19" s="1" t="s">
        <v>29</v>
      </c>
      <c r="B19" t="s">
        <v>43</v>
      </c>
      <c r="C19" s="2">
        <v>4.3015000430149994</v>
      </c>
      <c r="D19" s="2">
        <v>2.7142856121063232</v>
      </c>
      <c r="E19" s="2">
        <v>4.7230768203735352</v>
      </c>
      <c r="F19" s="1">
        <v>6.4770099825440495</v>
      </c>
      <c r="G19" t="s">
        <v>326</v>
      </c>
      <c r="H19">
        <v>0</v>
      </c>
      <c r="I19" t="s">
        <v>406</v>
      </c>
      <c r="J19">
        <v>1</v>
      </c>
      <c r="L19" t="s">
        <v>463</v>
      </c>
    </row>
    <row r="20" spans="1:12" x14ac:dyDescent="0.25">
      <c r="A20" s="1" t="s">
        <v>30</v>
      </c>
      <c r="B20" t="s">
        <v>44</v>
      </c>
      <c r="C20" s="2">
        <v>22.000000219999997</v>
      </c>
      <c r="D20" s="2">
        <v>3.1818182468414307</v>
      </c>
      <c r="E20" s="2">
        <v>17.784570693969727</v>
      </c>
      <c r="F20" s="1">
        <v>0.99999999458139588</v>
      </c>
      <c r="G20" t="s">
        <v>986</v>
      </c>
      <c r="H20">
        <v>0</v>
      </c>
      <c r="I20" t="s">
        <v>328</v>
      </c>
      <c r="J20">
        <v>1</v>
      </c>
      <c r="L20" t="s">
        <v>464</v>
      </c>
    </row>
    <row r="21" spans="1:12" x14ac:dyDescent="0.25">
      <c r="A21" s="1" t="s">
        <v>31</v>
      </c>
      <c r="B21" t="s">
        <v>45</v>
      </c>
      <c r="C21" s="2">
        <v>28.630000286299996</v>
      </c>
      <c r="D21" s="2">
        <v>4.0555553436279297</v>
      </c>
      <c r="E21" s="2">
        <v>27.668838500976563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465</v>
      </c>
    </row>
    <row r="22" spans="1:12" x14ac:dyDescent="0.25">
      <c r="A22" s="1" t="s">
        <v>32</v>
      </c>
      <c r="B22" t="s">
        <v>46</v>
      </c>
      <c r="C22" s="2">
        <v>106.20500106204999</v>
      </c>
      <c r="D22" s="2">
        <v>0</v>
      </c>
      <c r="E22" s="2">
        <v>0.59583333333333333</v>
      </c>
      <c r="F22" s="1">
        <v>4.2091953000000002</v>
      </c>
      <c r="G22" t="s">
        <v>329</v>
      </c>
      <c r="H22">
        <v>2.6900250119233373</v>
      </c>
      <c r="I22" t="s">
        <v>328</v>
      </c>
      <c r="J22">
        <v>1</v>
      </c>
      <c r="L22" t="s">
        <v>466</v>
      </c>
    </row>
    <row r="23" spans="1:12" x14ac:dyDescent="0.25">
      <c r="A23" s="1" t="s">
        <v>33</v>
      </c>
      <c r="B23" t="s">
        <v>47</v>
      </c>
      <c r="C23" s="2">
        <v>102.37900102379</v>
      </c>
      <c r="D23" s="2">
        <v>0</v>
      </c>
      <c r="E23" s="2">
        <v>0.65</v>
      </c>
      <c r="F23" s="1">
        <v>4.1097364000000001</v>
      </c>
      <c r="G23" t="s">
        <v>330</v>
      </c>
      <c r="H23">
        <v>3.1299799325298538</v>
      </c>
      <c r="I23" t="s">
        <v>328</v>
      </c>
      <c r="J23">
        <v>1</v>
      </c>
      <c r="L23" t="s">
        <v>467</v>
      </c>
    </row>
    <row r="24" spans="1:12" x14ac:dyDescent="0.25">
      <c r="A24" s="1" t="s">
        <v>34</v>
      </c>
      <c r="B24" t="s">
        <v>48</v>
      </c>
      <c r="C24" s="2">
        <v>97.340000973399995</v>
      </c>
      <c r="D24" s="2">
        <v>0</v>
      </c>
      <c r="E24" s="2">
        <v>0.60277777777777775</v>
      </c>
      <c r="F24" s="1">
        <v>8.6629685999999992</v>
      </c>
      <c r="G24" t="s">
        <v>331</v>
      </c>
      <c r="H24">
        <v>3.048016373015165</v>
      </c>
      <c r="I24" t="s">
        <v>328</v>
      </c>
      <c r="J24">
        <v>1</v>
      </c>
      <c r="L24" t="s">
        <v>468</v>
      </c>
    </row>
    <row r="25" spans="1:12" x14ac:dyDescent="0.25">
      <c r="A25" s="1" t="s">
        <v>35</v>
      </c>
      <c r="B25" t="s">
        <v>49</v>
      </c>
      <c r="C25" s="2">
        <v>104.22400104223999</v>
      </c>
      <c r="D25" s="2">
        <v>0</v>
      </c>
      <c r="E25" s="2">
        <v>1.6520833333333333</v>
      </c>
      <c r="F25" s="1">
        <v>3.8746656000000002</v>
      </c>
      <c r="G25" t="s">
        <v>332</v>
      </c>
      <c r="H25">
        <v>4.1715462047026719</v>
      </c>
      <c r="I25" t="s">
        <v>328</v>
      </c>
      <c r="J25">
        <v>1</v>
      </c>
      <c r="L25" t="s">
        <v>469</v>
      </c>
    </row>
    <row r="26" spans="1:12" x14ac:dyDescent="0.25">
      <c r="A26" s="1" t="s">
        <v>36</v>
      </c>
      <c r="B26" t="s">
        <v>50</v>
      </c>
      <c r="C26" s="2">
        <v>101.06200101061999</v>
      </c>
      <c r="D26" s="2">
        <v>0</v>
      </c>
      <c r="E26" s="2">
        <v>1.7767361111111111</v>
      </c>
      <c r="F26" s="1">
        <v>5.0520274000000001</v>
      </c>
      <c r="G26" t="s">
        <v>333</v>
      </c>
      <c r="H26">
        <v>3.3239970205625973</v>
      </c>
      <c r="I26" t="s">
        <v>328</v>
      </c>
      <c r="J26">
        <v>1</v>
      </c>
      <c r="L26" t="s">
        <v>470</v>
      </c>
    </row>
    <row r="27" spans="1:12" x14ac:dyDescent="0.25">
      <c r="A27" s="1" t="s">
        <v>37</v>
      </c>
      <c r="B27" t="s">
        <v>51</v>
      </c>
      <c r="C27" s="2">
        <v>177.25000177249999</v>
      </c>
      <c r="D27" s="2">
        <v>0</v>
      </c>
      <c r="E27" s="2">
        <v>5.3479166666666664</v>
      </c>
      <c r="F27" s="1">
        <v>3.9958521999999999</v>
      </c>
      <c r="G27" t="s">
        <v>334</v>
      </c>
      <c r="H27">
        <v>7.237340120660793</v>
      </c>
      <c r="I27" t="s">
        <v>328</v>
      </c>
      <c r="J27">
        <v>1</v>
      </c>
      <c r="L27" t="s">
        <v>471</v>
      </c>
    </row>
    <row r="28" spans="1:12" x14ac:dyDescent="0.25">
      <c r="A28" s="1" t="s">
        <v>52</v>
      </c>
      <c r="B28" t="s">
        <v>68</v>
      </c>
      <c r="C28" s="2">
        <v>89.680000896799996</v>
      </c>
      <c r="D28" s="2">
        <v>4.125</v>
      </c>
      <c r="E28" s="2">
        <v>103.30160522460937</v>
      </c>
      <c r="F28" s="1">
        <v>9.9576271186440657</v>
      </c>
      <c r="G28" t="s">
        <v>335</v>
      </c>
      <c r="H28">
        <v>0</v>
      </c>
      <c r="I28" t="s">
        <v>407</v>
      </c>
      <c r="J28">
        <v>1</v>
      </c>
      <c r="L28" t="s">
        <v>472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473</v>
      </c>
    </row>
    <row r="30" spans="1:12" x14ac:dyDescent="0.25">
      <c r="A30" s="1" t="s">
        <v>54</v>
      </c>
      <c r="B30" t="s">
        <v>70</v>
      </c>
      <c r="C30" s="2">
        <v>100.000001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474</v>
      </c>
    </row>
    <row r="31" spans="1:12" x14ac:dyDescent="0.25">
      <c r="A31" s="1" t="s">
        <v>55</v>
      </c>
      <c r="B31" t="s">
        <v>71</v>
      </c>
      <c r="C31" s="2">
        <v>123.2600012326</v>
      </c>
      <c r="D31" s="2">
        <v>3.615384578704834</v>
      </c>
      <c r="E31" s="2">
        <v>143.60252380371094</v>
      </c>
      <c r="F31" s="1">
        <v>6.5225539509978905</v>
      </c>
      <c r="G31" t="s">
        <v>335</v>
      </c>
      <c r="H31">
        <v>0</v>
      </c>
      <c r="I31" t="s">
        <v>802</v>
      </c>
      <c r="J31">
        <v>1</v>
      </c>
      <c r="L31" t="s">
        <v>463</v>
      </c>
    </row>
    <row r="32" spans="1:12" x14ac:dyDescent="0.25">
      <c r="A32" s="1" t="s">
        <v>56</v>
      </c>
      <c r="B32" t="s">
        <v>72</v>
      </c>
      <c r="C32" s="2">
        <v>152.75000152749999</v>
      </c>
      <c r="D32" s="2">
        <v>4.3333334922790527</v>
      </c>
      <c r="E32" s="2">
        <v>205</v>
      </c>
      <c r="F32" s="1">
        <v>6.8085103885631906</v>
      </c>
      <c r="G32" t="s">
        <v>337</v>
      </c>
      <c r="H32">
        <v>0</v>
      </c>
      <c r="I32" t="s">
        <v>328</v>
      </c>
      <c r="J32">
        <v>1</v>
      </c>
      <c r="L32" t="s">
        <v>475</v>
      </c>
    </row>
    <row r="33" spans="1:12" x14ac:dyDescent="0.25">
      <c r="A33" s="1" t="s">
        <v>57</v>
      </c>
      <c r="B33" t="s">
        <v>73</v>
      </c>
      <c r="C33" s="2">
        <v>8.1000000809999992</v>
      </c>
      <c r="D33" s="2">
        <v>5</v>
      </c>
      <c r="E33" s="2">
        <v>9.1999998092651367</v>
      </c>
      <c r="F33" s="1">
        <v>3.5293787162496435</v>
      </c>
      <c r="G33" t="s">
        <v>338</v>
      </c>
      <c r="H33">
        <v>0</v>
      </c>
      <c r="I33" t="s">
        <v>328</v>
      </c>
      <c r="J33">
        <v>1</v>
      </c>
      <c r="L33" t="s">
        <v>619</v>
      </c>
    </row>
    <row r="34" spans="1:12" x14ac:dyDescent="0.25">
      <c r="A34" s="1" t="s">
        <v>58</v>
      </c>
      <c r="B34" t="s">
        <v>74</v>
      </c>
      <c r="C34" s="2">
        <v>3.5500000354999997</v>
      </c>
      <c r="D34" s="2">
        <v>2.3333332538604736</v>
      </c>
      <c r="E34" s="2">
        <v>3.335399866104126</v>
      </c>
      <c r="F34" s="1">
        <v>5.2927887775528601</v>
      </c>
      <c r="G34" t="s">
        <v>386</v>
      </c>
      <c r="H34">
        <v>0</v>
      </c>
      <c r="I34" t="s">
        <v>328</v>
      </c>
      <c r="J34">
        <v>1</v>
      </c>
      <c r="L34" t="s">
        <v>476</v>
      </c>
    </row>
    <row r="35" spans="1:12" x14ac:dyDescent="0.25">
      <c r="A35" s="1" t="s">
        <v>59</v>
      </c>
      <c r="B35" t="s">
        <v>75</v>
      </c>
      <c r="C35" s="2">
        <v>55.650000556499997</v>
      </c>
      <c r="D35" s="2">
        <v>3</v>
      </c>
      <c r="E35" s="2">
        <v>45.618000030517578</v>
      </c>
      <c r="F35" s="1">
        <v>0</v>
      </c>
      <c r="G35" t="s">
        <v>339</v>
      </c>
      <c r="H35">
        <v>0</v>
      </c>
      <c r="I35" t="s">
        <v>328</v>
      </c>
      <c r="J35">
        <v>1</v>
      </c>
      <c r="L35" t="s">
        <v>477</v>
      </c>
    </row>
    <row r="36" spans="1:12" x14ac:dyDescent="0.25">
      <c r="A36" s="1" t="s">
        <v>60</v>
      </c>
      <c r="B36" t="s">
        <v>76</v>
      </c>
      <c r="C36" s="2">
        <v>2820.0000281999996</v>
      </c>
      <c r="D36" s="2">
        <v>4.4545454978942871</v>
      </c>
      <c r="E36" s="2">
        <v>3515.028564453125</v>
      </c>
      <c r="F36" s="1">
        <v>7.0921985815602842</v>
      </c>
      <c r="G36" t="s">
        <v>340</v>
      </c>
      <c r="H36">
        <v>0</v>
      </c>
      <c r="I36" t="s">
        <v>380</v>
      </c>
      <c r="J36">
        <v>1</v>
      </c>
      <c r="L36" t="s">
        <v>478</v>
      </c>
    </row>
    <row r="37" spans="1:12" x14ac:dyDescent="0.25">
      <c r="A37" s="1" t="s">
        <v>61</v>
      </c>
      <c r="B37" t="s">
        <v>77</v>
      </c>
      <c r="C37" s="2">
        <v>245.85000245849997</v>
      </c>
      <c r="D37" s="2">
        <v>4.3333334922790527</v>
      </c>
      <c r="E37" s="2">
        <v>317.79998779296875</v>
      </c>
      <c r="F37" s="1">
        <v>11.429733577384585</v>
      </c>
      <c r="G37" t="s">
        <v>340</v>
      </c>
      <c r="H37">
        <v>0</v>
      </c>
      <c r="I37" t="s">
        <v>408</v>
      </c>
      <c r="J37">
        <v>1</v>
      </c>
      <c r="L37" t="s">
        <v>479</v>
      </c>
    </row>
    <row r="38" spans="1:12" x14ac:dyDescent="0.25">
      <c r="A38" s="1" t="s">
        <v>62</v>
      </c>
      <c r="B38" t="s">
        <v>78</v>
      </c>
      <c r="C38" s="2">
        <v>386.80000386799998</v>
      </c>
      <c r="D38" s="2">
        <v>3.4000000953674316</v>
      </c>
      <c r="E38" s="2">
        <v>412.79998779296875</v>
      </c>
      <c r="F38" s="1">
        <v>0</v>
      </c>
      <c r="G38" t="s">
        <v>435</v>
      </c>
      <c r="H38">
        <v>0</v>
      </c>
      <c r="I38" t="s">
        <v>439</v>
      </c>
      <c r="J38">
        <v>1</v>
      </c>
      <c r="L38" t="s">
        <v>480</v>
      </c>
    </row>
    <row r="39" spans="1:12" x14ac:dyDescent="0.25">
      <c r="A39" s="1" t="s">
        <v>63</v>
      </c>
      <c r="B39" t="s">
        <v>79</v>
      </c>
      <c r="C39" s="2">
        <v>7.5700000756999994</v>
      </c>
      <c r="D39" s="2">
        <v>0</v>
      </c>
      <c r="E39" s="2">
        <v>0</v>
      </c>
      <c r="F39" s="1">
        <v>10.288291594783727</v>
      </c>
      <c r="G39" t="s">
        <v>774</v>
      </c>
      <c r="H39">
        <v>0</v>
      </c>
      <c r="I39" t="s">
        <v>328</v>
      </c>
      <c r="J39">
        <v>1</v>
      </c>
      <c r="L39" t="s">
        <v>481</v>
      </c>
    </row>
    <row r="40" spans="1:12" x14ac:dyDescent="0.25">
      <c r="A40" s="1" t="s">
        <v>64</v>
      </c>
      <c r="B40" t="s">
        <v>80</v>
      </c>
      <c r="C40" s="2">
        <v>195.00000194999998</v>
      </c>
      <c r="D40" s="2">
        <v>4.0909090042114258</v>
      </c>
      <c r="E40" s="2">
        <v>218.82135009765625</v>
      </c>
      <c r="F40" s="1">
        <v>11.835897435897436</v>
      </c>
      <c r="G40" t="s">
        <v>341</v>
      </c>
      <c r="H40">
        <v>0</v>
      </c>
      <c r="I40" t="s">
        <v>409</v>
      </c>
      <c r="J40">
        <v>1</v>
      </c>
      <c r="L40" t="s">
        <v>459</v>
      </c>
    </row>
    <row r="41" spans="1:12" x14ac:dyDescent="0.25">
      <c r="A41" s="1" t="s">
        <v>65</v>
      </c>
      <c r="B41" t="s">
        <v>81</v>
      </c>
      <c r="C41" s="2">
        <v>76.9800007698</v>
      </c>
      <c r="D41" s="2">
        <v>4.3333334922790527</v>
      </c>
      <c r="E41" s="2">
        <v>100.79022216796875</v>
      </c>
      <c r="F41" s="1">
        <v>4.1049623278773701</v>
      </c>
      <c r="G41" t="s">
        <v>430</v>
      </c>
      <c r="H41">
        <v>0</v>
      </c>
      <c r="I41" t="s">
        <v>440</v>
      </c>
      <c r="J41">
        <v>1</v>
      </c>
      <c r="L41" t="s">
        <v>482</v>
      </c>
    </row>
    <row r="42" spans="1:12" x14ac:dyDescent="0.25">
      <c r="A42" s="1" t="s">
        <v>66</v>
      </c>
      <c r="B42" t="s">
        <v>82</v>
      </c>
      <c r="C42" s="2">
        <v>2.5340000253399997</v>
      </c>
      <c r="D42" s="2">
        <v>4.3333334922790527</v>
      </c>
      <c r="E42" s="2">
        <v>3.2999999523162842</v>
      </c>
      <c r="F42" s="1">
        <v>4.38142367403315</v>
      </c>
      <c r="G42" t="s">
        <v>992</v>
      </c>
      <c r="H42">
        <v>0</v>
      </c>
      <c r="I42" t="s">
        <v>993</v>
      </c>
      <c r="J42">
        <v>1</v>
      </c>
      <c r="L42" t="s">
        <v>483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0.27500000596046448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484</v>
      </c>
    </row>
    <row r="44" spans="1:12" x14ac:dyDescent="0.25">
      <c r="A44" s="1" t="s">
        <v>84</v>
      </c>
      <c r="B44" t="s">
        <v>125</v>
      </c>
      <c r="C44" s="2">
        <v>58.550000585499994</v>
      </c>
      <c r="D44" s="2">
        <v>4.1111111640930176</v>
      </c>
      <c r="E44" s="2">
        <v>73.358100891113281</v>
      </c>
      <c r="F44" s="1">
        <v>1.7933389450320822</v>
      </c>
      <c r="G44" t="s">
        <v>1004</v>
      </c>
      <c r="H44">
        <v>0</v>
      </c>
      <c r="I44" t="s">
        <v>328</v>
      </c>
      <c r="J44">
        <v>1</v>
      </c>
      <c r="L44" t="s">
        <v>485</v>
      </c>
    </row>
    <row r="45" spans="1:12" x14ac:dyDescent="0.25">
      <c r="A45" s="1" t="s">
        <v>85</v>
      </c>
      <c r="B45" t="s">
        <v>126</v>
      </c>
      <c r="C45" s="2">
        <v>223.60000223599999</v>
      </c>
      <c r="D45" s="2">
        <v>3</v>
      </c>
      <c r="E45" s="2">
        <v>247.15663146972656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486</v>
      </c>
    </row>
    <row r="46" spans="1:12" x14ac:dyDescent="0.25">
      <c r="A46" s="1" t="s">
        <v>86</v>
      </c>
      <c r="B46" t="s">
        <v>127</v>
      </c>
      <c r="C46" s="2">
        <v>7.680000076799999</v>
      </c>
      <c r="D46" s="2">
        <v>4.5</v>
      </c>
      <c r="E46" s="2">
        <v>7.84375</v>
      </c>
      <c r="F46" s="1">
        <v>9.0771874723335113</v>
      </c>
      <c r="G46" t="s">
        <v>342</v>
      </c>
      <c r="H46">
        <v>0</v>
      </c>
      <c r="I46" t="s">
        <v>328</v>
      </c>
      <c r="J46">
        <v>1</v>
      </c>
      <c r="L46" t="s">
        <v>487</v>
      </c>
    </row>
    <row r="47" spans="1:12" x14ac:dyDescent="0.25">
      <c r="A47" s="1" t="s">
        <v>87</v>
      </c>
      <c r="B47" t="s">
        <v>128</v>
      </c>
      <c r="C47" s="2">
        <v>8284.0000828399989</v>
      </c>
      <c r="D47" s="2">
        <v>3.7999999523162842</v>
      </c>
      <c r="E47" s="2">
        <v>11030.2666015625</v>
      </c>
      <c r="F47" s="1">
        <v>11.058667310478031</v>
      </c>
      <c r="G47" t="s">
        <v>433</v>
      </c>
      <c r="H47">
        <v>0</v>
      </c>
      <c r="I47" t="s">
        <v>441</v>
      </c>
      <c r="J47">
        <v>1</v>
      </c>
      <c r="L47" t="s">
        <v>488</v>
      </c>
    </row>
    <row r="48" spans="1:12" x14ac:dyDescent="0.25">
      <c r="A48" s="1" t="s">
        <v>88</v>
      </c>
      <c r="B48" t="s">
        <v>129</v>
      </c>
      <c r="C48" s="2">
        <v>913.50000913499991</v>
      </c>
      <c r="D48" s="2">
        <v>5</v>
      </c>
      <c r="E48" s="2">
        <v>1150</v>
      </c>
      <c r="F48" s="1">
        <v>8.5385878489326767</v>
      </c>
      <c r="G48" t="s">
        <v>430</v>
      </c>
      <c r="H48">
        <v>0</v>
      </c>
      <c r="I48" t="s">
        <v>410</v>
      </c>
      <c r="J48">
        <v>1</v>
      </c>
      <c r="L48" t="s">
        <v>489</v>
      </c>
    </row>
    <row r="49" spans="1:12" x14ac:dyDescent="0.25">
      <c r="A49" s="1" t="s">
        <v>89</v>
      </c>
      <c r="B49" t="s">
        <v>130</v>
      </c>
      <c r="C49" s="2">
        <v>65.600000655999992</v>
      </c>
      <c r="D49" s="2">
        <v>4.230769157409668</v>
      </c>
      <c r="E49" s="2">
        <v>63.200000762939453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490</v>
      </c>
    </row>
    <row r="50" spans="1:12" x14ac:dyDescent="0.25">
      <c r="A50" s="1" t="s">
        <v>90</v>
      </c>
      <c r="B50" t="s">
        <v>131</v>
      </c>
      <c r="C50" s="2">
        <v>10.0500001005</v>
      </c>
      <c r="D50" s="2">
        <v>3.8571429252624512</v>
      </c>
      <c r="E50" s="2">
        <v>11.377500534057617</v>
      </c>
      <c r="F50" s="1">
        <v>7.4547262334111908</v>
      </c>
      <c r="G50" t="s">
        <v>343</v>
      </c>
      <c r="H50">
        <v>0</v>
      </c>
      <c r="I50" t="s">
        <v>328</v>
      </c>
      <c r="J50">
        <v>1</v>
      </c>
      <c r="L50" t="s">
        <v>491</v>
      </c>
    </row>
    <row r="51" spans="1:12" x14ac:dyDescent="0.25">
      <c r="A51" s="1" t="s">
        <v>91</v>
      </c>
      <c r="B51" t="s">
        <v>132</v>
      </c>
      <c r="C51" s="2">
        <v>6.5900000658999994E-2</v>
      </c>
      <c r="D51" s="2">
        <v>3</v>
      </c>
      <c r="E51" s="2">
        <v>1.9999999552965164E-2</v>
      </c>
      <c r="F51" s="1">
        <v>0</v>
      </c>
      <c r="G51" t="s">
        <v>368</v>
      </c>
      <c r="H51">
        <v>0</v>
      </c>
      <c r="I51" t="s">
        <v>328</v>
      </c>
      <c r="J51">
        <v>1</v>
      </c>
      <c r="L51" t="s">
        <v>492</v>
      </c>
    </row>
    <row r="52" spans="1:12" x14ac:dyDescent="0.25">
      <c r="A52" s="1" t="s">
        <v>92</v>
      </c>
      <c r="B52" t="s">
        <v>133</v>
      </c>
      <c r="C52" s="2">
        <v>52.400000523999992</v>
      </c>
      <c r="D52" s="2">
        <v>5</v>
      </c>
      <c r="E52" s="2">
        <v>0</v>
      </c>
      <c r="F52" s="1">
        <v>0</v>
      </c>
      <c r="G52" t="s">
        <v>344</v>
      </c>
      <c r="H52">
        <v>0</v>
      </c>
      <c r="I52" t="s">
        <v>328</v>
      </c>
      <c r="J52">
        <v>1</v>
      </c>
      <c r="L52" t="s">
        <v>493</v>
      </c>
    </row>
    <row r="53" spans="1:12" x14ac:dyDescent="0.25">
      <c r="A53" s="1" t="s">
        <v>93</v>
      </c>
      <c r="B53" t="s">
        <v>134</v>
      </c>
      <c r="C53" s="2">
        <v>23.650000236499999</v>
      </c>
      <c r="D53" s="2">
        <v>5</v>
      </c>
      <c r="E53" s="2">
        <v>0</v>
      </c>
      <c r="F53" s="1">
        <v>0</v>
      </c>
      <c r="G53" t="s">
        <v>345</v>
      </c>
      <c r="H53">
        <v>0</v>
      </c>
      <c r="I53" t="s">
        <v>328</v>
      </c>
      <c r="J53">
        <v>1</v>
      </c>
      <c r="L53" t="s">
        <v>493</v>
      </c>
    </row>
    <row r="54" spans="1:12" x14ac:dyDescent="0.25">
      <c r="A54" s="1" t="s">
        <v>94</v>
      </c>
      <c r="B54" t="s">
        <v>135</v>
      </c>
      <c r="C54" s="2">
        <v>16.235000162349998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494</v>
      </c>
    </row>
    <row r="55" spans="1:12" x14ac:dyDescent="0.25">
      <c r="A55" s="1" t="s">
        <v>95</v>
      </c>
      <c r="B55" t="s">
        <v>136</v>
      </c>
      <c r="C55" s="2">
        <v>121.07000121069998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495</v>
      </c>
    </row>
    <row r="56" spans="1:12" x14ac:dyDescent="0.25">
      <c r="A56" s="1" t="s">
        <v>96</v>
      </c>
      <c r="B56" t="s">
        <v>137</v>
      </c>
      <c r="C56" s="2">
        <v>72.005000720049992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496</v>
      </c>
    </row>
    <row r="57" spans="1:12" x14ac:dyDescent="0.25">
      <c r="A57" s="1" t="s">
        <v>97</v>
      </c>
      <c r="B57" t="s">
        <v>138</v>
      </c>
      <c r="C57" s="2">
        <v>103.200001032</v>
      </c>
      <c r="D57" s="2">
        <v>0</v>
      </c>
      <c r="E57" s="2">
        <v>0</v>
      </c>
      <c r="F57" s="1">
        <v>17.926356589147286</v>
      </c>
      <c r="G57" t="s">
        <v>346</v>
      </c>
      <c r="H57">
        <v>0</v>
      </c>
      <c r="I57" t="s">
        <v>328</v>
      </c>
      <c r="J57">
        <v>1</v>
      </c>
      <c r="L57" t="s">
        <v>497</v>
      </c>
    </row>
    <row r="58" spans="1:12" x14ac:dyDescent="0.25">
      <c r="A58" s="1" t="s">
        <v>98</v>
      </c>
      <c r="B58" t="s">
        <v>139</v>
      </c>
      <c r="C58" s="2">
        <v>525.00000524999996</v>
      </c>
      <c r="D58" s="2">
        <v>3.6666667461395264</v>
      </c>
      <c r="E58" s="2">
        <v>646.2540283203125</v>
      </c>
      <c r="F58" s="1">
        <v>0</v>
      </c>
      <c r="G58" t="s">
        <v>347</v>
      </c>
      <c r="H58">
        <v>0</v>
      </c>
      <c r="I58" t="s">
        <v>328</v>
      </c>
      <c r="J58">
        <v>1</v>
      </c>
      <c r="L58" t="s">
        <v>498</v>
      </c>
    </row>
    <row r="59" spans="1:12" x14ac:dyDescent="0.25">
      <c r="A59" s="1" t="s">
        <v>99</v>
      </c>
      <c r="B59" t="s">
        <v>140</v>
      </c>
      <c r="C59" s="2">
        <v>1.1560000115600001E-2</v>
      </c>
      <c r="D59" s="2">
        <v>2.3333332538604736</v>
      </c>
      <c r="E59" s="2">
        <v>8.6500002071261406E-3</v>
      </c>
      <c r="F59" s="1">
        <v>2.9860441969571512</v>
      </c>
      <c r="G59" t="s">
        <v>627</v>
      </c>
      <c r="H59">
        <v>0</v>
      </c>
      <c r="I59" t="s">
        <v>328</v>
      </c>
      <c r="J59">
        <v>1</v>
      </c>
      <c r="L59" t="s">
        <v>499</v>
      </c>
    </row>
    <row r="60" spans="1:12" x14ac:dyDescent="0.25">
      <c r="A60" s="1" t="s">
        <v>100</v>
      </c>
      <c r="B60" t="s">
        <v>141</v>
      </c>
      <c r="C60" s="2">
        <v>142.15000142150001</v>
      </c>
      <c r="D60" s="2">
        <v>1.7999999523162842</v>
      </c>
      <c r="E60" s="2">
        <v>154.7310791015625</v>
      </c>
      <c r="F60" s="1">
        <v>0</v>
      </c>
      <c r="G60" t="s">
        <v>348</v>
      </c>
      <c r="H60">
        <v>0</v>
      </c>
      <c r="I60" t="s">
        <v>360</v>
      </c>
      <c r="J60">
        <v>1</v>
      </c>
      <c r="L60" t="s">
        <v>500</v>
      </c>
    </row>
    <row r="61" spans="1:12" x14ac:dyDescent="0.25">
      <c r="A61" s="1" t="s">
        <v>101</v>
      </c>
      <c r="B61" t="s">
        <v>142</v>
      </c>
      <c r="C61" s="2">
        <v>102.78900102789</v>
      </c>
      <c r="D61" s="2">
        <v>0</v>
      </c>
      <c r="E61" s="2">
        <v>0.51458333333333328</v>
      </c>
      <c r="F61" s="1">
        <v>3.8461525000000001</v>
      </c>
      <c r="G61" t="s">
        <v>349</v>
      </c>
      <c r="H61">
        <v>2.7244415912018782</v>
      </c>
      <c r="I61" t="s">
        <v>328</v>
      </c>
      <c r="J61">
        <v>1</v>
      </c>
      <c r="L61" t="s">
        <v>501</v>
      </c>
    </row>
    <row r="62" spans="1:12" x14ac:dyDescent="0.25">
      <c r="A62" s="1" t="s">
        <v>102</v>
      </c>
      <c r="B62" t="s">
        <v>143</v>
      </c>
      <c r="C62" s="2">
        <v>103.30000103299999</v>
      </c>
      <c r="D62" s="2">
        <v>0</v>
      </c>
      <c r="E62" s="2">
        <v>0.98699999999999999</v>
      </c>
      <c r="F62" s="1">
        <v>8.83</v>
      </c>
      <c r="G62" t="s">
        <v>350</v>
      </c>
      <c r="H62">
        <v>1.7636453398563039</v>
      </c>
      <c r="I62" t="s">
        <v>328</v>
      </c>
      <c r="J62">
        <v>1</v>
      </c>
      <c r="L62" t="s">
        <v>502</v>
      </c>
    </row>
    <row r="63" spans="1:12" x14ac:dyDescent="0.25">
      <c r="A63" s="1" t="s">
        <v>103</v>
      </c>
      <c r="B63" t="s">
        <v>144</v>
      </c>
      <c r="C63" s="2">
        <v>109.400001094</v>
      </c>
      <c r="D63" s="2">
        <v>0</v>
      </c>
      <c r="E63" s="2">
        <v>1.9330000000000001</v>
      </c>
      <c r="F63" s="1">
        <v>9.8000000000000007</v>
      </c>
      <c r="G63" t="s">
        <v>351</v>
      </c>
      <c r="H63">
        <v>3.1391109022795161</v>
      </c>
      <c r="I63" t="s">
        <v>328</v>
      </c>
      <c r="J63">
        <v>1</v>
      </c>
      <c r="L63" t="s">
        <v>503</v>
      </c>
    </row>
    <row r="64" spans="1:12" x14ac:dyDescent="0.25">
      <c r="A64" s="1" t="s">
        <v>104</v>
      </c>
      <c r="B64" t="s">
        <v>145</v>
      </c>
      <c r="C64" s="2">
        <v>107.00000107</v>
      </c>
      <c r="D64" s="2">
        <v>0</v>
      </c>
      <c r="E64" s="2">
        <v>0.36199999999999999</v>
      </c>
      <c r="F64" s="1">
        <v>9.93</v>
      </c>
      <c r="G64" t="s">
        <v>620</v>
      </c>
      <c r="H64">
        <v>4.8798370185070636</v>
      </c>
      <c r="I64" t="s">
        <v>411</v>
      </c>
      <c r="J64">
        <v>1</v>
      </c>
      <c r="L64" t="s">
        <v>504</v>
      </c>
    </row>
    <row r="65" spans="1:12" x14ac:dyDescent="0.25">
      <c r="A65" s="1" t="s">
        <v>105</v>
      </c>
      <c r="B65" t="s">
        <v>146</v>
      </c>
      <c r="C65" s="2">
        <v>107.73700107736998</v>
      </c>
      <c r="D65" s="2">
        <v>0</v>
      </c>
      <c r="E65" s="2">
        <v>1.1083333333333334</v>
      </c>
      <c r="F65" s="1">
        <v>6.1079613999999998</v>
      </c>
      <c r="G65" t="s">
        <v>349</v>
      </c>
      <c r="H65">
        <v>1.7559059190808088</v>
      </c>
      <c r="I65" t="s">
        <v>328</v>
      </c>
      <c r="J65">
        <v>1</v>
      </c>
      <c r="L65" t="s">
        <v>505</v>
      </c>
    </row>
    <row r="66" spans="1:12" x14ac:dyDescent="0.25">
      <c r="A66" s="1" t="s">
        <v>106</v>
      </c>
      <c r="B66" t="s">
        <v>147</v>
      </c>
      <c r="C66" s="2">
        <v>104.25000104249999</v>
      </c>
      <c r="D66" s="2">
        <v>0</v>
      </c>
      <c r="E66" s="2">
        <v>4.3</v>
      </c>
      <c r="F66" s="1">
        <v>9.5299999999999994</v>
      </c>
      <c r="G66" t="s">
        <v>315</v>
      </c>
      <c r="H66">
        <v>2.7875299171393184</v>
      </c>
      <c r="I66" t="s">
        <v>328</v>
      </c>
      <c r="J66">
        <v>1</v>
      </c>
      <c r="L66" t="s">
        <v>506</v>
      </c>
    </row>
    <row r="67" spans="1:12" x14ac:dyDescent="0.25">
      <c r="A67" s="1" t="s">
        <v>107</v>
      </c>
      <c r="B67" t="s">
        <v>148</v>
      </c>
      <c r="C67" s="2">
        <v>106.9300010693</v>
      </c>
      <c r="D67" s="2">
        <v>0</v>
      </c>
      <c r="E67" s="2">
        <v>1.6800000000000002</v>
      </c>
      <c r="F67" s="1">
        <v>8.92</v>
      </c>
      <c r="G67" t="s">
        <v>351</v>
      </c>
      <c r="H67">
        <v>3.2090706527114268</v>
      </c>
      <c r="I67" t="s">
        <v>412</v>
      </c>
      <c r="J67">
        <v>1</v>
      </c>
      <c r="L67" t="s">
        <v>507</v>
      </c>
    </row>
    <row r="68" spans="1:12" x14ac:dyDescent="0.25">
      <c r="A68" s="1" t="s">
        <v>108</v>
      </c>
      <c r="B68" t="s">
        <v>149</v>
      </c>
      <c r="C68" s="2">
        <v>104.96600104965999</v>
      </c>
      <c r="D68" s="2">
        <v>0</v>
      </c>
      <c r="E68" s="2">
        <v>1.2375</v>
      </c>
      <c r="F68" s="1">
        <v>6.3222398999999996</v>
      </c>
      <c r="G68" t="s">
        <v>352</v>
      </c>
      <c r="H68">
        <v>2.5763316505720986</v>
      </c>
      <c r="I68" t="s">
        <v>328</v>
      </c>
      <c r="J68">
        <v>1</v>
      </c>
      <c r="L68" t="s">
        <v>508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5.5270000000000001</v>
      </c>
      <c r="F69" s="1">
        <v>10.3</v>
      </c>
      <c r="G69" t="s">
        <v>353</v>
      </c>
      <c r="H69">
        <v>2.8475097243835199</v>
      </c>
      <c r="I69" t="s">
        <v>413</v>
      </c>
      <c r="J69">
        <v>1</v>
      </c>
      <c r="L69" t="s">
        <v>509</v>
      </c>
    </row>
    <row r="70" spans="1:12" x14ac:dyDescent="0.25">
      <c r="A70" s="1" t="s">
        <v>110</v>
      </c>
      <c r="B70" t="s">
        <v>151</v>
      </c>
      <c r="C70" s="2">
        <v>98.580000985799998</v>
      </c>
      <c r="D70" s="2">
        <v>0</v>
      </c>
      <c r="E70" s="2">
        <v>1.903</v>
      </c>
      <c r="F70" s="1">
        <v>8.43</v>
      </c>
      <c r="G70" t="s">
        <v>354</v>
      </c>
      <c r="H70">
        <v>0.67531126962247978</v>
      </c>
      <c r="I70" t="s">
        <v>328</v>
      </c>
      <c r="J70">
        <v>1</v>
      </c>
      <c r="L70" t="s">
        <v>510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2.488</v>
      </c>
      <c r="F71" s="1">
        <v>9.5299999999999994</v>
      </c>
      <c r="G71" t="s">
        <v>355</v>
      </c>
      <c r="H71">
        <v>0.68890960312610494</v>
      </c>
      <c r="I71" t="s">
        <v>414</v>
      </c>
      <c r="J71">
        <v>1</v>
      </c>
      <c r="L71" t="s">
        <v>511</v>
      </c>
    </row>
    <row r="72" spans="1:12" x14ac:dyDescent="0.25">
      <c r="A72" s="1" t="s">
        <v>111</v>
      </c>
      <c r="B72" t="s">
        <v>152</v>
      </c>
      <c r="C72" s="2">
        <v>99.399990993999893</v>
      </c>
      <c r="D72" s="2">
        <v>0</v>
      </c>
      <c r="E72" s="2">
        <v>2.3624999999999998</v>
      </c>
      <c r="F72" s="1">
        <v>8.7810554597816726</v>
      </c>
      <c r="G72" t="s">
        <v>356</v>
      </c>
      <c r="H72">
        <v>0.68099510447612877</v>
      </c>
      <c r="I72" t="s">
        <v>328</v>
      </c>
      <c r="J72">
        <v>1</v>
      </c>
      <c r="L72" t="s">
        <v>512</v>
      </c>
    </row>
    <row r="73" spans="1:12" x14ac:dyDescent="0.25">
      <c r="A73" s="1" t="s">
        <v>112</v>
      </c>
      <c r="B73" t="s">
        <v>153</v>
      </c>
      <c r="C73" s="2">
        <v>105.5800010558</v>
      </c>
      <c r="D73" s="2">
        <v>0</v>
      </c>
      <c r="E73" s="2">
        <v>1.232</v>
      </c>
      <c r="F73" s="1">
        <v>9.8699999999999992</v>
      </c>
      <c r="G73" t="s">
        <v>349</v>
      </c>
      <c r="H73">
        <v>1.7308336442274947</v>
      </c>
      <c r="I73" t="s">
        <v>415</v>
      </c>
      <c r="J73">
        <v>1</v>
      </c>
      <c r="L73" t="s">
        <v>513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1.355</v>
      </c>
      <c r="F74" s="1">
        <v>8.6</v>
      </c>
      <c r="G74" t="s">
        <v>318</v>
      </c>
      <c r="H74">
        <v>2.527099356805532</v>
      </c>
      <c r="I74" t="s">
        <v>416</v>
      </c>
      <c r="J74">
        <v>1</v>
      </c>
      <c r="L74" t="s">
        <v>514</v>
      </c>
    </row>
    <row r="75" spans="1:12" x14ac:dyDescent="0.25">
      <c r="A75" s="1" t="s">
        <v>114</v>
      </c>
      <c r="B75" t="s">
        <v>155</v>
      </c>
      <c r="C75" s="2">
        <v>101.99000101989999</v>
      </c>
      <c r="D75" s="2">
        <v>0</v>
      </c>
      <c r="E75" s="2">
        <v>1.7509999999999999</v>
      </c>
      <c r="F75" s="1">
        <v>10.31</v>
      </c>
      <c r="G75" t="s">
        <v>357</v>
      </c>
      <c r="H75">
        <v>3.1942543106156891</v>
      </c>
      <c r="I75" t="s">
        <v>417</v>
      </c>
      <c r="J75">
        <v>1</v>
      </c>
      <c r="L75" t="s">
        <v>515</v>
      </c>
    </row>
    <row r="76" spans="1:12" x14ac:dyDescent="0.25">
      <c r="A76" s="1" t="s">
        <v>115</v>
      </c>
      <c r="B76" t="s">
        <v>156</v>
      </c>
      <c r="C76" s="2">
        <v>102.94000102939999</v>
      </c>
      <c r="D76" s="2">
        <v>0</v>
      </c>
      <c r="E76" s="2">
        <v>1.7509999999999999</v>
      </c>
      <c r="F76" s="1">
        <v>10.35</v>
      </c>
      <c r="G76" t="s">
        <v>357</v>
      </c>
      <c r="H76">
        <v>3.1937931256985852</v>
      </c>
      <c r="I76" t="s">
        <v>417</v>
      </c>
      <c r="J76">
        <v>1</v>
      </c>
      <c r="L76" t="s">
        <v>515</v>
      </c>
    </row>
    <row r="77" spans="1:12" x14ac:dyDescent="0.25">
      <c r="A77" s="1" t="s">
        <v>116</v>
      </c>
      <c r="B77" t="s">
        <v>157</v>
      </c>
      <c r="C77" s="2">
        <v>109.19000109189999</v>
      </c>
      <c r="D77" s="2">
        <v>0</v>
      </c>
      <c r="E77" s="2">
        <v>2.9666666666666668</v>
      </c>
      <c r="F77" s="1">
        <v>4.3622259000000003</v>
      </c>
      <c r="G77" t="s">
        <v>358</v>
      </c>
      <c r="H77">
        <v>5.386838347110614</v>
      </c>
      <c r="I77" t="s">
        <v>328</v>
      </c>
      <c r="J77">
        <v>1</v>
      </c>
      <c r="L77" t="s">
        <v>516</v>
      </c>
    </row>
    <row r="78" spans="1:12" x14ac:dyDescent="0.25">
      <c r="A78" s="1" t="s">
        <v>117</v>
      </c>
      <c r="B78" t="s">
        <v>158</v>
      </c>
      <c r="C78" s="2">
        <v>101.95800101958</v>
      </c>
      <c r="D78" s="2">
        <v>0</v>
      </c>
      <c r="E78" s="2">
        <v>0.80226666666666668</v>
      </c>
      <c r="F78" s="1">
        <v>3.9631025924907499</v>
      </c>
      <c r="G78" t="s">
        <v>359</v>
      </c>
      <c r="H78">
        <v>4.7707924527577861</v>
      </c>
      <c r="I78" t="s">
        <v>328</v>
      </c>
      <c r="J78">
        <v>1</v>
      </c>
      <c r="L78" t="s">
        <v>517</v>
      </c>
    </row>
    <row r="79" spans="1:12" x14ac:dyDescent="0.25">
      <c r="A79" s="1" t="s">
        <v>118</v>
      </c>
      <c r="B79" t="s">
        <v>159</v>
      </c>
      <c r="C79" s="2">
        <v>103.4400010344</v>
      </c>
      <c r="D79" s="2">
        <v>0</v>
      </c>
      <c r="E79" s="2">
        <v>0.77700000000000002</v>
      </c>
      <c r="F79" s="1">
        <v>9.06</v>
      </c>
      <c r="G79" t="s">
        <v>360</v>
      </c>
      <c r="H79">
        <v>2.2057991502791601</v>
      </c>
      <c r="I79" t="s">
        <v>328</v>
      </c>
      <c r="J79">
        <v>1</v>
      </c>
      <c r="L79" t="s">
        <v>518</v>
      </c>
    </row>
    <row r="80" spans="1:12" x14ac:dyDescent="0.25">
      <c r="A80" s="1" t="s">
        <v>119</v>
      </c>
      <c r="B80" t="s">
        <v>160</v>
      </c>
      <c r="C80" s="2">
        <v>98.660000986599997</v>
      </c>
      <c r="D80" s="2">
        <v>0</v>
      </c>
      <c r="E80" s="2">
        <v>0.316</v>
      </c>
      <c r="F80" s="1">
        <v>9.82</v>
      </c>
      <c r="G80" t="s">
        <v>441</v>
      </c>
      <c r="H80">
        <v>0.9390803699544531</v>
      </c>
      <c r="I80" t="s">
        <v>328</v>
      </c>
      <c r="J80">
        <v>1</v>
      </c>
      <c r="L80" t="s">
        <v>519</v>
      </c>
    </row>
    <row r="81" spans="1:12" x14ac:dyDescent="0.25">
      <c r="A81" s="1" t="s">
        <v>120</v>
      </c>
      <c r="B81" t="s">
        <v>161</v>
      </c>
      <c r="C81" s="2">
        <v>97.990000979899989</v>
      </c>
      <c r="D81" s="2">
        <v>0</v>
      </c>
      <c r="E81" s="2">
        <v>1.3420000000000001</v>
      </c>
      <c r="F81" s="1">
        <v>8.75</v>
      </c>
      <c r="G81" t="s">
        <v>361</v>
      </c>
      <c r="H81">
        <v>2.5528737473012124</v>
      </c>
      <c r="I81" t="s">
        <v>418</v>
      </c>
      <c r="J81">
        <v>1</v>
      </c>
      <c r="L81" t="s">
        <v>520</v>
      </c>
    </row>
    <row r="82" spans="1:12" x14ac:dyDescent="0.25">
      <c r="A82" s="1" t="s">
        <v>121</v>
      </c>
      <c r="B82" t="s">
        <v>162</v>
      </c>
      <c r="C82" s="2">
        <v>99.899990998999897</v>
      </c>
      <c r="D82" s="2">
        <v>0</v>
      </c>
      <c r="E82" s="2">
        <v>2.5499999999999998</v>
      </c>
      <c r="F82" s="1">
        <v>9.1652125754231317</v>
      </c>
      <c r="G82" t="s">
        <v>362</v>
      </c>
      <c r="H82">
        <v>0.6951390886493346</v>
      </c>
      <c r="I82" t="s">
        <v>328</v>
      </c>
      <c r="J82">
        <v>1</v>
      </c>
      <c r="L82" t="s">
        <v>521</v>
      </c>
    </row>
    <row r="83" spans="1:12" x14ac:dyDescent="0.25">
      <c r="A83" s="1" t="s">
        <v>122</v>
      </c>
      <c r="B83" t="s">
        <v>163</v>
      </c>
      <c r="C83" s="2">
        <v>83.543000835430007</v>
      </c>
      <c r="D83" s="2">
        <v>0</v>
      </c>
      <c r="E83" s="2">
        <v>2.2611111111111111</v>
      </c>
      <c r="F83" s="1">
        <v>26.044512450775414</v>
      </c>
      <c r="G83" t="s">
        <v>363</v>
      </c>
      <c r="H83">
        <v>1.2667586399071145</v>
      </c>
      <c r="I83" t="s">
        <v>328</v>
      </c>
      <c r="J83">
        <v>1</v>
      </c>
      <c r="L83" t="s">
        <v>522</v>
      </c>
    </row>
    <row r="84" spans="1:12" x14ac:dyDescent="0.25">
      <c r="A84" s="1" t="s">
        <v>123</v>
      </c>
      <c r="B84" t="s">
        <v>164</v>
      </c>
      <c r="C84" s="2">
        <v>109.45700109456999</v>
      </c>
      <c r="D84" s="2">
        <v>0</v>
      </c>
      <c r="E84" s="2">
        <v>0.7336111111111111</v>
      </c>
      <c r="F84" s="1">
        <v>4.9304388000000001</v>
      </c>
      <c r="G84" t="s">
        <v>349</v>
      </c>
      <c r="H84">
        <v>4.6022461732190285</v>
      </c>
      <c r="I84" t="s">
        <v>328</v>
      </c>
      <c r="J84">
        <v>1</v>
      </c>
      <c r="L84" t="s">
        <v>523</v>
      </c>
    </row>
    <row r="85" spans="1:12" x14ac:dyDescent="0.25">
      <c r="A85" s="1" t="s">
        <v>124</v>
      </c>
      <c r="B85" t="s">
        <v>195</v>
      </c>
      <c r="C85" s="2">
        <v>100.90000100899999</v>
      </c>
      <c r="D85" s="2">
        <v>0</v>
      </c>
      <c r="E85" s="2">
        <v>0.54700000000000004</v>
      </c>
      <c r="F85" s="1">
        <v>0</v>
      </c>
      <c r="G85" t="s">
        <v>419</v>
      </c>
      <c r="H85">
        <v>0</v>
      </c>
      <c r="I85" t="s">
        <v>419</v>
      </c>
      <c r="J85">
        <v>1</v>
      </c>
      <c r="L85" t="s">
        <v>524</v>
      </c>
    </row>
    <row r="86" spans="1:12" x14ac:dyDescent="0.25">
      <c r="A86" s="1" t="s">
        <v>165</v>
      </c>
      <c r="B86" t="s">
        <v>170</v>
      </c>
      <c r="C86" s="2">
        <v>13.45500013455</v>
      </c>
      <c r="D86" s="2">
        <v>5</v>
      </c>
      <c r="E86" s="2">
        <v>0</v>
      </c>
      <c r="F86" s="1">
        <v>9.4423791821561345</v>
      </c>
      <c r="G86" t="s">
        <v>364</v>
      </c>
      <c r="H86">
        <v>0</v>
      </c>
      <c r="I86" t="s">
        <v>356</v>
      </c>
      <c r="J86">
        <v>1</v>
      </c>
      <c r="L86" t="s">
        <v>525</v>
      </c>
    </row>
    <row r="87" spans="1:12" x14ac:dyDescent="0.25">
      <c r="A87" s="1" t="s">
        <v>166</v>
      </c>
      <c r="B87" t="s">
        <v>171</v>
      </c>
      <c r="C87" s="2">
        <v>11.750000117499999</v>
      </c>
      <c r="D87" s="2">
        <v>4</v>
      </c>
      <c r="E87" s="2">
        <v>15.971428871154785</v>
      </c>
      <c r="F87" s="1">
        <v>9.8723401414587144</v>
      </c>
      <c r="G87" t="s">
        <v>365</v>
      </c>
      <c r="H87">
        <v>0</v>
      </c>
      <c r="I87" t="s">
        <v>328</v>
      </c>
      <c r="J87">
        <v>1</v>
      </c>
      <c r="L87" t="s">
        <v>526</v>
      </c>
    </row>
    <row r="88" spans="1:12" x14ac:dyDescent="0.25">
      <c r="A88" s="1" t="s">
        <v>167</v>
      </c>
      <c r="B88" t="s">
        <v>172</v>
      </c>
      <c r="C88" s="2">
        <v>13.660000136599999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527</v>
      </c>
    </row>
    <row r="89" spans="1:12" x14ac:dyDescent="0.25">
      <c r="A89" s="1" t="s">
        <v>168</v>
      </c>
      <c r="B89" t="s">
        <v>196</v>
      </c>
      <c r="C89" s="2">
        <v>104.86800104867999</v>
      </c>
      <c r="D89" s="2">
        <v>0</v>
      </c>
      <c r="E89" s="2">
        <v>3.0608666666666671</v>
      </c>
      <c r="F89" s="1">
        <v>4.2971043826751805</v>
      </c>
      <c r="G89" t="s">
        <v>315</v>
      </c>
      <c r="H89">
        <v>1.4893388953236377</v>
      </c>
      <c r="I89" t="s">
        <v>328</v>
      </c>
      <c r="J89">
        <v>1</v>
      </c>
      <c r="L89" t="s">
        <v>528</v>
      </c>
    </row>
    <row r="90" spans="1:12" x14ac:dyDescent="0.25">
      <c r="A90" s="1" t="s">
        <v>169</v>
      </c>
      <c r="B90" t="s">
        <v>197</v>
      </c>
      <c r="C90" s="2">
        <v>101.48800101488</v>
      </c>
      <c r="D90" s="2">
        <v>0</v>
      </c>
      <c r="E90" s="2">
        <v>1.1180555555555556</v>
      </c>
      <c r="F90" s="1">
        <v>3.8480581635046796</v>
      </c>
      <c r="G90" t="s">
        <v>366</v>
      </c>
      <c r="H90">
        <v>0.79170788078040499</v>
      </c>
      <c r="I90" t="s">
        <v>328</v>
      </c>
      <c r="J90">
        <v>1</v>
      </c>
      <c r="L90" t="s">
        <v>529</v>
      </c>
    </row>
    <row r="91" spans="1:12" x14ac:dyDescent="0.25">
      <c r="A91" s="1" t="s">
        <v>173</v>
      </c>
      <c r="B91" t="s">
        <v>174</v>
      </c>
      <c r="C91" s="2">
        <v>3.7600000375999993</v>
      </c>
      <c r="D91" s="2">
        <v>4.5</v>
      </c>
      <c r="E91" s="2">
        <v>5.3012499809265137</v>
      </c>
      <c r="F91" s="1">
        <v>3.3931188443873794</v>
      </c>
      <c r="G91" t="s">
        <v>321</v>
      </c>
      <c r="H91">
        <v>0</v>
      </c>
      <c r="I91" t="s">
        <v>328</v>
      </c>
      <c r="J91">
        <v>1</v>
      </c>
      <c r="L91" t="s">
        <v>455</v>
      </c>
    </row>
    <row r="92" spans="1:12" x14ac:dyDescent="0.25">
      <c r="A92" s="1" t="s">
        <v>175</v>
      </c>
      <c r="B92" t="s">
        <v>176</v>
      </c>
      <c r="C92" s="2">
        <v>29.620000296200001</v>
      </c>
      <c r="D92" s="2">
        <v>3.75</v>
      </c>
      <c r="E92" s="2">
        <v>38.233970642089844</v>
      </c>
      <c r="F92" s="1">
        <v>2.0253164556962027</v>
      </c>
      <c r="G92" t="s">
        <v>625</v>
      </c>
      <c r="H92">
        <v>0</v>
      </c>
      <c r="I92" t="s">
        <v>626</v>
      </c>
      <c r="J92">
        <v>1</v>
      </c>
      <c r="L92" t="s">
        <v>530</v>
      </c>
    </row>
    <row r="93" spans="1:12" x14ac:dyDescent="0.25">
      <c r="A93" s="1" t="s">
        <v>177</v>
      </c>
      <c r="B93" t="s">
        <v>178</v>
      </c>
      <c r="C93" s="2">
        <v>106.32200106322</v>
      </c>
      <c r="D93" s="2">
        <v>0</v>
      </c>
      <c r="E93" s="2">
        <v>0.40624999999999994</v>
      </c>
      <c r="F93" s="1">
        <v>3.3420141000000001</v>
      </c>
      <c r="G93" t="s">
        <v>367</v>
      </c>
      <c r="H93">
        <v>2.7371329547014387</v>
      </c>
      <c r="I93" t="s">
        <v>328</v>
      </c>
      <c r="J93">
        <v>1</v>
      </c>
      <c r="L93" t="s">
        <v>531</v>
      </c>
    </row>
    <row r="94" spans="1:12" x14ac:dyDescent="0.25">
      <c r="A94" s="1" t="s">
        <v>179</v>
      </c>
      <c r="B94" s="1" t="s">
        <v>180</v>
      </c>
      <c r="C94" s="2">
        <v>102.7600010276</v>
      </c>
      <c r="D94" s="2">
        <v>0</v>
      </c>
      <c r="E94" s="2">
        <v>2.2629999999999999</v>
      </c>
      <c r="F94" s="1">
        <v>9.92</v>
      </c>
      <c r="G94" t="s">
        <v>368</v>
      </c>
      <c r="H94">
        <v>0.56881829852058419</v>
      </c>
      <c r="I94" t="s">
        <v>420</v>
      </c>
      <c r="J94">
        <v>1</v>
      </c>
      <c r="L94" t="s">
        <v>532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3.2640000000000002</v>
      </c>
      <c r="F95" s="1">
        <v>12.04</v>
      </c>
      <c r="G95" t="s">
        <v>369</v>
      </c>
      <c r="H95">
        <v>5.1709166565463316E-2</v>
      </c>
      <c r="I95" t="s">
        <v>328</v>
      </c>
      <c r="J95">
        <v>1</v>
      </c>
      <c r="L95" t="s">
        <v>533</v>
      </c>
    </row>
    <row r="96" spans="1:12" x14ac:dyDescent="0.25">
      <c r="A96" s="1" t="s">
        <v>183</v>
      </c>
      <c r="B96" s="1" t="s">
        <v>184</v>
      </c>
      <c r="C96" s="2">
        <v>105.400001054</v>
      </c>
      <c r="D96" s="2">
        <v>0</v>
      </c>
      <c r="E96" s="2">
        <v>2.1880000000000002</v>
      </c>
      <c r="F96" s="1">
        <v>7.48</v>
      </c>
      <c r="G96" t="s">
        <v>370</v>
      </c>
      <c r="H96">
        <v>6.8327671599009205</v>
      </c>
      <c r="I96" t="s">
        <v>328</v>
      </c>
      <c r="J96">
        <v>1</v>
      </c>
      <c r="L96" t="s">
        <v>534</v>
      </c>
    </row>
    <row r="97" spans="1:12" x14ac:dyDescent="0.25">
      <c r="A97" s="1" t="s">
        <v>185</v>
      </c>
      <c r="B97" s="1" t="s">
        <v>186</v>
      </c>
      <c r="C97" s="2">
        <v>95.950000959500002</v>
      </c>
      <c r="D97" s="2">
        <v>0</v>
      </c>
      <c r="E97" s="2">
        <v>3.0680000000000001</v>
      </c>
      <c r="F97" s="1">
        <v>8.06</v>
      </c>
      <c r="G97" t="s">
        <v>371</v>
      </c>
      <c r="H97">
        <v>2.6947640998920539</v>
      </c>
      <c r="I97" t="s">
        <v>328</v>
      </c>
      <c r="J97">
        <v>1</v>
      </c>
      <c r="L97" t="s">
        <v>535</v>
      </c>
    </row>
    <row r="98" spans="1:12" x14ac:dyDescent="0.25">
      <c r="A98" s="1" t="s">
        <v>187</v>
      </c>
      <c r="B98" s="1" t="s">
        <v>188</v>
      </c>
      <c r="C98" s="2">
        <v>90.939000909389989</v>
      </c>
      <c r="D98" s="2">
        <v>0</v>
      </c>
      <c r="E98" s="2">
        <v>1.853</v>
      </c>
      <c r="F98" s="1">
        <v>8.07</v>
      </c>
      <c r="G98" t="s">
        <v>370</v>
      </c>
      <c r="H98">
        <v>9.961181421925863</v>
      </c>
      <c r="I98" t="s">
        <v>328</v>
      </c>
      <c r="J98">
        <v>1</v>
      </c>
      <c r="L98" t="s">
        <v>536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2.0710000000000002</v>
      </c>
      <c r="F99" s="1">
        <v>9</v>
      </c>
      <c r="G99" t="s">
        <v>335</v>
      </c>
      <c r="H99">
        <v>4.7201588948119202</v>
      </c>
      <c r="I99" t="s">
        <v>328</v>
      </c>
      <c r="J99">
        <v>1</v>
      </c>
      <c r="L99" t="s">
        <v>537</v>
      </c>
    </row>
    <row r="100" spans="1:12" x14ac:dyDescent="0.25">
      <c r="A100" s="1" t="s">
        <v>191</v>
      </c>
      <c r="B100" s="1" t="s">
        <v>192</v>
      </c>
      <c r="C100" s="2">
        <v>102.800001028</v>
      </c>
      <c r="D100" s="2">
        <v>0</v>
      </c>
      <c r="E100" s="2">
        <v>2.68</v>
      </c>
      <c r="F100" s="1">
        <v>9.7200000000000006</v>
      </c>
      <c r="G100" t="s">
        <v>372</v>
      </c>
      <c r="H100">
        <v>2.3931942946215807</v>
      </c>
      <c r="I100" t="s">
        <v>421</v>
      </c>
      <c r="J100">
        <v>1</v>
      </c>
      <c r="L100" t="s">
        <v>538</v>
      </c>
    </row>
    <row r="101" spans="1:12" x14ac:dyDescent="0.25">
      <c r="A101" s="1" t="s">
        <v>193</v>
      </c>
      <c r="B101" s="1" t="s">
        <v>194</v>
      </c>
      <c r="C101" s="2">
        <v>103.24000103239999</v>
      </c>
      <c r="D101" s="2">
        <v>0</v>
      </c>
      <c r="E101" s="2">
        <v>0.65625</v>
      </c>
      <c r="F101" s="1">
        <v>4.2295253285501495</v>
      </c>
      <c r="G101" t="s">
        <v>360</v>
      </c>
      <c r="H101">
        <v>0.89804494887289954</v>
      </c>
      <c r="I101" t="s">
        <v>328</v>
      </c>
      <c r="J101">
        <v>1</v>
      </c>
      <c r="L101" t="s">
        <v>539</v>
      </c>
    </row>
    <row r="102" spans="1:12" x14ac:dyDescent="0.25">
      <c r="A102" s="1" t="s">
        <v>259</v>
      </c>
      <c r="B102" t="s">
        <v>218</v>
      </c>
      <c r="C102" s="2">
        <v>101.500001015</v>
      </c>
      <c r="D102" s="2">
        <v>0</v>
      </c>
      <c r="E102" s="2">
        <v>1.379</v>
      </c>
      <c r="F102" s="1">
        <v>9.17</v>
      </c>
      <c r="G102" t="s">
        <v>373</v>
      </c>
      <c r="H102">
        <v>2.9097197567831445</v>
      </c>
      <c r="I102" t="s">
        <v>328</v>
      </c>
      <c r="J102">
        <v>1</v>
      </c>
      <c r="L102" t="s">
        <v>540</v>
      </c>
    </row>
    <row r="103" spans="1:12" x14ac:dyDescent="0.25">
      <c r="A103" s="1" t="s">
        <v>260</v>
      </c>
      <c r="B103" t="s">
        <v>221</v>
      </c>
      <c r="C103" s="2">
        <v>102.13000102129999</v>
      </c>
      <c r="D103" s="2">
        <v>3.7999999523162842</v>
      </c>
      <c r="E103" s="2">
        <v>137.27499389648437</v>
      </c>
      <c r="F103" s="1">
        <v>7.6373249779692554</v>
      </c>
      <c r="G103" t="s">
        <v>374</v>
      </c>
      <c r="H103">
        <v>0</v>
      </c>
      <c r="I103" t="s">
        <v>422</v>
      </c>
      <c r="J103">
        <v>1</v>
      </c>
      <c r="L103" t="s">
        <v>541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82.227272033691406</v>
      </c>
      <c r="F104" s="1">
        <v>2.836417182653197</v>
      </c>
      <c r="G104" t="s">
        <v>375</v>
      </c>
      <c r="H104">
        <v>0</v>
      </c>
      <c r="I104" t="s">
        <v>423</v>
      </c>
      <c r="J104">
        <v>1</v>
      </c>
      <c r="L104" t="s">
        <v>542</v>
      </c>
    </row>
    <row r="105" spans="1:12" x14ac:dyDescent="0.25">
      <c r="A105" s="1" t="s">
        <v>202</v>
      </c>
      <c r="B105" t="s">
        <v>203</v>
      </c>
      <c r="C105" s="2">
        <v>79.000000790000001</v>
      </c>
      <c r="D105" s="2">
        <v>3.696969747543335</v>
      </c>
      <c r="E105" s="2">
        <v>81.192306518554687</v>
      </c>
      <c r="F105" s="1">
        <v>3.5443037974683538</v>
      </c>
      <c r="G105" t="s">
        <v>376</v>
      </c>
      <c r="H105">
        <v>0</v>
      </c>
      <c r="I105" t="s">
        <v>424</v>
      </c>
      <c r="J105">
        <v>1</v>
      </c>
      <c r="L105" t="s">
        <v>543</v>
      </c>
    </row>
    <row r="106" spans="1:12" x14ac:dyDescent="0.25">
      <c r="A106" s="1" t="s">
        <v>206</v>
      </c>
      <c r="B106" t="s">
        <v>207</v>
      </c>
      <c r="C106" s="2">
        <v>267.50000267499996</v>
      </c>
      <c r="D106" s="2">
        <v>4.4838709831237793</v>
      </c>
      <c r="E106" s="2">
        <v>289.38461303710937</v>
      </c>
      <c r="F106" s="1">
        <v>3.2523364485981303</v>
      </c>
      <c r="G106" t="s">
        <v>377</v>
      </c>
      <c r="H106">
        <v>0</v>
      </c>
      <c r="I106" t="s">
        <v>425</v>
      </c>
      <c r="J106">
        <v>1</v>
      </c>
      <c r="L106" t="s">
        <v>544</v>
      </c>
    </row>
    <row r="107" spans="1:12" x14ac:dyDescent="0.25">
      <c r="A107" t="s">
        <v>210</v>
      </c>
      <c r="B107" t="s">
        <v>211</v>
      </c>
      <c r="C107" s="2">
        <v>109.54500109544999</v>
      </c>
      <c r="D107" s="2">
        <v>0</v>
      </c>
      <c r="E107" s="2">
        <v>0.58402777777777781</v>
      </c>
      <c r="F107">
        <v>5.2803859099999997</v>
      </c>
      <c r="G107" t="s">
        <v>378</v>
      </c>
      <c r="H107">
        <v>4.7707724992856599</v>
      </c>
      <c r="I107" t="s">
        <v>328</v>
      </c>
      <c r="J107">
        <v>1</v>
      </c>
      <c r="L107" t="s">
        <v>545</v>
      </c>
    </row>
    <row r="108" spans="1:12" x14ac:dyDescent="0.25">
      <c r="A108" t="s">
        <v>261</v>
      </c>
      <c r="B108" t="s">
        <v>212</v>
      </c>
      <c r="C108" s="2">
        <v>107.23500107234999</v>
      </c>
      <c r="D108" s="2">
        <v>0</v>
      </c>
      <c r="E108" s="2">
        <v>3.8729166666666668</v>
      </c>
      <c r="F108">
        <v>6.1930769000000003</v>
      </c>
      <c r="G108" t="s">
        <v>379</v>
      </c>
      <c r="H108">
        <v>3.4082333580899684</v>
      </c>
      <c r="I108" t="s">
        <v>328</v>
      </c>
      <c r="J108">
        <v>1</v>
      </c>
      <c r="L108" t="s">
        <v>546</v>
      </c>
    </row>
    <row r="109" spans="1:12" x14ac:dyDescent="0.25">
      <c r="A109" t="s">
        <v>262</v>
      </c>
      <c r="B109" t="s">
        <v>213</v>
      </c>
      <c r="C109" s="2">
        <v>100.88900100888999</v>
      </c>
      <c r="D109" s="2">
        <v>0</v>
      </c>
      <c r="E109" s="2">
        <v>0.42777777777777781</v>
      </c>
      <c r="F109">
        <v>5.2709321999999998</v>
      </c>
      <c r="G109" t="s">
        <v>380</v>
      </c>
      <c r="H109">
        <v>3.9718301330320407</v>
      </c>
      <c r="I109" t="s">
        <v>328</v>
      </c>
      <c r="J109">
        <v>1</v>
      </c>
      <c r="L109" t="s">
        <v>547</v>
      </c>
    </row>
    <row r="110" spans="1:12" x14ac:dyDescent="0.25">
      <c r="A110" t="s">
        <v>263</v>
      </c>
      <c r="B110" t="s">
        <v>214</v>
      </c>
      <c r="C110" s="2">
        <v>115.64000115639999</v>
      </c>
      <c r="D110" s="2">
        <v>0</v>
      </c>
      <c r="E110" s="2">
        <v>0.92083333333333339</v>
      </c>
      <c r="F110">
        <v>5.5573639000000004</v>
      </c>
      <c r="G110" t="s">
        <v>381</v>
      </c>
      <c r="H110">
        <v>5.1289516814192497</v>
      </c>
      <c r="I110" t="s">
        <v>328</v>
      </c>
      <c r="J110">
        <v>1</v>
      </c>
      <c r="L110" t="s">
        <v>548</v>
      </c>
    </row>
    <row r="111" spans="1:12" x14ac:dyDescent="0.25">
      <c r="A111" t="s">
        <v>264</v>
      </c>
      <c r="B111" t="s">
        <v>215</v>
      </c>
      <c r="C111" s="2">
        <v>99.947000999469992</v>
      </c>
      <c r="D111" s="2">
        <v>0</v>
      </c>
      <c r="E111" s="2">
        <v>1.6086805555555554</v>
      </c>
      <c r="F111">
        <v>5.1357813999999999</v>
      </c>
      <c r="G111" t="s">
        <v>354</v>
      </c>
      <c r="H111">
        <v>4.1596677059238223</v>
      </c>
      <c r="I111" t="s">
        <v>328</v>
      </c>
      <c r="J111">
        <v>1</v>
      </c>
      <c r="L111" t="s">
        <v>549</v>
      </c>
    </row>
    <row r="112" spans="1:12" x14ac:dyDescent="0.25">
      <c r="A112" t="s">
        <v>265</v>
      </c>
      <c r="B112" t="s">
        <v>219</v>
      </c>
      <c r="C112" s="2">
        <v>105.45800105458</v>
      </c>
      <c r="D112" s="2">
        <v>0</v>
      </c>
      <c r="E112" s="2">
        <v>2.2906666666666666</v>
      </c>
      <c r="F112">
        <v>5.5265703000000004</v>
      </c>
      <c r="G112" t="s">
        <v>382</v>
      </c>
      <c r="H112">
        <v>4.004314036878057</v>
      </c>
      <c r="I112" t="s">
        <v>328</v>
      </c>
      <c r="J112">
        <v>1</v>
      </c>
      <c r="L112" t="s">
        <v>550</v>
      </c>
    </row>
    <row r="113" spans="1:12" x14ac:dyDescent="0.25">
      <c r="A113" t="s">
        <v>266</v>
      </c>
      <c r="B113" t="s">
        <v>216</v>
      </c>
      <c r="C113">
        <v>100.25700100256999</v>
      </c>
      <c r="D113">
        <v>0</v>
      </c>
      <c r="E113">
        <v>1.0673611111111112</v>
      </c>
      <c r="F113">
        <v>3.0333047999999998</v>
      </c>
      <c r="G113" t="s">
        <v>315</v>
      </c>
      <c r="H113">
        <v>7.2222222226065974E-2</v>
      </c>
      <c r="I113" t="s">
        <v>328</v>
      </c>
      <c r="J113">
        <v>1</v>
      </c>
      <c r="L113" t="s">
        <v>551</v>
      </c>
    </row>
    <row r="114" spans="1:12" x14ac:dyDescent="0.25">
      <c r="A114" t="s">
        <v>267</v>
      </c>
      <c r="B114" t="s">
        <v>222</v>
      </c>
      <c r="C114">
        <v>97.674000976740004</v>
      </c>
      <c r="D114">
        <v>0</v>
      </c>
      <c r="E114">
        <v>1.4379999999999999</v>
      </c>
      <c r="F114">
        <v>8.4700000000000006</v>
      </c>
      <c r="G114" t="s">
        <v>383</v>
      </c>
      <c r="H114">
        <v>0.69727341346034766</v>
      </c>
      <c r="I114" t="s">
        <v>328</v>
      </c>
      <c r="J114">
        <v>1</v>
      </c>
      <c r="L114" t="s">
        <v>552</v>
      </c>
    </row>
    <row r="115" spans="1:12" x14ac:dyDescent="0.25">
      <c r="A115" t="s">
        <v>268</v>
      </c>
      <c r="B115" t="s">
        <v>217</v>
      </c>
      <c r="C115">
        <v>101.45700101456998</v>
      </c>
      <c r="D115">
        <v>0</v>
      </c>
      <c r="E115">
        <v>1.9006944444444445</v>
      </c>
      <c r="F115">
        <v>5.3052457000000004</v>
      </c>
      <c r="G115" t="s">
        <v>384</v>
      </c>
      <c r="H115">
        <v>3.3027770972229566</v>
      </c>
      <c r="I115" t="s">
        <v>328</v>
      </c>
      <c r="J115">
        <v>1</v>
      </c>
      <c r="L115" t="s">
        <v>553</v>
      </c>
    </row>
    <row r="116" spans="1:12" x14ac:dyDescent="0.25">
      <c r="A116" t="s">
        <v>200</v>
      </c>
      <c r="B116" t="s">
        <v>201</v>
      </c>
      <c r="C116">
        <v>102.40000102400001</v>
      </c>
      <c r="D116">
        <v>0</v>
      </c>
      <c r="E116">
        <v>0.99299999999999999</v>
      </c>
      <c r="F116">
        <v>9.27</v>
      </c>
      <c r="G116" t="s">
        <v>385</v>
      </c>
      <c r="H116">
        <v>0.39337470758097393</v>
      </c>
      <c r="I116" t="s">
        <v>328</v>
      </c>
      <c r="J116">
        <v>1</v>
      </c>
      <c r="L116" t="s">
        <v>554</v>
      </c>
    </row>
    <row r="117" spans="1:12" x14ac:dyDescent="0.25">
      <c r="A117" t="s">
        <v>198</v>
      </c>
      <c r="B117" t="s">
        <v>199</v>
      </c>
      <c r="C117">
        <v>101.10000101099999</v>
      </c>
      <c r="D117">
        <v>0</v>
      </c>
      <c r="E117">
        <v>4.41</v>
      </c>
      <c r="F117">
        <v>8.76</v>
      </c>
      <c r="G117" t="s">
        <v>315</v>
      </c>
      <c r="H117">
        <v>9.7185020170907244E-2</v>
      </c>
      <c r="I117" t="s">
        <v>328</v>
      </c>
      <c r="J117">
        <v>1</v>
      </c>
      <c r="L117" t="s">
        <v>555</v>
      </c>
    </row>
    <row r="118" spans="1:12" x14ac:dyDescent="0.25">
      <c r="A118" t="s">
        <v>269</v>
      </c>
      <c r="B118" t="s">
        <v>220</v>
      </c>
      <c r="C118">
        <v>101.30000101299999</v>
      </c>
      <c r="D118">
        <v>0</v>
      </c>
      <c r="E118">
        <v>3.1070000000000002</v>
      </c>
      <c r="F118">
        <v>8.92</v>
      </c>
      <c r="G118" t="s">
        <v>332</v>
      </c>
      <c r="H118">
        <v>2.3493141647394511</v>
      </c>
      <c r="I118" t="s">
        <v>426</v>
      </c>
      <c r="J118">
        <v>1</v>
      </c>
      <c r="L118" t="s">
        <v>556</v>
      </c>
    </row>
    <row r="119" spans="1:12" x14ac:dyDescent="0.25">
      <c r="A119" t="s">
        <v>270</v>
      </c>
      <c r="B119" t="s">
        <v>223</v>
      </c>
      <c r="C119">
        <v>103.45000103449999</v>
      </c>
      <c r="D119">
        <v>0</v>
      </c>
      <c r="E119">
        <v>0</v>
      </c>
      <c r="F119">
        <v>9.7100000000000009</v>
      </c>
      <c r="G119" t="s">
        <v>1005</v>
      </c>
      <c r="H119">
        <v>0.49105485332695947</v>
      </c>
      <c r="I119" t="s">
        <v>328</v>
      </c>
      <c r="J119">
        <v>1</v>
      </c>
      <c r="L119" t="s">
        <v>557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3.431</v>
      </c>
      <c r="F120">
        <v>9.3000000000000007</v>
      </c>
      <c r="G120" t="s">
        <v>354</v>
      </c>
      <c r="H120">
        <v>0.20859349538107014</v>
      </c>
      <c r="I120" t="s">
        <v>328</v>
      </c>
      <c r="J120">
        <v>1</v>
      </c>
      <c r="L120" t="s">
        <v>558</v>
      </c>
    </row>
    <row r="121" spans="1:12" x14ac:dyDescent="0.25">
      <c r="A121" t="s">
        <v>272</v>
      </c>
      <c r="B121" t="s">
        <v>225</v>
      </c>
      <c r="C121">
        <v>97.4500009745</v>
      </c>
      <c r="D121">
        <v>0</v>
      </c>
      <c r="E121">
        <v>0.129</v>
      </c>
      <c r="F121">
        <v>8.24</v>
      </c>
      <c r="G121" t="s">
        <v>628</v>
      </c>
      <c r="H121">
        <v>1.8793192669885783</v>
      </c>
      <c r="I121" t="s">
        <v>328</v>
      </c>
      <c r="J121">
        <v>1</v>
      </c>
      <c r="L121" t="s">
        <v>559</v>
      </c>
    </row>
    <row r="122" spans="1:12" x14ac:dyDescent="0.25">
      <c r="A122" t="s">
        <v>273</v>
      </c>
      <c r="B122" t="s">
        <v>226</v>
      </c>
      <c r="C122">
        <v>99.500000994999994</v>
      </c>
      <c r="D122">
        <v>0</v>
      </c>
      <c r="E122">
        <v>1.4179999999999999</v>
      </c>
      <c r="F122">
        <v>8.19</v>
      </c>
      <c r="G122" t="s">
        <v>387</v>
      </c>
      <c r="H122">
        <v>0.79019850650668144</v>
      </c>
      <c r="I122" t="s">
        <v>328</v>
      </c>
      <c r="J122">
        <v>1</v>
      </c>
      <c r="L122" t="s">
        <v>560</v>
      </c>
    </row>
    <row r="123" spans="1:12" x14ac:dyDescent="0.25">
      <c r="A123" t="s">
        <v>274</v>
      </c>
      <c r="B123" t="s">
        <v>227</v>
      </c>
      <c r="C123">
        <v>306.85000306850003</v>
      </c>
      <c r="D123">
        <v>4.2727274894714355</v>
      </c>
      <c r="E123">
        <v>396.18548583984375</v>
      </c>
      <c r="F123">
        <v>1.9488349356363046</v>
      </c>
      <c r="G123" t="s">
        <v>435</v>
      </c>
      <c r="H123">
        <v>0</v>
      </c>
      <c r="I123" t="s">
        <v>436</v>
      </c>
      <c r="J123">
        <v>1</v>
      </c>
      <c r="L123" t="s">
        <v>561</v>
      </c>
    </row>
    <row r="124" spans="1:12" x14ac:dyDescent="0.25">
      <c r="A124" t="s">
        <v>275</v>
      </c>
      <c r="B124" t="s">
        <v>228</v>
      </c>
      <c r="C124">
        <v>113.40200113402</v>
      </c>
      <c r="D124">
        <v>0</v>
      </c>
      <c r="E124">
        <v>1.7510033333333332</v>
      </c>
      <c r="F124">
        <v>4.3577997000000002</v>
      </c>
      <c r="G124" t="s">
        <v>388</v>
      </c>
      <c r="H124">
        <v>4.081620076206625</v>
      </c>
      <c r="I124" t="s">
        <v>328</v>
      </c>
      <c r="J124">
        <v>1</v>
      </c>
      <c r="L124" t="s">
        <v>562</v>
      </c>
    </row>
    <row r="125" spans="1:12" x14ac:dyDescent="0.25">
      <c r="A125" t="s">
        <v>276</v>
      </c>
      <c r="B125" t="s">
        <v>229</v>
      </c>
      <c r="C125">
        <v>103.10400103104</v>
      </c>
      <c r="D125">
        <v>0</v>
      </c>
      <c r="E125">
        <v>1.3597222222222223</v>
      </c>
      <c r="F125">
        <v>3.653748883880461</v>
      </c>
      <c r="G125" t="s">
        <v>389</v>
      </c>
      <c r="H125">
        <v>1.6754535454369452</v>
      </c>
      <c r="I125" t="s">
        <v>328</v>
      </c>
      <c r="J125">
        <v>1</v>
      </c>
      <c r="L125" t="s">
        <v>563</v>
      </c>
    </row>
    <row r="126" spans="1:12" x14ac:dyDescent="0.25">
      <c r="A126" t="s">
        <v>277</v>
      </c>
      <c r="B126" t="s">
        <v>230</v>
      </c>
      <c r="C126">
        <v>100.96800100967999</v>
      </c>
      <c r="D126">
        <v>0</v>
      </c>
      <c r="E126">
        <v>0.74400833333333327</v>
      </c>
      <c r="F126">
        <v>4.4732317000000004</v>
      </c>
      <c r="G126" t="s">
        <v>390</v>
      </c>
      <c r="H126">
        <v>4.358473773269524</v>
      </c>
      <c r="I126" t="s">
        <v>328</v>
      </c>
      <c r="J126">
        <v>1</v>
      </c>
      <c r="L126" t="s">
        <v>564</v>
      </c>
    </row>
    <row r="127" spans="1:12" x14ac:dyDescent="0.25">
      <c r="A127" t="s">
        <v>278</v>
      </c>
      <c r="B127" t="s">
        <v>231</v>
      </c>
      <c r="C127">
        <v>134.65800134657997</v>
      </c>
      <c r="D127">
        <v>0</v>
      </c>
      <c r="E127">
        <v>0.64687499999999998</v>
      </c>
      <c r="F127">
        <v>5.4622290964911429</v>
      </c>
      <c r="G127" t="s">
        <v>331</v>
      </c>
      <c r="H127">
        <v>10.225978343474242</v>
      </c>
      <c r="I127" t="s">
        <v>328</v>
      </c>
      <c r="J127">
        <v>1</v>
      </c>
      <c r="L127" t="s">
        <v>565</v>
      </c>
    </row>
    <row r="128" spans="1:12" x14ac:dyDescent="0.25">
      <c r="A128" t="s">
        <v>279</v>
      </c>
      <c r="B128" t="s">
        <v>232</v>
      </c>
      <c r="C128">
        <v>107.33600107335999</v>
      </c>
      <c r="D128">
        <v>0</v>
      </c>
      <c r="E128">
        <v>0.44305555555555554</v>
      </c>
      <c r="F128">
        <v>3.3125170000000002</v>
      </c>
      <c r="G128" t="s">
        <v>442</v>
      </c>
      <c r="H128">
        <v>1.8405070584067882</v>
      </c>
      <c r="I128" t="s">
        <v>328</v>
      </c>
      <c r="J128">
        <v>1</v>
      </c>
      <c r="L128" t="s">
        <v>566</v>
      </c>
    </row>
    <row r="129" spans="1:12" x14ac:dyDescent="0.25">
      <c r="A129" t="s">
        <v>280</v>
      </c>
      <c r="B129" t="s">
        <v>233</v>
      </c>
      <c r="C129">
        <v>67.487000674869989</v>
      </c>
      <c r="D129">
        <v>0</v>
      </c>
      <c r="E129">
        <v>0.25277777777777777</v>
      </c>
      <c r="F129">
        <v>25.898353693818247</v>
      </c>
      <c r="G129" t="s">
        <v>380</v>
      </c>
      <c r="H129">
        <v>3.2863991789464295</v>
      </c>
      <c r="I129" t="s">
        <v>328</v>
      </c>
      <c r="J129">
        <v>1</v>
      </c>
      <c r="L129" t="s">
        <v>567</v>
      </c>
    </row>
    <row r="130" spans="1:12" x14ac:dyDescent="0.25">
      <c r="A130" t="s">
        <v>281</v>
      </c>
      <c r="B130" t="s">
        <v>234</v>
      </c>
      <c r="C130">
        <v>111.21100111211</v>
      </c>
      <c r="D130">
        <v>0</v>
      </c>
      <c r="E130">
        <v>2.6812499999999999</v>
      </c>
      <c r="F130">
        <v>4.8774654000000002</v>
      </c>
      <c r="G130" t="s">
        <v>391</v>
      </c>
      <c r="H130">
        <v>3.1954410578944383</v>
      </c>
      <c r="I130" t="s">
        <v>328</v>
      </c>
      <c r="J130">
        <v>1</v>
      </c>
      <c r="L130" t="s">
        <v>568</v>
      </c>
    </row>
    <row r="131" spans="1:12" x14ac:dyDescent="0.25">
      <c r="A131" t="s">
        <v>282</v>
      </c>
      <c r="B131" t="s">
        <v>235</v>
      </c>
      <c r="C131">
        <v>6.5890000658899994E-2</v>
      </c>
      <c r="D131">
        <v>2</v>
      </c>
      <c r="E131">
        <v>5.0999999046325684E-2</v>
      </c>
      <c r="F131">
        <v>1.7756866671383553</v>
      </c>
      <c r="G131" t="s">
        <v>392</v>
      </c>
      <c r="H131">
        <v>0</v>
      </c>
      <c r="I131" t="s">
        <v>427</v>
      </c>
      <c r="J131">
        <v>1</v>
      </c>
      <c r="L131" t="s">
        <v>569</v>
      </c>
    </row>
    <row r="132" spans="1:12" x14ac:dyDescent="0.25">
      <c r="A132" t="s">
        <v>283</v>
      </c>
      <c r="B132" t="s">
        <v>236</v>
      </c>
      <c r="C132">
        <v>110.09400110093999</v>
      </c>
      <c r="D132">
        <v>0</v>
      </c>
      <c r="E132">
        <v>2.6074222222222221</v>
      </c>
      <c r="F132">
        <v>3.4643546000000001</v>
      </c>
      <c r="G132" t="s">
        <v>393</v>
      </c>
      <c r="H132">
        <v>2.8109749863979285</v>
      </c>
      <c r="I132" t="s">
        <v>328</v>
      </c>
      <c r="J132">
        <v>1</v>
      </c>
      <c r="L132" t="s">
        <v>570</v>
      </c>
    </row>
    <row r="133" spans="1:12" x14ac:dyDescent="0.25">
      <c r="A133" t="s">
        <v>284</v>
      </c>
      <c r="B133" t="s">
        <v>237</v>
      </c>
      <c r="C133">
        <v>101.01100101010999</v>
      </c>
      <c r="D133">
        <v>0</v>
      </c>
      <c r="E133">
        <v>0.26354166666666667</v>
      </c>
      <c r="F133">
        <v>3.0201964000000001</v>
      </c>
      <c r="G133" t="s">
        <v>419</v>
      </c>
      <c r="H133">
        <v>0.92606060042559946</v>
      </c>
      <c r="I133" t="s">
        <v>328</v>
      </c>
      <c r="J133">
        <v>1</v>
      </c>
      <c r="L133" t="s">
        <v>571</v>
      </c>
    </row>
    <row r="134" spans="1:12" x14ac:dyDescent="0.25">
      <c r="A134" t="s">
        <v>285</v>
      </c>
      <c r="B134" t="s">
        <v>239</v>
      </c>
      <c r="C134">
        <v>37.070000370700001</v>
      </c>
      <c r="D134">
        <v>0</v>
      </c>
      <c r="E134">
        <v>0</v>
      </c>
      <c r="F134">
        <v>0</v>
      </c>
      <c r="G134" t="s">
        <v>395</v>
      </c>
      <c r="H134">
        <v>0</v>
      </c>
      <c r="I134" t="s">
        <v>328</v>
      </c>
      <c r="J134">
        <v>1</v>
      </c>
      <c r="L134" t="s">
        <v>572</v>
      </c>
    </row>
    <row r="135" spans="1:12" x14ac:dyDescent="0.25">
      <c r="A135" t="s">
        <v>286</v>
      </c>
      <c r="B135" t="s">
        <v>238</v>
      </c>
      <c r="C135">
        <v>21.021000210209998</v>
      </c>
      <c r="D135">
        <v>0</v>
      </c>
      <c r="E135">
        <v>0</v>
      </c>
      <c r="F135">
        <v>109.26940262540707</v>
      </c>
      <c r="G135" t="s">
        <v>332</v>
      </c>
      <c r="H135">
        <v>1.8816540984496244</v>
      </c>
      <c r="I135" t="s">
        <v>328</v>
      </c>
      <c r="J135">
        <v>1</v>
      </c>
      <c r="L135" t="s">
        <v>573</v>
      </c>
    </row>
    <row r="136" spans="1:12" x14ac:dyDescent="0.25">
      <c r="A136" t="s">
        <v>287</v>
      </c>
      <c r="B136" t="s">
        <v>240</v>
      </c>
      <c r="C136">
        <v>110.72100110721</v>
      </c>
      <c r="D136">
        <v>0</v>
      </c>
      <c r="E136">
        <v>2.0545777777777778</v>
      </c>
      <c r="F136">
        <v>3.4801750999999999</v>
      </c>
      <c r="G136" t="s">
        <v>396</v>
      </c>
      <c r="H136">
        <v>3.2952753371154091</v>
      </c>
      <c r="I136" t="s">
        <v>328</v>
      </c>
      <c r="J136">
        <v>1</v>
      </c>
      <c r="L136" t="s">
        <v>574</v>
      </c>
    </row>
    <row r="137" spans="1:12" x14ac:dyDescent="0.25">
      <c r="A137" t="s">
        <v>288</v>
      </c>
      <c r="B137" t="s">
        <v>241</v>
      </c>
      <c r="C137">
        <v>102.77700102777</v>
      </c>
      <c r="D137">
        <v>0</v>
      </c>
      <c r="E137">
        <v>0.66666666666666663</v>
      </c>
      <c r="F137">
        <v>4.9540876216420964</v>
      </c>
      <c r="G137" t="s">
        <v>381</v>
      </c>
      <c r="H137">
        <v>2.6822340379518823</v>
      </c>
      <c r="I137" t="s">
        <v>328</v>
      </c>
      <c r="J137">
        <v>1</v>
      </c>
      <c r="L137" t="s">
        <v>575</v>
      </c>
    </row>
    <row r="138" spans="1:12" x14ac:dyDescent="0.25">
      <c r="A138" t="s">
        <v>289</v>
      </c>
      <c r="B138" t="s">
        <v>242</v>
      </c>
      <c r="C138">
        <v>119.900001199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576</v>
      </c>
    </row>
    <row r="139" spans="1:12" x14ac:dyDescent="0.25">
      <c r="A139" t="s">
        <v>290</v>
      </c>
      <c r="B139" t="s">
        <v>243</v>
      </c>
      <c r="C139">
        <v>106.66800106668001</v>
      </c>
      <c r="D139">
        <v>0</v>
      </c>
      <c r="E139">
        <v>2.15625</v>
      </c>
      <c r="F139">
        <v>5.1271190999999998</v>
      </c>
      <c r="G139" t="s">
        <v>397</v>
      </c>
      <c r="H139">
        <v>4.0332360469973851</v>
      </c>
      <c r="I139" t="s">
        <v>328</v>
      </c>
      <c r="J139">
        <v>1</v>
      </c>
      <c r="L139" t="s">
        <v>577</v>
      </c>
    </row>
    <row r="140" spans="1:12" x14ac:dyDescent="0.25">
      <c r="A140" t="s">
        <v>291</v>
      </c>
      <c r="B140" t="s">
        <v>244</v>
      </c>
      <c r="C140">
        <v>98.187000981869986</v>
      </c>
      <c r="D140">
        <v>0</v>
      </c>
      <c r="E140">
        <v>0.42808219178082191</v>
      </c>
      <c r="F140">
        <v>6.9496106992381401</v>
      </c>
      <c r="G140" t="s">
        <v>398</v>
      </c>
      <c r="H140">
        <v>2.7567770865451315</v>
      </c>
      <c r="I140" t="s">
        <v>328</v>
      </c>
      <c r="J140">
        <v>1</v>
      </c>
      <c r="L140" t="s">
        <v>578</v>
      </c>
    </row>
    <row r="141" spans="1:12" x14ac:dyDescent="0.25">
      <c r="A141" t="s">
        <v>292</v>
      </c>
      <c r="B141" t="s">
        <v>245</v>
      </c>
      <c r="C141">
        <v>99.731000997309991</v>
      </c>
      <c r="D141">
        <v>0</v>
      </c>
      <c r="E141">
        <v>5.6887722222222221E-2</v>
      </c>
      <c r="F141">
        <v>2.2466059523125086</v>
      </c>
      <c r="G141" t="s">
        <v>618</v>
      </c>
      <c r="H141">
        <v>0.2222369904248177</v>
      </c>
      <c r="I141" t="s">
        <v>328</v>
      </c>
      <c r="J141">
        <v>1</v>
      </c>
      <c r="L141" t="s">
        <v>579</v>
      </c>
    </row>
    <row r="142" spans="1:12" x14ac:dyDescent="0.25">
      <c r="A142" t="s">
        <v>293</v>
      </c>
      <c r="B142" t="s">
        <v>246</v>
      </c>
      <c r="C142">
        <v>114.15600114156</v>
      </c>
      <c r="D142">
        <v>0</v>
      </c>
      <c r="E142">
        <v>0.47361111111111109</v>
      </c>
      <c r="F142">
        <v>3.3558329000000002</v>
      </c>
      <c r="G142" t="s">
        <v>442</v>
      </c>
      <c r="H142">
        <v>3.0985515270287083</v>
      </c>
      <c r="I142" t="s">
        <v>328</v>
      </c>
      <c r="J142">
        <v>1</v>
      </c>
      <c r="L142" t="s">
        <v>580</v>
      </c>
    </row>
    <row r="143" spans="1:12" x14ac:dyDescent="0.25">
      <c r="A143" t="s">
        <v>294</v>
      </c>
      <c r="B143" t="s">
        <v>247</v>
      </c>
      <c r="C143">
        <v>77.221000772210004</v>
      </c>
      <c r="D143">
        <v>0</v>
      </c>
      <c r="E143">
        <v>0.40833333333333333</v>
      </c>
      <c r="F143">
        <v>17.179092399999998</v>
      </c>
      <c r="G143" t="s">
        <v>443</v>
      </c>
      <c r="H143">
        <v>2.6585147782212264</v>
      </c>
      <c r="I143" t="s">
        <v>328</v>
      </c>
      <c r="J143">
        <v>1</v>
      </c>
      <c r="L143" t="s">
        <v>581</v>
      </c>
    </row>
    <row r="144" spans="1:12" x14ac:dyDescent="0.25">
      <c r="A144" t="s">
        <v>295</v>
      </c>
      <c r="B144" t="s">
        <v>248</v>
      </c>
      <c r="C144">
        <v>67.930000679300008</v>
      </c>
      <c r="D144">
        <v>0</v>
      </c>
      <c r="E144">
        <v>0</v>
      </c>
      <c r="F144">
        <v>2.830296655333274</v>
      </c>
      <c r="G144" t="s">
        <v>399</v>
      </c>
      <c r="H144">
        <v>0</v>
      </c>
      <c r="I144" t="s">
        <v>428</v>
      </c>
      <c r="J144">
        <v>1</v>
      </c>
      <c r="L144" t="s">
        <v>582</v>
      </c>
    </row>
    <row r="145" spans="1:12" x14ac:dyDescent="0.25">
      <c r="A145" t="s">
        <v>296</v>
      </c>
      <c r="B145" t="s">
        <v>249</v>
      </c>
      <c r="C145">
        <v>66.75000066749999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583</v>
      </c>
    </row>
    <row r="146" spans="1:12" x14ac:dyDescent="0.25">
      <c r="A146" t="s">
        <v>297</v>
      </c>
      <c r="B146" t="s">
        <v>250</v>
      </c>
      <c r="C146">
        <v>116.00000116</v>
      </c>
      <c r="D146">
        <v>4.095238208770752</v>
      </c>
      <c r="E146">
        <v>123.35713958740234</v>
      </c>
      <c r="F146">
        <v>1.9655172413793105</v>
      </c>
      <c r="G146" t="s">
        <v>400</v>
      </c>
      <c r="H146">
        <v>0</v>
      </c>
      <c r="I146" t="s">
        <v>429</v>
      </c>
      <c r="J146">
        <v>1</v>
      </c>
      <c r="L146" t="s">
        <v>584</v>
      </c>
    </row>
    <row r="147" spans="1:12" x14ac:dyDescent="0.25">
      <c r="A147" t="s">
        <v>298</v>
      </c>
      <c r="B147" t="s">
        <v>251</v>
      </c>
      <c r="C147">
        <v>26.800000267999998</v>
      </c>
      <c r="D147">
        <v>3.75</v>
      </c>
      <c r="E147">
        <v>26.103105545043945</v>
      </c>
      <c r="F147">
        <v>0</v>
      </c>
      <c r="G147" t="s">
        <v>401</v>
      </c>
      <c r="H147">
        <v>0</v>
      </c>
      <c r="I147" t="s">
        <v>328</v>
      </c>
      <c r="J147">
        <v>1</v>
      </c>
      <c r="L147" t="s">
        <v>585</v>
      </c>
    </row>
    <row r="148" spans="1:12" x14ac:dyDescent="0.25">
      <c r="A148" t="s">
        <v>299</v>
      </c>
      <c r="B148" t="s">
        <v>252</v>
      </c>
      <c r="C148">
        <v>36.870000368699998</v>
      </c>
      <c r="D148">
        <v>3.25</v>
      </c>
      <c r="E148">
        <v>41.400001525878906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586</v>
      </c>
    </row>
    <row r="149" spans="1:12" x14ac:dyDescent="0.25">
      <c r="A149" t="s">
        <v>300</v>
      </c>
      <c r="B149" t="s">
        <v>253</v>
      </c>
      <c r="C149">
        <v>39.630000396299998</v>
      </c>
      <c r="D149">
        <v>0</v>
      </c>
      <c r="E149">
        <v>0</v>
      </c>
      <c r="F149">
        <v>3.3113270449945906</v>
      </c>
      <c r="G149" t="s">
        <v>322</v>
      </c>
      <c r="H149">
        <v>0</v>
      </c>
      <c r="I149" t="s">
        <v>430</v>
      </c>
      <c r="J149">
        <v>1</v>
      </c>
      <c r="L149" t="s">
        <v>587</v>
      </c>
    </row>
    <row r="150" spans="1:12" x14ac:dyDescent="0.25">
      <c r="A150" t="s">
        <v>301</v>
      </c>
      <c r="B150" t="s">
        <v>254</v>
      </c>
      <c r="C150">
        <v>94.80000094799999</v>
      </c>
      <c r="D150">
        <v>0</v>
      </c>
      <c r="E150">
        <v>0</v>
      </c>
      <c r="F150">
        <v>0.92827003716416512</v>
      </c>
      <c r="G150" t="s">
        <v>375</v>
      </c>
      <c r="H150">
        <v>0</v>
      </c>
      <c r="I150" t="s">
        <v>328</v>
      </c>
      <c r="J150">
        <v>1</v>
      </c>
      <c r="L150" t="s">
        <v>588</v>
      </c>
    </row>
    <row r="151" spans="1:12" x14ac:dyDescent="0.25">
      <c r="A151" t="s">
        <v>302</v>
      </c>
      <c r="B151" t="s">
        <v>255</v>
      </c>
      <c r="C151">
        <v>100.000001</v>
      </c>
      <c r="D151">
        <v>0</v>
      </c>
      <c r="E151">
        <v>1.2847222222222223E-2</v>
      </c>
      <c r="F151">
        <v>4.5768316000000002</v>
      </c>
      <c r="G151" t="s">
        <v>998</v>
      </c>
      <c r="H151">
        <v>5.305833701982829</v>
      </c>
      <c r="I151" t="s">
        <v>328</v>
      </c>
      <c r="J151">
        <v>1</v>
      </c>
      <c r="L151" t="s">
        <v>589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0.6825</v>
      </c>
      <c r="F152">
        <v>1.3126785999999999</v>
      </c>
      <c r="G152" t="s">
        <v>402</v>
      </c>
      <c r="H152">
        <v>3.598053340242958</v>
      </c>
      <c r="I152" t="s">
        <v>328</v>
      </c>
      <c r="J152">
        <v>1</v>
      </c>
      <c r="L152" t="s">
        <v>590</v>
      </c>
    </row>
    <row r="153" spans="1:12" x14ac:dyDescent="0.25">
      <c r="A153" t="s">
        <v>304</v>
      </c>
      <c r="B153" t="s">
        <v>257</v>
      </c>
      <c r="C153">
        <v>103.46800103468</v>
      </c>
      <c r="D153">
        <v>0</v>
      </c>
      <c r="E153">
        <v>3.7333333333333334</v>
      </c>
      <c r="F153">
        <v>6.9971793</v>
      </c>
      <c r="G153" t="s">
        <v>403</v>
      </c>
      <c r="H153">
        <v>3.4134970370021325</v>
      </c>
      <c r="I153" t="s">
        <v>328</v>
      </c>
      <c r="J153">
        <v>1</v>
      </c>
      <c r="L153" t="s">
        <v>591</v>
      </c>
    </row>
    <row r="154" spans="1:12" x14ac:dyDescent="0.25">
      <c r="A154" t="s">
        <v>305</v>
      </c>
      <c r="B154" t="s">
        <v>258</v>
      </c>
      <c r="C154">
        <v>95.940000959399995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592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394</v>
      </c>
      <c r="H155">
        <v>0</v>
      </c>
      <c r="I155" t="s">
        <v>328</v>
      </c>
      <c r="J155">
        <v>1</v>
      </c>
      <c r="L155" t="s">
        <v>593</v>
      </c>
    </row>
    <row r="156" spans="1:12" x14ac:dyDescent="0.25">
      <c r="A156" s="1" t="s">
        <v>312</v>
      </c>
      <c r="B156" t="s">
        <v>309</v>
      </c>
      <c r="C156" s="1">
        <v>94.25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594</v>
      </c>
    </row>
    <row r="157" spans="1:12" x14ac:dyDescent="0.25">
      <c r="A157" t="s">
        <v>313</v>
      </c>
      <c r="B157" t="s">
        <v>310</v>
      </c>
      <c r="C157" s="2">
        <v>101.97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595</v>
      </c>
    </row>
    <row r="158" spans="1:12" x14ac:dyDescent="0.25">
      <c r="A158" t="s">
        <v>432</v>
      </c>
      <c r="B158" t="s">
        <v>431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596</v>
      </c>
    </row>
    <row r="159" spans="1:12" x14ac:dyDescent="0.25">
      <c r="A159" t="s">
        <v>444</v>
      </c>
      <c r="B159" t="s">
        <v>437</v>
      </c>
      <c r="C159" s="2">
        <v>100.32899999999999</v>
      </c>
      <c r="D159" s="2">
        <v>0</v>
      </c>
      <c r="E159" s="2">
        <v>2.2562500000000001</v>
      </c>
      <c r="F159">
        <v>4.5776251999999999</v>
      </c>
      <c r="G159" t="s">
        <v>445</v>
      </c>
      <c r="H159">
        <v>1.9119314349313978</v>
      </c>
      <c r="I159" t="s">
        <v>328</v>
      </c>
      <c r="J159">
        <v>1</v>
      </c>
      <c r="L159" t="s">
        <v>597</v>
      </c>
    </row>
    <row r="160" spans="1:12" x14ac:dyDescent="0.25">
      <c r="A160" t="s">
        <v>599</v>
      </c>
      <c r="B160" t="s">
        <v>598</v>
      </c>
      <c r="C160" s="2">
        <v>740.9</v>
      </c>
      <c r="D160" s="2">
        <v>3.4000000953674316</v>
      </c>
      <c r="E160" s="2">
        <v>874.3414306640625</v>
      </c>
      <c r="F160">
        <v>13.467404508030775</v>
      </c>
      <c r="G160" t="s">
        <v>430</v>
      </c>
      <c r="H160">
        <v>0</v>
      </c>
      <c r="I160" t="s">
        <v>438</v>
      </c>
      <c r="J160">
        <v>1</v>
      </c>
      <c r="L160" t="s">
        <v>600</v>
      </c>
    </row>
    <row r="161" spans="1:12" x14ac:dyDescent="0.25">
      <c r="A161" t="s">
        <v>602</v>
      </c>
      <c r="B161" t="s">
        <v>601</v>
      </c>
      <c r="C161">
        <v>97.2</v>
      </c>
      <c r="D161">
        <v>0</v>
      </c>
      <c r="E161">
        <v>3</v>
      </c>
      <c r="F161">
        <v>8.16</v>
      </c>
      <c r="G161" t="s">
        <v>369</v>
      </c>
      <c r="H161">
        <v>2.3114039179540735</v>
      </c>
      <c r="I161" t="s">
        <v>328</v>
      </c>
      <c r="J161">
        <v>1</v>
      </c>
      <c r="L161" t="s">
        <v>603</v>
      </c>
    </row>
    <row r="162" spans="1:12" x14ac:dyDescent="0.25">
      <c r="A162" t="s">
        <v>604</v>
      </c>
      <c r="B162" t="s">
        <v>604</v>
      </c>
      <c r="C162" s="2">
        <v>53.43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609</v>
      </c>
    </row>
    <row r="163" spans="1:12" x14ac:dyDescent="0.25">
      <c r="A163" t="s">
        <v>605</v>
      </c>
      <c r="B163" t="s">
        <v>605</v>
      </c>
      <c r="C163" s="2">
        <v>56912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610</v>
      </c>
    </row>
    <row r="164" spans="1:12" x14ac:dyDescent="0.25">
      <c r="A164" t="s">
        <v>606</v>
      </c>
      <c r="B164" t="s">
        <v>606</v>
      </c>
      <c r="C164" s="2">
        <v>30880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611</v>
      </c>
    </row>
    <row r="165" spans="1:12" x14ac:dyDescent="0.25">
      <c r="A165" t="s">
        <v>607</v>
      </c>
      <c r="B165" t="s">
        <v>607</v>
      </c>
      <c r="C165" s="2">
        <v>28390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478</v>
      </c>
    </row>
    <row r="166" spans="1:12" x14ac:dyDescent="0.25">
      <c r="A166" t="s">
        <v>612</v>
      </c>
      <c r="B166" t="s">
        <v>613</v>
      </c>
      <c r="C166" s="2">
        <v>122.54</v>
      </c>
      <c r="D166" s="2">
        <v>0</v>
      </c>
      <c r="E166" s="2">
        <v>1.8740000000000001</v>
      </c>
      <c r="F166">
        <v>10.5</v>
      </c>
      <c r="G166" t="s">
        <v>318</v>
      </c>
      <c r="H166">
        <v>5.7567289529716339</v>
      </c>
      <c r="I166" t="s">
        <v>328</v>
      </c>
      <c r="J166">
        <v>1</v>
      </c>
      <c r="L166" t="s">
        <v>615</v>
      </c>
    </row>
    <row r="167" spans="1:12" x14ac:dyDescent="0.25">
      <c r="A167" s="1" t="s">
        <v>616</v>
      </c>
      <c r="B167" t="s">
        <v>614</v>
      </c>
      <c r="C167" s="2">
        <v>107.4</v>
      </c>
      <c r="D167" s="2">
        <v>0</v>
      </c>
      <c r="E167" s="2">
        <v>1.141</v>
      </c>
      <c r="F167" s="1">
        <v>7.77</v>
      </c>
      <c r="G167" s="1" t="s">
        <v>318</v>
      </c>
      <c r="H167" s="1">
        <v>8.6681234844092412</v>
      </c>
      <c r="I167" s="1" t="s">
        <v>328</v>
      </c>
      <c r="J167" s="1">
        <v>1</v>
      </c>
      <c r="K167" s="1"/>
      <c r="L167" s="1" t="s">
        <v>617</v>
      </c>
    </row>
    <row r="168" spans="1:12" x14ac:dyDescent="0.25">
      <c r="A168" t="s">
        <v>621</v>
      </c>
      <c r="B168" t="s">
        <v>622</v>
      </c>
      <c r="C168" s="2">
        <v>14.61</v>
      </c>
      <c r="D168" s="2">
        <v>1</v>
      </c>
      <c r="E168" s="2">
        <v>0</v>
      </c>
      <c r="F168">
        <v>10.922178431409577</v>
      </c>
      <c r="G168" t="s">
        <v>623</v>
      </c>
      <c r="H168">
        <v>0</v>
      </c>
      <c r="I168" t="s">
        <v>624</v>
      </c>
      <c r="J168">
        <v>1</v>
      </c>
      <c r="L168" t="s">
        <v>488</v>
      </c>
    </row>
    <row r="169" spans="1:12" x14ac:dyDescent="0.25">
      <c r="A169" t="s">
        <v>639</v>
      </c>
      <c r="B169" t="s">
        <v>629</v>
      </c>
      <c r="C169" s="2">
        <v>123.32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640</v>
      </c>
    </row>
    <row r="170" spans="1:12" x14ac:dyDescent="0.25">
      <c r="A170" t="s">
        <v>641</v>
      </c>
      <c r="B170" t="s">
        <v>630</v>
      </c>
      <c r="C170" s="2">
        <v>39.49</v>
      </c>
      <c r="D170" s="2">
        <v>4.8181819915771484</v>
      </c>
      <c r="E170" s="2">
        <v>45.5</v>
      </c>
      <c r="F170">
        <v>1.6206634591035705</v>
      </c>
      <c r="G170" t="s">
        <v>435</v>
      </c>
      <c r="H170">
        <v>0</v>
      </c>
      <c r="I170" t="s">
        <v>384</v>
      </c>
      <c r="J170">
        <v>1</v>
      </c>
      <c r="L170" t="s">
        <v>642</v>
      </c>
    </row>
    <row r="171" spans="1:12" x14ac:dyDescent="0.25">
      <c r="A171" t="s">
        <v>643</v>
      </c>
      <c r="B171" t="s">
        <v>631</v>
      </c>
      <c r="C171" s="2">
        <v>107.75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644</v>
      </c>
    </row>
    <row r="172" spans="1:12" x14ac:dyDescent="0.25">
      <c r="A172" t="s">
        <v>645</v>
      </c>
      <c r="B172" t="s">
        <v>632</v>
      </c>
      <c r="C172" s="2">
        <v>114.87</v>
      </c>
      <c r="D172" s="2">
        <v>0</v>
      </c>
      <c r="E172" s="2">
        <v>0</v>
      </c>
      <c r="F172">
        <v>4.6356018855447836</v>
      </c>
      <c r="G172" t="s">
        <v>646</v>
      </c>
      <c r="H172">
        <v>0</v>
      </c>
      <c r="I172" t="s">
        <v>328</v>
      </c>
      <c r="J172">
        <v>1</v>
      </c>
      <c r="L172" t="s">
        <v>647</v>
      </c>
    </row>
    <row r="173" spans="1:12" x14ac:dyDescent="0.25">
      <c r="A173" t="s">
        <v>648</v>
      </c>
      <c r="B173" t="s">
        <v>633</v>
      </c>
      <c r="C173" s="2">
        <v>100.283</v>
      </c>
      <c r="D173" s="2">
        <v>0</v>
      </c>
      <c r="E173" s="2">
        <v>1.2638888888888888</v>
      </c>
      <c r="F173">
        <v>1.4952240999999999</v>
      </c>
      <c r="G173" t="s">
        <v>409</v>
      </c>
      <c r="H173">
        <v>2.174607343844539</v>
      </c>
      <c r="I173" t="s">
        <v>328</v>
      </c>
      <c r="J173">
        <v>1</v>
      </c>
      <c r="L173" t="s">
        <v>649</v>
      </c>
    </row>
    <row r="174" spans="1:12" x14ac:dyDescent="0.25">
      <c r="A174" t="s">
        <v>650</v>
      </c>
      <c r="B174" t="s">
        <v>634</v>
      </c>
      <c r="C174" s="2">
        <v>100.67400000000001</v>
      </c>
      <c r="D174" s="2">
        <v>0</v>
      </c>
      <c r="E174" s="2">
        <v>0.359375</v>
      </c>
      <c r="F174">
        <v>1.3525647000000001</v>
      </c>
      <c r="G174" t="s">
        <v>651</v>
      </c>
      <c r="H174">
        <v>1.2945035101835098</v>
      </c>
      <c r="I174" t="s">
        <v>328</v>
      </c>
      <c r="J174">
        <v>1</v>
      </c>
      <c r="L174" t="s">
        <v>652</v>
      </c>
    </row>
    <row r="175" spans="1:12" x14ac:dyDescent="0.25">
      <c r="A175" t="s">
        <v>653</v>
      </c>
      <c r="B175" t="s">
        <v>635</v>
      </c>
      <c r="C175" s="2">
        <v>100.676</v>
      </c>
      <c r="D175" s="2">
        <v>0</v>
      </c>
      <c r="E175" s="2">
        <v>0.72722222222222221</v>
      </c>
      <c r="F175">
        <v>1.6132911000000001</v>
      </c>
      <c r="G175" t="s">
        <v>333</v>
      </c>
      <c r="H175">
        <v>1.1532603045290699</v>
      </c>
      <c r="I175" t="s">
        <v>328</v>
      </c>
      <c r="J175">
        <v>1</v>
      </c>
      <c r="L175" t="s">
        <v>654</v>
      </c>
    </row>
    <row r="176" spans="1:12" x14ac:dyDescent="0.25">
      <c r="A176" t="s">
        <v>655</v>
      </c>
      <c r="B176" t="s">
        <v>636</v>
      </c>
      <c r="C176" s="2">
        <v>38.25</v>
      </c>
      <c r="D176" s="2">
        <v>3.4848484992980957</v>
      </c>
      <c r="E176" s="2">
        <v>42.549999237060547</v>
      </c>
      <c r="F176">
        <v>5.1764705882352944</v>
      </c>
      <c r="G176" t="s">
        <v>656</v>
      </c>
      <c r="H176">
        <v>0</v>
      </c>
      <c r="I176" t="s">
        <v>435</v>
      </c>
      <c r="J176">
        <v>1</v>
      </c>
      <c r="L176" t="s">
        <v>657</v>
      </c>
    </row>
    <row r="177" spans="1:12" x14ac:dyDescent="0.25">
      <c r="A177" t="s">
        <v>658</v>
      </c>
      <c r="B177" t="s">
        <v>637</v>
      </c>
      <c r="C177">
        <v>100.62649999999999</v>
      </c>
      <c r="D177">
        <v>0</v>
      </c>
      <c r="E177">
        <v>0.80625000000000002</v>
      </c>
      <c r="F177">
        <v>1.8600900999999999</v>
      </c>
      <c r="G177" t="s">
        <v>659</v>
      </c>
      <c r="H177">
        <v>1.6086839622668989</v>
      </c>
      <c r="I177" t="s">
        <v>328</v>
      </c>
      <c r="J177">
        <v>1</v>
      </c>
      <c r="L177" t="s">
        <v>660</v>
      </c>
    </row>
    <row r="178" spans="1:12" x14ac:dyDescent="0.25">
      <c r="A178" t="s">
        <v>661</v>
      </c>
      <c r="B178" t="s">
        <v>638</v>
      </c>
      <c r="C178">
        <v>52.85</v>
      </c>
      <c r="D178">
        <v>3.6086957454681396</v>
      </c>
      <c r="E178">
        <v>55.611110687255859</v>
      </c>
      <c r="F178">
        <v>3.4065102195306585</v>
      </c>
      <c r="G178" t="s">
        <v>379</v>
      </c>
      <c r="H178">
        <v>0</v>
      </c>
      <c r="I178" t="s">
        <v>662</v>
      </c>
      <c r="J178">
        <v>1</v>
      </c>
      <c r="L178" t="s">
        <v>663</v>
      </c>
    </row>
    <row r="179" spans="1:12" x14ac:dyDescent="0.25">
      <c r="A179" t="s">
        <v>678</v>
      </c>
      <c r="B179" t="s">
        <v>664</v>
      </c>
      <c r="C179" s="2">
        <v>100</v>
      </c>
      <c r="D179" s="2">
        <v>0</v>
      </c>
      <c r="E179" s="2">
        <v>0</v>
      </c>
      <c r="F179">
        <v>0</v>
      </c>
      <c r="G179" t="s">
        <v>679</v>
      </c>
      <c r="H179">
        <v>0</v>
      </c>
      <c r="I179" t="s">
        <v>328</v>
      </c>
      <c r="J179">
        <v>1</v>
      </c>
      <c r="L179" t="s">
        <v>680</v>
      </c>
    </row>
    <row r="180" spans="1:12" x14ac:dyDescent="0.25">
      <c r="A180" t="s">
        <v>681</v>
      </c>
      <c r="B180" t="s">
        <v>665</v>
      </c>
      <c r="C180" s="2">
        <v>100</v>
      </c>
      <c r="D180" s="2">
        <v>0</v>
      </c>
      <c r="E180" s="2">
        <v>0</v>
      </c>
      <c r="F180">
        <v>0</v>
      </c>
      <c r="G180" t="s">
        <v>434</v>
      </c>
      <c r="H180">
        <v>0</v>
      </c>
      <c r="I180" t="s">
        <v>328</v>
      </c>
      <c r="J180">
        <v>1</v>
      </c>
      <c r="L180" t="s">
        <v>682</v>
      </c>
    </row>
    <row r="181" spans="1:12" x14ac:dyDescent="0.25">
      <c r="A181" t="s">
        <v>683</v>
      </c>
      <c r="B181" t="s">
        <v>666</v>
      </c>
      <c r="C181" s="2">
        <v>100</v>
      </c>
      <c r="D181" s="2">
        <v>0</v>
      </c>
      <c r="E181" s="2">
        <v>0</v>
      </c>
      <c r="F181">
        <v>0</v>
      </c>
      <c r="G181" t="s">
        <v>684</v>
      </c>
      <c r="H181">
        <v>0</v>
      </c>
      <c r="I181" t="s">
        <v>328</v>
      </c>
      <c r="J181">
        <v>1</v>
      </c>
      <c r="L181" t="s">
        <v>685</v>
      </c>
    </row>
    <row r="182" spans="1:12" x14ac:dyDescent="0.25">
      <c r="A182" t="s">
        <v>686</v>
      </c>
      <c r="B182" t="s">
        <v>667</v>
      </c>
      <c r="C182" s="2">
        <v>0</v>
      </c>
      <c r="D182" s="2">
        <v>0</v>
      </c>
      <c r="E182" s="2">
        <v>0</v>
      </c>
      <c r="F182">
        <v>0</v>
      </c>
      <c r="G182" t="s">
        <v>687</v>
      </c>
      <c r="H182">
        <v>0</v>
      </c>
      <c r="I182" t="s">
        <v>328</v>
      </c>
      <c r="J182">
        <v>1</v>
      </c>
      <c r="L182" t="s">
        <v>688</v>
      </c>
    </row>
    <row r="183" spans="1:12" x14ac:dyDescent="0.25">
      <c r="A183" t="s">
        <v>689</v>
      </c>
      <c r="B183" t="s">
        <v>668</v>
      </c>
      <c r="C183" s="2">
        <v>103.1</v>
      </c>
      <c r="D183" s="2">
        <v>0</v>
      </c>
      <c r="E183" s="2">
        <v>2.762</v>
      </c>
      <c r="F183">
        <v>0</v>
      </c>
      <c r="G183" t="s">
        <v>690</v>
      </c>
      <c r="H183">
        <v>0</v>
      </c>
      <c r="I183" t="s">
        <v>328</v>
      </c>
      <c r="J183">
        <v>1</v>
      </c>
      <c r="L183" t="s">
        <v>691</v>
      </c>
    </row>
    <row r="184" spans="1:12" x14ac:dyDescent="0.25">
      <c r="A184" t="s">
        <v>692</v>
      </c>
      <c r="B184" t="s">
        <v>669</v>
      </c>
      <c r="C184" s="2">
        <v>101.5</v>
      </c>
      <c r="D184" s="2">
        <v>0</v>
      </c>
      <c r="E184" s="2">
        <v>2.5150000000000001</v>
      </c>
      <c r="F184">
        <v>8.85</v>
      </c>
      <c r="G184" t="s">
        <v>693</v>
      </c>
      <c r="H184">
        <v>3.8521918120649659</v>
      </c>
      <c r="I184" t="s">
        <v>328</v>
      </c>
      <c r="J184">
        <v>1</v>
      </c>
      <c r="L184" t="s">
        <v>694</v>
      </c>
    </row>
    <row r="185" spans="1:12" x14ac:dyDescent="0.25">
      <c r="A185" t="s">
        <v>695</v>
      </c>
      <c r="B185" t="s">
        <v>670</v>
      </c>
      <c r="C185" s="2">
        <v>102.45</v>
      </c>
      <c r="D185" s="2">
        <v>0</v>
      </c>
      <c r="E185" s="2">
        <v>2.3650000000000002</v>
      </c>
      <c r="F185">
        <v>8.6</v>
      </c>
      <c r="G185" t="s">
        <v>370</v>
      </c>
      <c r="H185">
        <v>5.1022843270479319</v>
      </c>
      <c r="I185" t="s">
        <v>696</v>
      </c>
      <c r="J185">
        <v>1</v>
      </c>
      <c r="L185" t="s">
        <v>697</v>
      </c>
    </row>
    <row r="186" spans="1:12" x14ac:dyDescent="0.25">
      <c r="A186" t="s">
        <v>698</v>
      </c>
      <c r="B186" t="s">
        <v>671</v>
      </c>
      <c r="C186" s="2">
        <v>105.989</v>
      </c>
      <c r="D186" s="2">
        <v>0</v>
      </c>
      <c r="E186" s="2">
        <v>0.97222222222222221</v>
      </c>
      <c r="F186">
        <v>2.136288</v>
      </c>
      <c r="G186" t="s">
        <v>699</v>
      </c>
      <c r="H186">
        <v>1.7172134723043455</v>
      </c>
      <c r="I186" t="s">
        <v>328</v>
      </c>
      <c r="J186">
        <v>1</v>
      </c>
      <c r="L186" t="s">
        <v>700</v>
      </c>
    </row>
    <row r="187" spans="1:12" x14ac:dyDescent="0.25">
      <c r="A187" t="s">
        <v>701</v>
      </c>
      <c r="B187" t="s">
        <v>672</v>
      </c>
      <c r="C187" s="2">
        <v>24.5</v>
      </c>
      <c r="D187" s="2">
        <v>4.03125</v>
      </c>
      <c r="E187" s="2">
        <v>28.557687759399414</v>
      </c>
      <c r="F187">
        <v>6.8196492292443098</v>
      </c>
      <c r="G187" t="s">
        <v>702</v>
      </c>
      <c r="H187">
        <v>0</v>
      </c>
      <c r="I187" t="s">
        <v>333</v>
      </c>
      <c r="J187">
        <v>1</v>
      </c>
      <c r="L187" t="s">
        <v>703</v>
      </c>
    </row>
    <row r="188" spans="1:12" x14ac:dyDescent="0.25">
      <c r="A188" t="s">
        <v>704</v>
      </c>
      <c r="B188" t="s">
        <v>673</v>
      </c>
      <c r="C188" s="2">
        <v>1.1883999999999999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705</v>
      </c>
    </row>
    <row r="189" spans="1:12" x14ac:dyDescent="0.25">
      <c r="A189" t="s">
        <v>706</v>
      </c>
      <c r="B189" t="s">
        <v>674</v>
      </c>
      <c r="C189" s="2">
        <v>107.09</v>
      </c>
      <c r="D189" s="2">
        <v>0</v>
      </c>
      <c r="E189" s="2">
        <v>0</v>
      </c>
      <c r="F189">
        <v>3.7886825014378509</v>
      </c>
      <c r="G189" t="s">
        <v>377</v>
      </c>
      <c r="H189">
        <v>0</v>
      </c>
      <c r="I189" t="s">
        <v>328</v>
      </c>
      <c r="J189">
        <v>1</v>
      </c>
      <c r="L189" t="s">
        <v>707</v>
      </c>
    </row>
    <row r="190" spans="1:12" x14ac:dyDescent="0.25">
      <c r="A190" t="s">
        <v>708</v>
      </c>
      <c r="B190" t="s">
        <v>675</v>
      </c>
      <c r="C190" s="2">
        <v>23.16</v>
      </c>
      <c r="D190" s="2">
        <v>0</v>
      </c>
      <c r="E190" s="2">
        <v>0</v>
      </c>
      <c r="F190">
        <v>0.89555318668966888</v>
      </c>
      <c r="G190" t="s">
        <v>325</v>
      </c>
      <c r="H190">
        <v>0</v>
      </c>
      <c r="I190" t="s">
        <v>709</v>
      </c>
      <c r="J190">
        <v>1</v>
      </c>
      <c r="L190" t="s">
        <v>710</v>
      </c>
    </row>
    <row r="191" spans="1:12" x14ac:dyDescent="0.25">
      <c r="A191" t="s">
        <v>711</v>
      </c>
      <c r="B191" t="s">
        <v>676</v>
      </c>
      <c r="C191" s="2">
        <v>20.164999999999999</v>
      </c>
      <c r="D191" s="2">
        <v>4.4000000953674316</v>
      </c>
      <c r="E191" s="2">
        <v>23.725925445556641</v>
      </c>
      <c r="F191">
        <v>2.9754525167369206</v>
      </c>
      <c r="G191" t="s">
        <v>712</v>
      </c>
      <c r="H191">
        <v>0</v>
      </c>
      <c r="I191" t="s">
        <v>713</v>
      </c>
      <c r="J191">
        <v>1</v>
      </c>
      <c r="L191" t="s">
        <v>714</v>
      </c>
    </row>
    <row r="192" spans="1:12" x14ac:dyDescent="0.25">
      <c r="A192" t="s">
        <v>715</v>
      </c>
      <c r="B192" t="s">
        <v>677</v>
      </c>
      <c r="C192" s="2">
        <v>1081</v>
      </c>
      <c r="D192" s="2">
        <v>3.6333334445953369</v>
      </c>
      <c r="E192" s="2">
        <v>1406</v>
      </c>
      <c r="F192">
        <v>2.8492164876480879</v>
      </c>
      <c r="G192" t="s">
        <v>377</v>
      </c>
      <c r="H192">
        <v>0</v>
      </c>
      <c r="I192" t="s">
        <v>391</v>
      </c>
      <c r="J192">
        <v>1</v>
      </c>
      <c r="L192" t="s">
        <v>716</v>
      </c>
    </row>
    <row r="193" spans="1:14" x14ac:dyDescent="0.25">
      <c r="A193" s="1" t="s">
        <v>724</v>
      </c>
      <c r="B193" t="s">
        <v>717</v>
      </c>
      <c r="C193" s="2">
        <v>99.4</v>
      </c>
      <c r="D193" s="2">
        <v>0</v>
      </c>
      <c r="E193" s="2">
        <v>1.9100000000000001</v>
      </c>
      <c r="F193" s="1">
        <v>9.82</v>
      </c>
      <c r="G193" s="1" t="s">
        <v>725</v>
      </c>
      <c r="H193" s="1">
        <v>0.59195772222448351</v>
      </c>
      <c r="I193" s="1" t="s">
        <v>328</v>
      </c>
      <c r="J193" s="1">
        <v>1</v>
      </c>
      <c r="K193" s="1"/>
      <c r="L193" s="1" t="s">
        <v>726</v>
      </c>
      <c r="M193" s="1"/>
      <c r="N193" s="1"/>
    </row>
    <row r="194" spans="1:14" x14ac:dyDescent="0.25">
      <c r="A194" s="1" t="s">
        <v>727</v>
      </c>
      <c r="B194" t="s">
        <v>718</v>
      </c>
      <c r="C194" s="2">
        <v>103</v>
      </c>
      <c r="D194" s="2">
        <v>0</v>
      </c>
      <c r="E194" s="2">
        <v>3.1070000000000002</v>
      </c>
      <c r="F194" s="1">
        <v>9.75</v>
      </c>
      <c r="G194" s="1" t="s">
        <v>356</v>
      </c>
      <c r="H194" s="1">
        <v>2.7215856137107584</v>
      </c>
      <c r="I194" s="1" t="s">
        <v>728</v>
      </c>
      <c r="J194" s="1">
        <v>1</v>
      </c>
      <c r="K194" s="1"/>
      <c r="L194" s="1" t="s">
        <v>729</v>
      </c>
      <c r="M194" s="1"/>
      <c r="N194" s="1"/>
    </row>
    <row r="195" spans="1:14" x14ac:dyDescent="0.25">
      <c r="A195" s="1" t="s">
        <v>730</v>
      </c>
      <c r="B195" t="s">
        <v>719</v>
      </c>
      <c r="C195" s="2">
        <v>100.75</v>
      </c>
      <c r="D195" s="2">
        <v>0</v>
      </c>
      <c r="E195" s="2">
        <v>1.554</v>
      </c>
      <c r="F195" s="1">
        <v>9.93</v>
      </c>
      <c r="G195" s="1" t="s">
        <v>731</v>
      </c>
      <c r="H195" s="1">
        <v>2.1128973133355551</v>
      </c>
      <c r="I195" s="1" t="s">
        <v>732</v>
      </c>
      <c r="J195" s="1">
        <v>1</v>
      </c>
      <c r="K195" s="1"/>
      <c r="L195" s="1" t="s">
        <v>733</v>
      </c>
      <c r="M195" s="1"/>
      <c r="N195" s="1"/>
    </row>
    <row r="196" spans="1:14" x14ac:dyDescent="0.25">
      <c r="A196" s="1" t="s">
        <v>734</v>
      </c>
      <c r="B196" t="s">
        <v>720</v>
      </c>
      <c r="C196" s="2">
        <v>106.7</v>
      </c>
      <c r="D196" s="2">
        <v>0</v>
      </c>
      <c r="E196" s="2">
        <v>1.3919999999999999</v>
      </c>
      <c r="F196" s="1">
        <v>8.85</v>
      </c>
      <c r="G196" s="1" t="s">
        <v>735</v>
      </c>
      <c r="H196" s="1">
        <v>1.7202230804711229</v>
      </c>
      <c r="I196" s="1" t="s">
        <v>736</v>
      </c>
      <c r="J196" s="1">
        <v>1</v>
      </c>
      <c r="K196" s="1"/>
      <c r="L196" s="1" t="s">
        <v>737</v>
      </c>
      <c r="M196" s="1"/>
      <c r="N196" s="1"/>
    </row>
    <row r="197" spans="1:14" x14ac:dyDescent="0.25">
      <c r="A197" s="1" t="s">
        <v>738</v>
      </c>
      <c r="B197" t="s">
        <v>721</v>
      </c>
      <c r="C197" s="2">
        <v>100.4</v>
      </c>
      <c r="D197" s="2">
        <v>0</v>
      </c>
      <c r="E197" s="2">
        <v>5.4370000000000003</v>
      </c>
      <c r="F197" s="1">
        <v>13.3</v>
      </c>
      <c r="G197" s="1" t="s">
        <v>368</v>
      </c>
      <c r="H197" s="1">
        <v>1.0011784074589074</v>
      </c>
      <c r="I197" s="1" t="s">
        <v>739</v>
      </c>
      <c r="J197" s="1">
        <v>1</v>
      </c>
      <c r="K197" s="1"/>
      <c r="L197" s="1" t="s">
        <v>740</v>
      </c>
      <c r="M197" s="1"/>
      <c r="N197" s="1"/>
    </row>
    <row r="198" spans="1:14" x14ac:dyDescent="0.25">
      <c r="A198" s="1" t="s">
        <v>741</v>
      </c>
      <c r="B198" t="s">
        <v>722</v>
      </c>
      <c r="C198" s="2">
        <v>102.39</v>
      </c>
      <c r="D198" s="2">
        <v>0</v>
      </c>
      <c r="E198" s="2">
        <v>3.7370000000000001</v>
      </c>
      <c r="F198" s="1">
        <v>9.23</v>
      </c>
      <c r="G198" s="1" t="s">
        <v>396</v>
      </c>
      <c r="H198" s="1">
        <v>0.667289017499482</v>
      </c>
      <c r="I198" s="1" t="s">
        <v>425</v>
      </c>
      <c r="J198" s="1">
        <v>1</v>
      </c>
      <c r="K198" s="1"/>
      <c r="L198" s="1" t="s">
        <v>742</v>
      </c>
      <c r="M198" s="1"/>
      <c r="N198" s="1"/>
    </row>
    <row r="199" spans="1:14" x14ac:dyDescent="0.25">
      <c r="A199" s="1" t="s">
        <v>743</v>
      </c>
      <c r="B199" t="s">
        <v>723</v>
      </c>
      <c r="C199" s="2">
        <v>99.8</v>
      </c>
      <c r="D199" s="2">
        <v>0</v>
      </c>
      <c r="E199" s="2">
        <v>1.6400000000000001</v>
      </c>
      <c r="F199" s="1">
        <v>10</v>
      </c>
      <c r="G199" s="1" t="s">
        <v>353</v>
      </c>
      <c r="H199" s="1">
        <v>0.90281510851735525</v>
      </c>
      <c r="I199" s="1" t="s">
        <v>328</v>
      </c>
      <c r="J199" s="1">
        <v>1</v>
      </c>
      <c r="K199" s="1"/>
      <c r="L199" s="1" t="s">
        <v>744</v>
      </c>
      <c r="M199" s="1"/>
      <c r="N199" s="1"/>
    </row>
    <row r="200" spans="1:14" x14ac:dyDescent="0.25">
      <c r="A200" s="1" t="s">
        <v>764</v>
      </c>
      <c r="B200" t="s">
        <v>745</v>
      </c>
      <c r="C200" s="2">
        <v>103.483</v>
      </c>
      <c r="D200" s="2">
        <v>0</v>
      </c>
      <c r="E200" s="2">
        <v>0.31875000000000003</v>
      </c>
      <c r="F200" s="1">
        <v>2.6359336999999998</v>
      </c>
      <c r="G200" s="1" t="s">
        <v>441</v>
      </c>
      <c r="H200" s="1">
        <v>0.93482616039999777</v>
      </c>
      <c r="I200" s="1" t="s">
        <v>328</v>
      </c>
      <c r="J200" s="1">
        <v>1</v>
      </c>
      <c r="K200" s="1"/>
      <c r="L200" s="1" t="s">
        <v>765</v>
      </c>
      <c r="M200" s="1"/>
    </row>
    <row r="201" spans="1:14" x14ac:dyDescent="0.25">
      <c r="A201" t="s">
        <v>766</v>
      </c>
      <c r="B201" t="s">
        <v>746</v>
      </c>
      <c r="C201" s="2">
        <v>102</v>
      </c>
      <c r="D201" s="2">
        <v>0</v>
      </c>
      <c r="E201" s="2">
        <v>3.3090000000000002</v>
      </c>
      <c r="F201">
        <v>21.17</v>
      </c>
      <c r="G201" t="s">
        <v>382</v>
      </c>
      <c r="H201">
        <v>1.9090863759975127</v>
      </c>
      <c r="I201" t="s">
        <v>328</v>
      </c>
      <c r="J201">
        <v>1</v>
      </c>
      <c r="L201" t="s">
        <v>767</v>
      </c>
    </row>
    <row r="202" spans="1:14" x14ac:dyDescent="0.25">
      <c r="A202" t="s">
        <v>768</v>
      </c>
      <c r="B202" t="s">
        <v>747</v>
      </c>
      <c r="C202" s="2">
        <v>99.92</v>
      </c>
      <c r="D202" s="2">
        <v>0</v>
      </c>
      <c r="E202" s="2">
        <v>1.5880000000000001</v>
      </c>
      <c r="F202">
        <v>10.06</v>
      </c>
      <c r="G202" t="s">
        <v>433</v>
      </c>
      <c r="H202">
        <v>0.90828133301648051</v>
      </c>
      <c r="I202" t="s">
        <v>328</v>
      </c>
      <c r="J202">
        <v>1</v>
      </c>
      <c r="L202" t="s">
        <v>769</v>
      </c>
    </row>
    <row r="203" spans="1:14" x14ac:dyDescent="0.25">
      <c r="A203" t="s">
        <v>770</v>
      </c>
      <c r="B203" t="s">
        <v>748</v>
      </c>
      <c r="C203" s="2">
        <v>106.1</v>
      </c>
      <c r="D203" s="2">
        <v>0</v>
      </c>
      <c r="E203" s="2">
        <v>5.18</v>
      </c>
      <c r="F203">
        <v>9.75</v>
      </c>
      <c r="G203" t="s">
        <v>315</v>
      </c>
      <c r="H203">
        <v>1.8197688333630639</v>
      </c>
      <c r="I203" t="s">
        <v>771</v>
      </c>
      <c r="J203">
        <v>1</v>
      </c>
      <c r="L203" t="s">
        <v>772</v>
      </c>
    </row>
    <row r="204" spans="1:14" x14ac:dyDescent="0.25">
      <c r="A204" t="s">
        <v>773</v>
      </c>
      <c r="B204" t="s">
        <v>749</v>
      </c>
      <c r="C204" s="2">
        <v>49.784999999999997</v>
      </c>
      <c r="D204" s="2">
        <v>4.5</v>
      </c>
      <c r="E204" s="2">
        <v>64.045455932617188</v>
      </c>
      <c r="F204">
        <v>7.0913962556782488</v>
      </c>
      <c r="G204" t="s">
        <v>322</v>
      </c>
      <c r="H204">
        <v>0</v>
      </c>
      <c r="I204" t="s">
        <v>774</v>
      </c>
      <c r="J204">
        <v>1</v>
      </c>
      <c r="L204" t="s">
        <v>478</v>
      </c>
    </row>
    <row r="205" spans="1:14" x14ac:dyDescent="0.25">
      <c r="A205" t="s">
        <v>775</v>
      </c>
      <c r="B205" t="s">
        <v>750</v>
      </c>
      <c r="C205" s="2">
        <v>106.619</v>
      </c>
      <c r="D205" s="2">
        <v>0</v>
      </c>
      <c r="E205" s="2">
        <v>0.48888888888888887</v>
      </c>
      <c r="F205">
        <v>6.3562414038988635</v>
      </c>
      <c r="G205" t="s">
        <v>396</v>
      </c>
      <c r="H205">
        <v>3.9658196023376302</v>
      </c>
      <c r="I205" t="s">
        <v>328</v>
      </c>
      <c r="J205">
        <v>1</v>
      </c>
      <c r="L205" t="s">
        <v>776</v>
      </c>
    </row>
    <row r="206" spans="1:14" x14ac:dyDescent="0.25">
      <c r="A206" t="s">
        <v>777</v>
      </c>
      <c r="B206" t="s">
        <v>751</v>
      </c>
      <c r="C206" s="2">
        <v>108.227</v>
      </c>
      <c r="D206" s="2">
        <v>0</v>
      </c>
      <c r="E206" s="2">
        <v>2.3430555555555559</v>
      </c>
      <c r="F206">
        <v>4.2177113000000004</v>
      </c>
      <c r="G206" t="s">
        <v>778</v>
      </c>
      <c r="H206">
        <v>4.4096876435465262</v>
      </c>
      <c r="I206" t="s">
        <v>328</v>
      </c>
      <c r="J206">
        <v>1</v>
      </c>
      <c r="L206" t="s">
        <v>779</v>
      </c>
    </row>
    <row r="207" spans="1:14" x14ac:dyDescent="0.25">
      <c r="A207" t="s">
        <v>780</v>
      </c>
      <c r="B207" t="s">
        <v>752</v>
      </c>
      <c r="C207" s="2">
        <v>104.462</v>
      </c>
      <c r="D207" s="2">
        <v>0</v>
      </c>
      <c r="E207" s="2">
        <v>0.37013888888888885</v>
      </c>
      <c r="F207">
        <v>4.1965170000000001</v>
      </c>
      <c r="G207" t="s">
        <v>367</v>
      </c>
      <c r="H207">
        <v>4.8064957369647914</v>
      </c>
      <c r="I207" t="s">
        <v>328</v>
      </c>
      <c r="J207">
        <v>1</v>
      </c>
      <c r="L207" t="s">
        <v>781</v>
      </c>
    </row>
    <row r="208" spans="1:14" x14ac:dyDescent="0.25">
      <c r="A208" t="s">
        <v>782</v>
      </c>
      <c r="B208" t="s">
        <v>753</v>
      </c>
      <c r="C208" s="2">
        <v>105.2</v>
      </c>
      <c r="D208" s="2">
        <v>0</v>
      </c>
      <c r="E208" s="2">
        <v>2.0825</v>
      </c>
      <c r="F208">
        <v>4.5578818999999999</v>
      </c>
      <c r="G208" t="s">
        <v>335</v>
      </c>
      <c r="H208">
        <v>3.6791517394239848</v>
      </c>
      <c r="I208" t="s">
        <v>328</v>
      </c>
      <c r="J208">
        <v>1</v>
      </c>
      <c r="L208" t="s">
        <v>783</v>
      </c>
    </row>
    <row r="209" spans="1:12" x14ac:dyDescent="0.25">
      <c r="A209" t="s">
        <v>784</v>
      </c>
      <c r="B209" t="s">
        <v>754</v>
      </c>
      <c r="C209">
        <v>103</v>
      </c>
      <c r="D209">
        <v>0</v>
      </c>
      <c r="E209">
        <v>2.9584722222222219</v>
      </c>
      <c r="F209">
        <v>4.1156036</v>
      </c>
      <c r="G209" t="s">
        <v>384</v>
      </c>
      <c r="H209">
        <v>0.64850259376663943</v>
      </c>
      <c r="I209" t="s">
        <v>328</v>
      </c>
      <c r="J209">
        <v>1</v>
      </c>
      <c r="L209" t="s">
        <v>785</v>
      </c>
    </row>
    <row r="210" spans="1:12" x14ac:dyDescent="0.25">
      <c r="A210" t="s">
        <v>786</v>
      </c>
      <c r="B210" t="s">
        <v>755</v>
      </c>
      <c r="C210">
        <v>99.4</v>
      </c>
      <c r="D210">
        <v>0</v>
      </c>
      <c r="E210">
        <v>1.9100000000000001</v>
      </c>
      <c r="F210">
        <v>9.7799999999999994</v>
      </c>
      <c r="G210" t="s">
        <v>725</v>
      </c>
      <c r="H210">
        <v>0.59195951518765766</v>
      </c>
      <c r="I210" t="s">
        <v>328</v>
      </c>
      <c r="J210">
        <v>1</v>
      </c>
      <c r="L210" t="s">
        <v>726</v>
      </c>
    </row>
    <row r="211" spans="1:12" x14ac:dyDescent="0.25">
      <c r="A211" t="s">
        <v>787</v>
      </c>
      <c r="B211" t="s">
        <v>756</v>
      </c>
      <c r="C211">
        <v>100.758</v>
      </c>
      <c r="D211">
        <v>0</v>
      </c>
      <c r="E211">
        <v>0.56944444444444442</v>
      </c>
      <c r="F211">
        <v>5.0001436548864993</v>
      </c>
      <c r="G211" t="s">
        <v>788</v>
      </c>
      <c r="H211">
        <v>6.2145630348087888</v>
      </c>
      <c r="I211" t="s">
        <v>328</v>
      </c>
      <c r="J211">
        <v>1</v>
      </c>
      <c r="L211" t="s">
        <v>789</v>
      </c>
    </row>
    <row r="212" spans="1:12" x14ac:dyDescent="0.25">
      <c r="A212" t="s">
        <v>790</v>
      </c>
      <c r="B212" t="s">
        <v>757</v>
      </c>
      <c r="C212">
        <v>103.43</v>
      </c>
      <c r="D212">
        <v>0</v>
      </c>
      <c r="E212">
        <v>4.7670000000000003</v>
      </c>
      <c r="F212">
        <v>10.17</v>
      </c>
      <c r="G212" t="s">
        <v>391</v>
      </c>
      <c r="H212">
        <v>0.64551584765243064</v>
      </c>
      <c r="I212" t="s">
        <v>328</v>
      </c>
      <c r="J212">
        <v>1</v>
      </c>
      <c r="L212" t="s">
        <v>791</v>
      </c>
    </row>
    <row r="213" spans="1:12" x14ac:dyDescent="0.25">
      <c r="A213" t="s">
        <v>792</v>
      </c>
      <c r="B213" t="s">
        <v>758</v>
      </c>
      <c r="C213">
        <v>102.12</v>
      </c>
      <c r="D213">
        <v>0</v>
      </c>
      <c r="E213">
        <v>4.87</v>
      </c>
      <c r="F213">
        <v>10.1</v>
      </c>
      <c r="G213" t="s">
        <v>348</v>
      </c>
      <c r="H213">
        <v>0.98574256275010264</v>
      </c>
      <c r="I213" t="s">
        <v>793</v>
      </c>
      <c r="J213">
        <v>1</v>
      </c>
      <c r="L213" t="s">
        <v>794</v>
      </c>
    </row>
    <row r="214" spans="1:12" x14ac:dyDescent="0.25">
      <c r="A214" t="s">
        <v>795</v>
      </c>
      <c r="B214" t="s">
        <v>759</v>
      </c>
      <c r="C214">
        <v>99.58</v>
      </c>
      <c r="D214">
        <v>0</v>
      </c>
      <c r="E214">
        <v>1.986</v>
      </c>
      <c r="F214">
        <v>9.1199999999999992</v>
      </c>
      <c r="G214" t="s">
        <v>408</v>
      </c>
      <c r="H214">
        <v>0.71603939585592269</v>
      </c>
      <c r="I214" t="s">
        <v>328</v>
      </c>
      <c r="J214">
        <v>1</v>
      </c>
      <c r="L214" t="s">
        <v>796</v>
      </c>
    </row>
    <row r="215" spans="1:12" x14ac:dyDescent="0.25">
      <c r="A215" t="s">
        <v>797</v>
      </c>
      <c r="B215" t="s">
        <v>760</v>
      </c>
      <c r="C215">
        <v>101.5</v>
      </c>
      <c r="D215">
        <v>0</v>
      </c>
      <c r="E215">
        <v>1.1890000000000001</v>
      </c>
      <c r="F215">
        <v>7.65</v>
      </c>
      <c r="G215" t="s">
        <v>798</v>
      </c>
      <c r="H215">
        <v>6.7515462960114201</v>
      </c>
      <c r="I215" t="s">
        <v>328</v>
      </c>
      <c r="J215">
        <v>1</v>
      </c>
      <c r="L215" t="s">
        <v>799</v>
      </c>
    </row>
    <row r="216" spans="1:12" x14ac:dyDescent="0.25">
      <c r="A216" t="s">
        <v>800</v>
      </c>
      <c r="B216" t="s">
        <v>761</v>
      </c>
      <c r="C216">
        <v>101.85</v>
      </c>
      <c r="D216">
        <v>0</v>
      </c>
      <c r="E216">
        <v>1.325</v>
      </c>
      <c r="F216">
        <v>9.82</v>
      </c>
      <c r="G216" t="s">
        <v>801</v>
      </c>
      <c r="H216">
        <v>0.85316213958747233</v>
      </c>
      <c r="I216" t="s">
        <v>802</v>
      </c>
      <c r="J216">
        <v>1</v>
      </c>
      <c r="L216" t="s">
        <v>803</v>
      </c>
    </row>
    <row r="217" spans="1:12" x14ac:dyDescent="0.25">
      <c r="A217" t="s">
        <v>804</v>
      </c>
      <c r="B217" t="s">
        <v>762</v>
      </c>
      <c r="C217">
        <v>101.81</v>
      </c>
      <c r="D217">
        <v>0</v>
      </c>
      <c r="E217">
        <v>2.6080000000000001</v>
      </c>
      <c r="F217">
        <v>8.85</v>
      </c>
      <c r="G217" t="s">
        <v>434</v>
      </c>
      <c r="H217">
        <v>0.73830777156283356</v>
      </c>
      <c r="I217" t="s">
        <v>328</v>
      </c>
      <c r="J217">
        <v>1</v>
      </c>
      <c r="L217" t="s">
        <v>805</v>
      </c>
    </row>
    <row r="218" spans="1:12" x14ac:dyDescent="0.25">
      <c r="A218" t="s">
        <v>806</v>
      </c>
      <c r="B218" t="s">
        <v>763</v>
      </c>
      <c r="C218">
        <v>103.4</v>
      </c>
      <c r="D218">
        <v>0</v>
      </c>
      <c r="E218">
        <v>4.8920000000000003</v>
      </c>
      <c r="F218">
        <v>9.6300000000000008</v>
      </c>
      <c r="G218" t="s">
        <v>348</v>
      </c>
      <c r="H218">
        <v>1.8137919653369154</v>
      </c>
      <c r="I218" t="s">
        <v>807</v>
      </c>
      <c r="J218">
        <v>1</v>
      </c>
      <c r="L218" t="s">
        <v>808</v>
      </c>
    </row>
    <row r="219" spans="1:12" x14ac:dyDescent="0.25">
      <c r="A219" t="s">
        <v>810</v>
      </c>
      <c r="B219" t="s">
        <v>809</v>
      </c>
      <c r="C219" s="2">
        <v>100.212</v>
      </c>
      <c r="D219" s="2">
        <v>0</v>
      </c>
      <c r="E219" s="2">
        <v>0.97048611111111105</v>
      </c>
      <c r="F219">
        <v>5.3306035999999999</v>
      </c>
      <c r="G219" t="s">
        <v>811</v>
      </c>
      <c r="H219">
        <v>5.0279427414316489</v>
      </c>
      <c r="I219" t="s">
        <v>328</v>
      </c>
      <c r="J219">
        <v>1</v>
      </c>
      <c r="L219" t="s">
        <v>812</v>
      </c>
    </row>
    <row r="220" spans="1:12" x14ac:dyDescent="0.25">
      <c r="A220" s="1" t="s">
        <v>844</v>
      </c>
      <c r="B220" t="s">
        <v>813</v>
      </c>
      <c r="C220" s="2">
        <v>102.441</v>
      </c>
      <c r="D220" s="2">
        <v>0</v>
      </c>
      <c r="E220" s="2">
        <v>3.2794520547945205</v>
      </c>
      <c r="F220">
        <v>2.2742342999999998</v>
      </c>
      <c r="G220" t="s">
        <v>845</v>
      </c>
      <c r="H220">
        <v>1.9645709707508809</v>
      </c>
      <c r="I220" t="s">
        <v>328</v>
      </c>
      <c r="J220">
        <v>1</v>
      </c>
      <c r="L220" t="s">
        <v>846</v>
      </c>
    </row>
    <row r="221" spans="1:12" x14ac:dyDescent="0.25">
      <c r="A221" s="1" t="s">
        <v>847</v>
      </c>
      <c r="B221" t="s">
        <v>814</v>
      </c>
      <c r="C221" s="2">
        <v>105.5</v>
      </c>
      <c r="D221" s="2">
        <v>0</v>
      </c>
      <c r="E221" s="2">
        <v>1.2421232876712329</v>
      </c>
      <c r="F221">
        <v>4.2254328000000001</v>
      </c>
      <c r="G221" t="s">
        <v>848</v>
      </c>
      <c r="H221">
        <v>8.5831078884899821</v>
      </c>
      <c r="I221" t="s">
        <v>328</v>
      </c>
      <c r="J221">
        <v>1</v>
      </c>
      <c r="L221" t="s">
        <v>849</v>
      </c>
    </row>
    <row r="222" spans="1:12" x14ac:dyDescent="0.25">
      <c r="A222" s="1" t="s">
        <v>850</v>
      </c>
      <c r="B222" t="s">
        <v>815</v>
      </c>
      <c r="C222" s="2">
        <v>102.788</v>
      </c>
      <c r="D222" s="2">
        <v>0</v>
      </c>
      <c r="E222" s="2">
        <v>2.7739726027397262</v>
      </c>
      <c r="F222">
        <v>5.8546977</v>
      </c>
      <c r="G222" t="s">
        <v>851</v>
      </c>
      <c r="H222">
        <v>7.3210499024276015</v>
      </c>
      <c r="I222" t="s">
        <v>328</v>
      </c>
      <c r="J222">
        <v>1</v>
      </c>
      <c r="L222" t="s">
        <v>852</v>
      </c>
    </row>
    <row r="223" spans="1:12" x14ac:dyDescent="0.25">
      <c r="A223" s="1" t="s">
        <v>853</v>
      </c>
      <c r="B223" t="s">
        <v>816</v>
      </c>
      <c r="C223" s="2">
        <v>112.351</v>
      </c>
      <c r="D223" s="2">
        <v>0</v>
      </c>
      <c r="E223" s="2">
        <v>2.1388888888888888</v>
      </c>
      <c r="F223">
        <v>5.1681505999999997</v>
      </c>
      <c r="G223" t="s">
        <v>690</v>
      </c>
      <c r="H223">
        <v>6.9753784345732885</v>
      </c>
      <c r="I223" t="s">
        <v>328</v>
      </c>
      <c r="J223">
        <v>1</v>
      </c>
      <c r="L223" t="s">
        <v>854</v>
      </c>
    </row>
    <row r="224" spans="1:12" x14ac:dyDescent="0.25">
      <c r="A224" s="1" t="s">
        <v>855</v>
      </c>
      <c r="B224" t="s">
        <v>817</v>
      </c>
      <c r="C224" s="2">
        <v>98.867999999999995</v>
      </c>
      <c r="D224" s="2">
        <v>0</v>
      </c>
      <c r="E224" s="2">
        <v>0.41095890410958902</v>
      </c>
      <c r="F224">
        <v>6.2712647397492667</v>
      </c>
      <c r="G224" t="s">
        <v>398</v>
      </c>
      <c r="H224">
        <v>4.3931539780559703</v>
      </c>
      <c r="I224" t="s">
        <v>328</v>
      </c>
      <c r="J224">
        <v>1</v>
      </c>
      <c r="L224" t="s">
        <v>856</v>
      </c>
    </row>
    <row r="225" spans="1:12" x14ac:dyDescent="0.25">
      <c r="A225" s="1" t="s">
        <v>857</v>
      </c>
      <c r="B225" t="s">
        <v>818</v>
      </c>
      <c r="C225">
        <v>42</v>
      </c>
      <c r="D225">
        <v>0</v>
      </c>
      <c r="E225">
        <v>0.65833333333333333</v>
      </c>
      <c r="F225">
        <v>68.015000799999996</v>
      </c>
      <c r="G225" t="s">
        <v>858</v>
      </c>
      <c r="H225">
        <v>1.7065941686703139</v>
      </c>
      <c r="I225" t="s">
        <v>328</v>
      </c>
      <c r="J225">
        <v>1</v>
      </c>
      <c r="L225" t="s">
        <v>859</v>
      </c>
    </row>
    <row r="226" spans="1:12" x14ac:dyDescent="0.25">
      <c r="A226" s="1" t="s">
        <v>860</v>
      </c>
      <c r="B226" t="s">
        <v>819</v>
      </c>
      <c r="C226">
        <v>98.292000000000002</v>
      </c>
      <c r="D226">
        <v>0</v>
      </c>
      <c r="E226">
        <v>1.372222222222222</v>
      </c>
      <c r="F226">
        <v>5.2602209999999996</v>
      </c>
      <c r="G226" t="s">
        <v>693</v>
      </c>
      <c r="H226">
        <v>3.3975117296938491</v>
      </c>
      <c r="I226" t="s">
        <v>328</v>
      </c>
      <c r="J226">
        <v>1</v>
      </c>
      <c r="L226" t="s">
        <v>861</v>
      </c>
    </row>
    <row r="227" spans="1:12" x14ac:dyDescent="0.25">
      <c r="A227" s="1" t="s">
        <v>862</v>
      </c>
      <c r="B227" t="s">
        <v>820</v>
      </c>
      <c r="C227">
        <v>40.369999999999997</v>
      </c>
      <c r="D227">
        <v>4.2380952835083008</v>
      </c>
      <c r="E227">
        <v>45.166667938232422</v>
      </c>
      <c r="F227">
        <v>6.1446977205153619</v>
      </c>
      <c r="G227" t="s">
        <v>344</v>
      </c>
      <c r="H227">
        <v>0</v>
      </c>
      <c r="I227" t="s">
        <v>382</v>
      </c>
      <c r="J227">
        <v>1</v>
      </c>
      <c r="L227" t="s">
        <v>863</v>
      </c>
    </row>
    <row r="228" spans="1:12" x14ac:dyDescent="0.25">
      <c r="A228" s="1" t="s">
        <v>864</v>
      </c>
      <c r="B228" t="s">
        <v>821</v>
      </c>
      <c r="C228">
        <v>13.54</v>
      </c>
      <c r="D228">
        <v>4.25</v>
      </c>
      <c r="E228">
        <v>16.653749465942383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865</v>
      </c>
    </row>
    <row r="229" spans="1:12" x14ac:dyDescent="0.25">
      <c r="A229" s="1" t="s">
        <v>866</v>
      </c>
      <c r="B229" t="s">
        <v>822</v>
      </c>
      <c r="C229">
        <v>19.510000000000002</v>
      </c>
      <c r="D229">
        <v>4.2380952835083008</v>
      </c>
      <c r="E229">
        <v>25.647058486938477</v>
      </c>
      <c r="F229">
        <v>3.8441824705279339</v>
      </c>
      <c r="G229" t="s">
        <v>867</v>
      </c>
      <c r="H229">
        <v>0</v>
      </c>
      <c r="I229" t="s">
        <v>335</v>
      </c>
      <c r="J229">
        <v>1</v>
      </c>
      <c r="L229" t="s">
        <v>868</v>
      </c>
    </row>
    <row r="230" spans="1:12" x14ac:dyDescent="0.25">
      <c r="A230" t="s">
        <v>869</v>
      </c>
      <c r="B230" t="s">
        <v>823</v>
      </c>
      <c r="C230">
        <v>106.34</v>
      </c>
      <c r="D230">
        <v>0</v>
      </c>
      <c r="E230">
        <v>0</v>
      </c>
      <c r="F230">
        <v>2.0915974188247697</v>
      </c>
      <c r="G230" t="s">
        <v>322</v>
      </c>
      <c r="H230">
        <v>0</v>
      </c>
      <c r="I230" t="s">
        <v>430</v>
      </c>
      <c r="J230">
        <v>1</v>
      </c>
      <c r="L230" t="s">
        <v>870</v>
      </c>
    </row>
    <row r="231" spans="1:12" x14ac:dyDescent="0.25">
      <c r="A231" t="s">
        <v>871</v>
      </c>
      <c r="B231" t="s">
        <v>824</v>
      </c>
      <c r="C231">
        <v>88.45</v>
      </c>
      <c r="D231">
        <v>0</v>
      </c>
      <c r="E231">
        <v>0</v>
      </c>
      <c r="F231">
        <v>5.0810538421855123</v>
      </c>
      <c r="G231" t="s">
        <v>646</v>
      </c>
      <c r="H231">
        <v>0</v>
      </c>
      <c r="I231" t="s">
        <v>328</v>
      </c>
      <c r="J231">
        <v>1</v>
      </c>
      <c r="L231" t="s">
        <v>872</v>
      </c>
    </row>
    <row r="232" spans="1:12" x14ac:dyDescent="0.25">
      <c r="A232" t="s">
        <v>873</v>
      </c>
      <c r="B232" t="s">
        <v>825</v>
      </c>
      <c r="C232">
        <v>65.180000000000007</v>
      </c>
      <c r="D232">
        <v>0</v>
      </c>
      <c r="E232">
        <v>0</v>
      </c>
      <c r="F232">
        <v>2.8214045001185255</v>
      </c>
      <c r="G232" t="s">
        <v>874</v>
      </c>
      <c r="H232">
        <v>0</v>
      </c>
      <c r="I232" t="s">
        <v>341</v>
      </c>
      <c r="J232">
        <v>1</v>
      </c>
      <c r="L232" t="s">
        <v>875</v>
      </c>
    </row>
    <row r="233" spans="1:12" x14ac:dyDescent="0.25">
      <c r="A233" t="s">
        <v>876</v>
      </c>
      <c r="B233" t="s">
        <v>826</v>
      </c>
      <c r="C233">
        <v>22.18</v>
      </c>
      <c r="D233">
        <v>0</v>
      </c>
      <c r="E233">
        <v>0</v>
      </c>
      <c r="F233">
        <v>3.6608220816052599</v>
      </c>
      <c r="G233" t="s">
        <v>877</v>
      </c>
      <c r="H233">
        <v>0</v>
      </c>
      <c r="I233" t="s">
        <v>430</v>
      </c>
      <c r="J233">
        <v>1</v>
      </c>
      <c r="L233" t="s">
        <v>878</v>
      </c>
    </row>
    <row r="234" spans="1:12" x14ac:dyDescent="0.25">
      <c r="A234" t="s">
        <v>879</v>
      </c>
      <c r="B234" t="s">
        <v>827</v>
      </c>
      <c r="C234">
        <v>41.19</v>
      </c>
      <c r="D234">
        <v>0</v>
      </c>
      <c r="E234">
        <v>0</v>
      </c>
      <c r="F234">
        <v>2.6426994787922915</v>
      </c>
      <c r="G234" t="s">
        <v>877</v>
      </c>
      <c r="H234">
        <v>0</v>
      </c>
      <c r="I234" t="s">
        <v>430</v>
      </c>
      <c r="J234">
        <v>1</v>
      </c>
      <c r="L234" t="s">
        <v>880</v>
      </c>
    </row>
    <row r="235" spans="1:12" x14ac:dyDescent="0.25">
      <c r="A235" t="s">
        <v>881</v>
      </c>
      <c r="B235" t="s">
        <v>828</v>
      </c>
      <c r="C235">
        <v>100.191</v>
      </c>
      <c r="D235">
        <v>0</v>
      </c>
      <c r="E235">
        <v>2.0541666666666667</v>
      </c>
      <c r="F235">
        <v>6.3286625000000001</v>
      </c>
      <c r="G235" t="s">
        <v>882</v>
      </c>
      <c r="H235">
        <v>4.403336318353074</v>
      </c>
      <c r="I235" t="s">
        <v>328</v>
      </c>
      <c r="J235">
        <v>1</v>
      </c>
      <c r="L235" t="s">
        <v>883</v>
      </c>
    </row>
    <row r="236" spans="1:12" x14ac:dyDescent="0.25">
      <c r="A236" t="s">
        <v>884</v>
      </c>
      <c r="B236" t="s">
        <v>829</v>
      </c>
      <c r="C236">
        <v>101.73699999999999</v>
      </c>
      <c r="D236">
        <v>0</v>
      </c>
      <c r="E236">
        <v>0.72500000000000009</v>
      </c>
      <c r="F236">
        <v>2.8388711857624815</v>
      </c>
      <c r="G236" t="s">
        <v>885</v>
      </c>
      <c r="H236">
        <v>0.40000000062625107</v>
      </c>
      <c r="I236" t="s">
        <v>328</v>
      </c>
      <c r="J236">
        <v>1</v>
      </c>
      <c r="L236" t="s">
        <v>886</v>
      </c>
    </row>
    <row r="237" spans="1:12" x14ac:dyDescent="0.25">
      <c r="A237" t="s">
        <v>887</v>
      </c>
      <c r="B237" t="s">
        <v>830</v>
      </c>
      <c r="C237">
        <v>50.65</v>
      </c>
      <c r="D237">
        <v>3.625</v>
      </c>
      <c r="E237">
        <v>52.307693481445313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888</v>
      </c>
    </row>
    <row r="238" spans="1:12" x14ac:dyDescent="0.25">
      <c r="A238" t="s">
        <v>889</v>
      </c>
      <c r="B238" t="s">
        <v>831</v>
      </c>
      <c r="C238">
        <v>167.11</v>
      </c>
      <c r="D238">
        <v>4.7777776718139648</v>
      </c>
      <c r="E238">
        <v>208.27873229980469</v>
      </c>
      <c r="F238">
        <v>3.5904494045838065</v>
      </c>
      <c r="G238" t="s">
        <v>890</v>
      </c>
      <c r="H238">
        <v>0</v>
      </c>
      <c r="I238" t="s">
        <v>407</v>
      </c>
      <c r="J238">
        <v>1</v>
      </c>
      <c r="L238" t="s">
        <v>891</v>
      </c>
    </row>
    <row r="239" spans="1:12" x14ac:dyDescent="0.25">
      <c r="A239" t="s">
        <v>892</v>
      </c>
      <c r="B239" t="s">
        <v>832</v>
      </c>
      <c r="C239">
        <v>32.119999999999997</v>
      </c>
      <c r="D239">
        <v>3.9166667461395264</v>
      </c>
      <c r="E239">
        <v>37.411766052246094</v>
      </c>
      <c r="F239">
        <v>4.1095890410958908</v>
      </c>
      <c r="G239" t="s">
        <v>893</v>
      </c>
      <c r="H239">
        <v>0</v>
      </c>
      <c r="I239" t="s">
        <v>433</v>
      </c>
      <c r="J239">
        <v>1</v>
      </c>
      <c r="L239" t="s">
        <v>894</v>
      </c>
    </row>
    <row r="240" spans="1:12" x14ac:dyDescent="0.25">
      <c r="A240" t="s">
        <v>895</v>
      </c>
      <c r="B240" t="s">
        <v>833</v>
      </c>
      <c r="C240">
        <v>64.040000000000006</v>
      </c>
      <c r="D240">
        <v>4.1304349899291992</v>
      </c>
      <c r="E240">
        <v>69.76470947265625</v>
      </c>
      <c r="F240">
        <v>2.9668956901936285</v>
      </c>
      <c r="G240" t="s">
        <v>896</v>
      </c>
      <c r="H240">
        <v>0</v>
      </c>
      <c r="I240" t="s">
        <v>320</v>
      </c>
      <c r="J240">
        <v>1</v>
      </c>
      <c r="L240" t="s">
        <v>897</v>
      </c>
    </row>
    <row r="241" spans="1:12" x14ac:dyDescent="0.25">
      <c r="A241" t="s">
        <v>898</v>
      </c>
      <c r="B241" t="s">
        <v>834</v>
      </c>
      <c r="C241">
        <v>47.12</v>
      </c>
      <c r="D241">
        <v>4.7073168754577637</v>
      </c>
      <c r="E241">
        <v>61.818180084228516</v>
      </c>
      <c r="F241">
        <v>1.5492359932088287</v>
      </c>
      <c r="G241" t="s">
        <v>429</v>
      </c>
      <c r="H241">
        <v>0</v>
      </c>
      <c r="I241" t="s">
        <v>314</v>
      </c>
      <c r="J241">
        <v>1</v>
      </c>
      <c r="L241" t="s">
        <v>899</v>
      </c>
    </row>
    <row r="242" spans="1:12" x14ac:dyDescent="0.25">
      <c r="A242" t="s">
        <v>900</v>
      </c>
      <c r="B242" t="s">
        <v>835</v>
      </c>
      <c r="C242">
        <v>28.18</v>
      </c>
      <c r="D242">
        <v>4.0476188659667969</v>
      </c>
      <c r="E242">
        <v>31.714284896850586</v>
      </c>
      <c r="F242">
        <v>3.4776437189496101</v>
      </c>
      <c r="G242" t="s">
        <v>901</v>
      </c>
      <c r="H242">
        <v>0</v>
      </c>
      <c r="I242" t="s">
        <v>902</v>
      </c>
      <c r="J242">
        <v>1</v>
      </c>
      <c r="L242" t="s">
        <v>903</v>
      </c>
    </row>
    <row r="243" spans="1:12" x14ac:dyDescent="0.25">
      <c r="A243" t="s">
        <v>904</v>
      </c>
      <c r="B243" t="s">
        <v>836</v>
      </c>
      <c r="C243">
        <v>100.607</v>
      </c>
      <c r="D243">
        <v>0</v>
      </c>
      <c r="E243">
        <v>0.15870555555555554</v>
      </c>
      <c r="F243">
        <v>2.3391540000000002</v>
      </c>
      <c r="G243" t="s">
        <v>443</v>
      </c>
      <c r="H243">
        <v>2.3758446248388476</v>
      </c>
      <c r="I243" t="s">
        <v>328</v>
      </c>
      <c r="J243">
        <v>1</v>
      </c>
      <c r="L243" t="s">
        <v>905</v>
      </c>
    </row>
    <row r="244" spans="1:12" x14ac:dyDescent="0.25">
      <c r="A244" t="s">
        <v>906</v>
      </c>
      <c r="B244" t="s">
        <v>837</v>
      </c>
      <c r="C244">
        <v>11.84</v>
      </c>
      <c r="D244">
        <v>3.7000000476837158</v>
      </c>
      <c r="E244">
        <v>15.857142448425293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907</v>
      </c>
    </row>
    <row r="245" spans="1:12" x14ac:dyDescent="0.25">
      <c r="A245" t="s">
        <v>908</v>
      </c>
      <c r="B245" t="s">
        <v>838</v>
      </c>
      <c r="C245">
        <v>250.04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909</v>
      </c>
    </row>
    <row r="246" spans="1:12" x14ac:dyDescent="0.25">
      <c r="A246" t="s">
        <v>910</v>
      </c>
      <c r="B246" t="s">
        <v>839</v>
      </c>
      <c r="C246">
        <v>65.44</v>
      </c>
      <c r="D246">
        <v>3.7272727489471436</v>
      </c>
      <c r="E246">
        <v>73.117645263671875</v>
      </c>
      <c r="F246">
        <v>4.1259168704156481</v>
      </c>
      <c r="G246" t="s">
        <v>911</v>
      </c>
      <c r="H246">
        <v>0</v>
      </c>
      <c r="I246" t="s">
        <v>428</v>
      </c>
      <c r="J246">
        <v>1</v>
      </c>
      <c r="L246" t="s">
        <v>912</v>
      </c>
    </row>
    <row r="247" spans="1:12" x14ac:dyDescent="0.25">
      <c r="A247" t="s">
        <v>913</v>
      </c>
      <c r="B247" t="s">
        <v>840</v>
      </c>
      <c r="C247">
        <v>102.979</v>
      </c>
      <c r="D247">
        <v>0</v>
      </c>
      <c r="E247">
        <v>1.575</v>
      </c>
      <c r="F247">
        <v>4.6477132000000001</v>
      </c>
      <c r="G247" t="s">
        <v>356</v>
      </c>
      <c r="H247">
        <v>4.9381399857539705</v>
      </c>
      <c r="I247" t="s">
        <v>328</v>
      </c>
      <c r="J247">
        <v>1</v>
      </c>
      <c r="L247" t="s">
        <v>914</v>
      </c>
    </row>
    <row r="248" spans="1:12" x14ac:dyDescent="0.25">
      <c r="A248" t="s">
        <v>915</v>
      </c>
      <c r="B248" t="s">
        <v>841</v>
      </c>
      <c r="C248">
        <v>18.625</v>
      </c>
      <c r="D248">
        <v>0</v>
      </c>
      <c r="E248">
        <v>0</v>
      </c>
      <c r="F248">
        <v>2.0778523195509941</v>
      </c>
      <c r="G248" t="s">
        <v>867</v>
      </c>
      <c r="H248">
        <v>0</v>
      </c>
      <c r="I248" t="s">
        <v>328</v>
      </c>
      <c r="J248">
        <v>1</v>
      </c>
      <c r="L248" t="s">
        <v>916</v>
      </c>
    </row>
    <row r="249" spans="1:12" x14ac:dyDescent="0.25">
      <c r="A249" t="s">
        <v>917</v>
      </c>
      <c r="B249" t="s">
        <v>842</v>
      </c>
      <c r="C249">
        <v>13.275</v>
      </c>
      <c r="D249">
        <v>0</v>
      </c>
      <c r="E249">
        <v>0</v>
      </c>
      <c r="F249">
        <v>0.647954797116152</v>
      </c>
      <c r="G249" t="s">
        <v>867</v>
      </c>
      <c r="H249">
        <v>0</v>
      </c>
      <c r="I249" t="s">
        <v>328</v>
      </c>
      <c r="J249">
        <v>1</v>
      </c>
      <c r="L249" t="s">
        <v>918</v>
      </c>
    </row>
    <row r="250" spans="1:12" x14ac:dyDescent="0.25">
      <c r="A250" t="s">
        <v>919</v>
      </c>
      <c r="B250" t="s">
        <v>843</v>
      </c>
      <c r="C250">
        <v>28.98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527</v>
      </c>
    </row>
    <row r="251" spans="1:12" x14ac:dyDescent="0.25">
      <c r="A251" t="s">
        <v>935</v>
      </c>
      <c r="B251" t="s">
        <v>920</v>
      </c>
      <c r="C251" s="2">
        <v>38.159999999999997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936</v>
      </c>
    </row>
    <row r="252" spans="1:12" x14ac:dyDescent="0.25">
      <c r="A252" t="s">
        <v>937</v>
      </c>
      <c r="B252" t="s">
        <v>921</v>
      </c>
      <c r="C252" s="2">
        <v>66.62</v>
      </c>
      <c r="D252" s="2">
        <v>0</v>
      </c>
      <c r="E252" s="2">
        <v>0</v>
      </c>
      <c r="F252">
        <v>2.6033712531333579</v>
      </c>
      <c r="G252" t="s">
        <v>877</v>
      </c>
      <c r="H252">
        <v>0</v>
      </c>
      <c r="I252" t="s">
        <v>430</v>
      </c>
      <c r="J252">
        <v>1</v>
      </c>
      <c r="L252" t="s">
        <v>938</v>
      </c>
    </row>
    <row r="253" spans="1:12" x14ac:dyDescent="0.25">
      <c r="A253" t="s">
        <v>939</v>
      </c>
      <c r="B253" t="s">
        <v>922</v>
      </c>
      <c r="C253" s="2">
        <v>107.92700000000001</v>
      </c>
      <c r="D253" s="2">
        <v>0</v>
      </c>
      <c r="E253" s="2">
        <v>0.88524590163934436</v>
      </c>
      <c r="F253">
        <v>4.4929074118893162</v>
      </c>
      <c r="G253" t="s">
        <v>330</v>
      </c>
      <c r="H253">
        <v>3.4599413032440673</v>
      </c>
      <c r="I253" t="s">
        <v>328</v>
      </c>
      <c r="J253">
        <v>1</v>
      </c>
      <c r="L253" t="s">
        <v>940</v>
      </c>
    </row>
    <row r="254" spans="1:12" x14ac:dyDescent="0.25">
      <c r="A254" t="s">
        <v>941</v>
      </c>
      <c r="B254" t="s">
        <v>923</v>
      </c>
      <c r="C254" s="2">
        <v>110.959</v>
      </c>
      <c r="D254" s="2">
        <v>0</v>
      </c>
      <c r="E254" s="2">
        <v>6.9791666666666669E-2</v>
      </c>
      <c r="F254">
        <v>5.2931369999999998</v>
      </c>
      <c r="G254" t="s">
        <v>987</v>
      </c>
      <c r="H254">
        <v>3.5027380628491609</v>
      </c>
      <c r="I254" t="s">
        <v>328</v>
      </c>
      <c r="J254">
        <v>1</v>
      </c>
      <c r="L254" t="s">
        <v>942</v>
      </c>
    </row>
    <row r="255" spans="1:12" x14ac:dyDescent="0.25">
      <c r="A255" t="s">
        <v>943</v>
      </c>
      <c r="B255" t="s">
        <v>924</v>
      </c>
      <c r="C255" s="2">
        <v>103.352</v>
      </c>
      <c r="D255" s="2">
        <v>0</v>
      </c>
      <c r="E255" s="2">
        <v>3.4239583333333332</v>
      </c>
      <c r="F255">
        <v>6.4432948016186122</v>
      </c>
      <c r="G255" t="s">
        <v>944</v>
      </c>
      <c r="H255">
        <v>4.8520725923409476</v>
      </c>
      <c r="I255" t="s">
        <v>328</v>
      </c>
      <c r="J255">
        <v>1</v>
      </c>
      <c r="L255" t="s">
        <v>945</v>
      </c>
    </row>
    <row r="256" spans="1:12" x14ac:dyDescent="0.25">
      <c r="A256" t="s">
        <v>946</v>
      </c>
      <c r="B256" t="s">
        <v>925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947</v>
      </c>
    </row>
    <row r="257" spans="1:13" x14ac:dyDescent="0.25">
      <c r="A257" t="s">
        <v>948</v>
      </c>
      <c r="B257" t="s">
        <v>926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949</v>
      </c>
    </row>
    <row r="258" spans="1:13" x14ac:dyDescent="0.25">
      <c r="A258" t="s">
        <v>950</v>
      </c>
      <c r="B258" t="s">
        <v>927</v>
      </c>
      <c r="C258">
        <v>25.78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951</v>
      </c>
    </row>
    <row r="259" spans="1:13" x14ac:dyDescent="0.25">
      <c r="A259" t="s">
        <v>952</v>
      </c>
      <c r="B259" t="s">
        <v>928</v>
      </c>
      <c r="C259">
        <v>43.625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953</v>
      </c>
    </row>
    <row r="260" spans="1:13" x14ac:dyDescent="0.25">
      <c r="A260" t="s">
        <v>954</v>
      </c>
      <c r="B260" t="s">
        <v>929</v>
      </c>
      <c r="C260">
        <v>28.65</v>
      </c>
      <c r="D260">
        <v>0</v>
      </c>
      <c r="E260">
        <v>0</v>
      </c>
      <c r="F260">
        <v>0.27518325451156855</v>
      </c>
      <c r="G260" t="s">
        <v>955</v>
      </c>
      <c r="H260">
        <v>0</v>
      </c>
      <c r="I260" t="s">
        <v>328</v>
      </c>
      <c r="J260">
        <v>1</v>
      </c>
      <c r="L260" t="s">
        <v>956</v>
      </c>
    </row>
    <row r="261" spans="1:13" x14ac:dyDescent="0.25">
      <c r="A261" t="s">
        <v>957</v>
      </c>
      <c r="B261" t="s">
        <v>930</v>
      </c>
      <c r="C261">
        <v>113.352</v>
      </c>
      <c r="D261">
        <v>0</v>
      </c>
      <c r="E261">
        <v>4.4597222222222221</v>
      </c>
      <c r="F261">
        <v>6.5797767992092684</v>
      </c>
      <c r="G261" t="s">
        <v>958</v>
      </c>
      <c r="H261">
        <v>4.3340517610362701</v>
      </c>
      <c r="I261" t="s">
        <v>328</v>
      </c>
      <c r="J261">
        <v>1</v>
      </c>
      <c r="L261" t="s">
        <v>959</v>
      </c>
    </row>
    <row r="262" spans="1:13" x14ac:dyDescent="0.25">
      <c r="A262" t="s">
        <v>960</v>
      </c>
      <c r="B262" t="s">
        <v>931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961</v>
      </c>
    </row>
    <row r="263" spans="1:13" x14ac:dyDescent="0.25">
      <c r="A263" t="s">
        <v>962</v>
      </c>
      <c r="B263" t="s">
        <v>932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963</v>
      </c>
    </row>
    <row r="264" spans="1:13" x14ac:dyDescent="0.25">
      <c r="A264" t="s">
        <v>964</v>
      </c>
      <c r="B264" t="s">
        <v>933</v>
      </c>
      <c r="C264">
        <v>98.31</v>
      </c>
      <c r="D264">
        <v>0</v>
      </c>
      <c r="E264">
        <v>0</v>
      </c>
      <c r="F264">
        <v>0</v>
      </c>
      <c r="G264" t="s">
        <v>684</v>
      </c>
      <c r="H264">
        <v>0</v>
      </c>
      <c r="I264" t="s">
        <v>328</v>
      </c>
      <c r="J264">
        <v>1</v>
      </c>
      <c r="L264" t="s">
        <v>685</v>
      </c>
    </row>
    <row r="265" spans="1:13" x14ac:dyDescent="0.25">
      <c r="A265" t="s">
        <v>965</v>
      </c>
      <c r="B265" t="s">
        <v>934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966</v>
      </c>
    </row>
    <row r="266" spans="1:13" x14ac:dyDescent="0.25">
      <c r="A266" t="s">
        <v>970</v>
      </c>
      <c r="B266" t="s">
        <v>967</v>
      </c>
      <c r="C266" s="2">
        <v>753.31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971</v>
      </c>
    </row>
    <row r="267" spans="1:13" x14ac:dyDescent="0.25">
      <c r="A267" t="s">
        <v>972</v>
      </c>
      <c r="B267" t="s">
        <v>968</v>
      </c>
      <c r="C267" s="2">
        <v>141.35</v>
      </c>
      <c r="D267" s="2">
        <v>3.96875</v>
      </c>
      <c r="E267" s="2">
        <v>165.64285278320312</v>
      </c>
      <c r="F267">
        <v>1.8111071807569865</v>
      </c>
      <c r="G267" t="s">
        <v>973</v>
      </c>
      <c r="H267">
        <v>0</v>
      </c>
      <c r="I267" t="s">
        <v>974</v>
      </c>
      <c r="J267">
        <v>1</v>
      </c>
      <c r="L267" t="s">
        <v>975</v>
      </c>
    </row>
    <row r="268" spans="1:13" x14ac:dyDescent="0.25">
      <c r="A268" t="s">
        <v>976</v>
      </c>
      <c r="B268" t="s">
        <v>984</v>
      </c>
      <c r="C268" s="2">
        <v>3205</v>
      </c>
      <c r="D268" s="2">
        <v>4.0344829559326172</v>
      </c>
      <c r="E268" s="2">
        <v>3819.695556640625</v>
      </c>
      <c r="F268">
        <v>5.5257464533848992</v>
      </c>
      <c r="G268" t="s">
        <v>901</v>
      </c>
      <c r="H268">
        <v>0</v>
      </c>
      <c r="I268" t="s">
        <v>354</v>
      </c>
      <c r="J268">
        <v>1</v>
      </c>
      <c r="L268" t="s">
        <v>977</v>
      </c>
    </row>
    <row r="269" spans="1:13" x14ac:dyDescent="0.25">
      <c r="A269" t="s">
        <v>978</v>
      </c>
      <c r="B269" t="s">
        <v>969</v>
      </c>
      <c r="C269" s="2">
        <v>2.9780000000000002</v>
      </c>
      <c r="D269" s="2">
        <v>3.9393939971923828</v>
      </c>
      <c r="E269" s="2">
        <v>3.2526922225952148</v>
      </c>
      <c r="F269">
        <v>4.3653458697112155</v>
      </c>
      <c r="G269" t="s">
        <v>979</v>
      </c>
      <c r="H269">
        <v>0</v>
      </c>
      <c r="I269" t="s">
        <v>384</v>
      </c>
      <c r="J269">
        <v>1</v>
      </c>
      <c r="L269" t="s">
        <v>980</v>
      </c>
    </row>
    <row r="270" spans="1:13" x14ac:dyDescent="0.25">
      <c r="A270" s="1" t="s">
        <v>982</v>
      </c>
      <c r="B270" t="s">
        <v>981</v>
      </c>
      <c r="C270" s="2">
        <v>93.778999999999996</v>
      </c>
      <c r="D270" s="2">
        <v>0</v>
      </c>
      <c r="E270" s="2">
        <v>7.2916666666666671E-2</v>
      </c>
      <c r="F270" s="1">
        <v>5.6133769999999998</v>
      </c>
      <c r="G270" s="1" t="s">
        <v>985</v>
      </c>
      <c r="H270" s="1">
        <v>5.2986128236673906</v>
      </c>
      <c r="I270" s="1" t="s">
        <v>328</v>
      </c>
      <c r="J270" s="1">
        <v>1</v>
      </c>
      <c r="K270" s="1"/>
      <c r="L270" s="1" t="s">
        <v>983</v>
      </c>
      <c r="M270" s="1"/>
    </row>
    <row r="271" spans="1:13" x14ac:dyDescent="0.25">
      <c r="A271" t="s">
        <v>988</v>
      </c>
      <c r="B271" t="s">
        <v>988</v>
      </c>
      <c r="C271" s="2">
        <v>133</v>
      </c>
      <c r="D271" s="2">
        <v>0</v>
      </c>
      <c r="E271" s="2">
        <v>0</v>
      </c>
      <c r="F271">
        <v>0</v>
      </c>
      <c r="G271" t="s">
        <v>328</v>
      </c>
      <c r="H271">
        <v>0</v>
      </c>
      <c r="I271" t="s">
        <v>328</v>
      </c>
      <c r="J271">
        <v>1</v>
      </c>
      <c r="L271" t="s">
        <v>990</v>
      </c>
    </row>
    <row r="272" spans="1:13" x14ac:dyDescent="0.25">
      <c r="A272" t="s">
        <v>989</v>
      </c>
      <c r="B272" t="s">
        <v>989</v>
      </c>
      <c r="C272" s="2">
        <v>241</v>
      </c>
      <c r="D272" s="2">
        <v>0</v>
      </c>
      <c r="E272" s="2">
        <v>0</v>
      </c>
      <c r="F272">
        <v>0</v>
      </c>
      <c r="G272" t="s">
        <v>328</v>
      </c>
      <c r="H272">
        <v>0</v>
      </c>
      <c r="I272" t="s">
        <v>328</v>
      </c>
      <c r="J272">
        <v>1</v>
      </c>
      <c r="L272" t="s">
        <v>991</v>
      </c>
    </row>
    <row r="273" spans="1:12" x14ac:dyDescent="0.25">
      <c r="A273" t="s">
        <v>995</v>
      </c>
      <c r="B273" t="s">
        <v>994</v>
      </c>
      <c r="C273">
        <v>106.517</v>
      </c>
      <c r="D273">
        <v>0</v>
      </c>
      <c r="E273">
        <v>0.97499999999999987</v>
      </c>
      <c r="F273">
        <v>4.2978886000000003</v>
      </c>
      <c r="G273" t="s">
        <v>996</v>
      </c>
      <c r="H273">
        <v>2.6300098528116029</v>
      </c>
      <c r="I273" t="s">
        <v>328</v>
      </c>
      <c r="J273">
        <v>1</v>
      </c>
      <c r="L273" t="s">
        <v>997</v>
      </c>
    </row>
    <row r="274" spans="1:12" x14ac:dyDescent="0.25">
      <c r="A274" t="s">
        <v>1006</v>
      </c>
      <c r="B274" t="s">
        <v>999</v>
      </c>
      <c r="C274" s="2">
        <v>101.938</v>
      </c>
      <c r="D274" s="2">
        <v>0</v>
      </c>
      <c r="E274" s="2">
        <v>1.1979166666666667</v>
      </c>
      <c r="F274">
        <v>5.8985890999999997</v>
      </c>
      <c r="G274" t="s">
        <v>651</v>
      </c>
      <c r="H274">
        <v>5.5977937753518132</v>
      </c>
      <c r="I274" t="s">
        <v>328</v>
      </c>
      <c r="J274">
        <v>1</v>
      </c>
      <c r="L274" t="s">
        <v>1007</v>
      </c>
    </row>
    <row r="275" spans="1:12" x14ac:dyDescent="0.25">
      <c r="A275" t="s">
        <v>1008</v>
      </c>
      <c r="B275" t="s">
        <v>1000</v>
      </c>
      <c r="C275" s="2">
        <v>1.3097000000000001</v>
      </c>
      <c r="D275" s="2">
        <v>0</v>
      </c>
      <c r="E275" s="2">
        <v>0</v>
      </c>
      <c r="F275">
        <v>0</v>
      </c>
      <c r="G275" t="s">
        <v>328</v>
      </c>
      <c r="H275">
        <v>0</v>
      </c>
      <c r="I275" t="s">
        <v>328</v>
      </c>
      <c r="J275">
        <v>1</v>
      </c>
      <c r="L275" t="s">
        <v>705</v>
      </c>
    </row>
    <row r="276" spans="1:12" x14ac:dyDescent="0.25">
      <c r="A276" t="s">
        <v>1009</v>
      </c>
      <c r="B276" t="s">
        <v>1001</v>
      </c>
      <c r="C276" s="2">
        <v>99.099990000000005</v>
      </c>
      <c r="D276" s="2">
        <v>0</v>
      </c>
      <c r="E276" s="2">
        <v>2.0670000000000002</v>
      </c>
      <c r="F276">
        <v>7.93</v>
      </c>
      <c r="G276" t="s">
        <v>1010</v>
      </c>
      <c r="H276">
        <v>9.2052217159482446</v>
      </c>
      <c r="I276" t="s">
        <v>328</v>
      </c>
      <c r="J276">
        <v>1</v>
      </c>
      <c r="L276" t="s">
        <v>1011</v>
      </c>
    </row>
    <row r="277" spans="1:12" x14ac:dyDescent="0.25">
      <c r="A277" t="s">
        <v>1012</v>
      </c>
      <c r="B277" t="s">
        <v>1002</v>
      </c>
      <c r="C277" s="2">
        <v>114.59699999999999</v>
      </c>
      <c r="D277" s="2">
        <v>0</v>
      </c>
      <c r="E277" s="2">
        <v>7.2916666666666671E-2</v>
      </c>
      <c r="F277">
        <v>6.5738595000000002</v>
      </c>
      <c r="G277" t="s">
        <v>987</v>
      </c>
      <c r="H277">
        <v>6.5916948591595235</v>
      </c>
      <c r="I277" t="s">
        <v>328</v>
      </c>
      <c r="J277">
        <v>1</v>
      </c>
      <c r="L277" t="s">
        <v>1013</v>
      </c>
    </row>
    <row r="278" spans="1:12" x14ac:dyDescent="0.25">
      <c r="A278" t="s">
        <v>1014</v>
      </c>
      <c r="B278" t="s">
        <v>1003</v>
      </c>
      <c r="C278" s="2">
        <v>102.599</v>
      </c>
      <c r="D278" s="2">
        <v>0</v>
      </c>
      <c r="E278" s="2">
        <v>0.52500000000000002</v>
      </c>
      <c r="F278">
        <v>4.1002153000000003</v>
      </c>
      <c r="G278" t="s">
        <v>350</v>
      </c>
      <c r="H278">
        <v>2.2772655822550965</v>
      </c>
      <c r="I278" t="s">
        <v>328</v>
      </c>
      <c r="J278">
        <v>1</v>
      </c>
      <c r="L278" t="s">
        <v>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64.360000643599989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3.3095090118085766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98.596000985960004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1.8333333333333333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5.3814735000000002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3.7145806365191261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107.80100107800999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4.3895833333333334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5.5539740999999996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1.4512166149112582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1230.0000123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11.386742578283854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112.61100112611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1.4874999999999998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4.8451947000000004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3.3351532077874912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113.00000112999999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0.796875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4.6982773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14.274262117386904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1054.0000105399999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5.1138570118674291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104.17200104171999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2.9166666666666667E-2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4.4494524999999996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5.2372277255087312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219.52000219519999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1.3761049849630911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271.90000271899999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385.67517808506125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3.6189776214004752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9356.0000935600001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3.5529072253099612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3.9300000392999999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5.8524173027989823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2984.00002984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4.6916890080428955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3.9500000394999999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1.518987307820139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17.300000173000001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8.561042717217699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9.5500000954999997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1.6098325165154421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11.140000111399999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12.013583183288574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7.3083122285949038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608.40000608399998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7.9520054352589149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4.3015000430149994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6.4770099825440495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22.000000219999997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17.784570693969727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0.99999999458139588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28.630000286299996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106.20500106204999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0.59583333333333333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4.2091953000000002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2.6900250119233373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102.37900102379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0.65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4.1097364000000001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3.1299799325298538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97.340000973399995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0.60277777777777775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8.6629685999999992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3.048016373015165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104.22400104223999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1.6520833333333333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3.8746656000000002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4.1715462047026719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101.06200101061999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1.7767361111111111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5.0520274000000001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3.3239970205625973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177.25000177249999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5.3479166666666664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3.9958521999999999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7.237340120660793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89.680000896799996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9.9576271186440657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100.000001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123.2600012326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6.5225539509978905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152.75000152749999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6.8085103885631906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8.1000000809999992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3.5293787162496435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3.5500000354999997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5.2927887775528601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55.650000556499997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2820.0000281999996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7.0921985815602842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245.85000245849997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11.429733577384585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386.80000386799998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7.5700000756999994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10.288291594783727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195.00000194999998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218.82135009765625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11.835897435897436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76.9800007698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4.1049623278773701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2.5340000253399997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4.38142367403315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58.550000585499994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1.7933389450320822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223.60000223599999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7.680000076799999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9.0771874723335113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8284.0000828399989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11.058667310478031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913.50000913499991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8.5385878489326767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65.600000655999992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63.200000762939453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10.0500001005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6.5900000658999994E-2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52.400000523999992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23.650000236499999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16.235000162349998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121.07000121069998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72.005000720049992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103.200001032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17.926356589147286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525.00000524999996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1.1560000115600001E-2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2.9860441969571512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142.15000142150001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102.78900102789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0.51458333333333328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3.8461525000000001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2.7244415912018782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103.30000103299999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0.98699999999999999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8.83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1.7636453398563039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109.400001094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1.9330000000000001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9.8000000000000007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3.1391109022795161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107.00000107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0.36199999999999999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9.93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4.8798370185070636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107.73700107736998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1.1083333333333334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6.1079613999999998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1.7559059190808088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104.25000104249999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4.3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9.5299999999999994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2.7875299171393184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106.9300010693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1.6800000000000002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8.92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3.2090706527114268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104.96600104965999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1.2375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6.3222398999999996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2.5763316505720986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5.5270000000000001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10.3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2.8475097243835199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98.580000985799998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1.903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8.43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0.67531126962247978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2.488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9.5299999999999994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0.68890960312610494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99.399990993999893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2.3624999999999998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8.7810554597816726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0.68099510447612877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105.5800010558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1.232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9.8699999999999992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1.7308336442274947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1.355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8.6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2.527099356805532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101.99000101989999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1.7509999999999999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3.1942543106156891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102.94000102939999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1.7509999999999999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10.35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3.1937931256985852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109.19000109189999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2.9666666666666668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4.3622259000000003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5.386838347110614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101.95800101958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0.80226666666666668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3.9631025924907499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4.7707924527577861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103.4400010344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0.77700000000000002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9.06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2.2057991502791601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98.660000986599997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0.316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0.9390803699544531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97.990000979899989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1.3420000000000001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8.75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2.5528737473012124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99.899990998999897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2.5499999999999998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9.1652125754231317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0.6951390886493346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83.543000835430007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2.2611111111111111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26.044512450775414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1.2667586399071145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109.45700109456999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0.7336111111111111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4.9304388000000001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4.6022461732190285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100.90000100899999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0.54700000000000004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13.45500013455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9.4423791821561345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11.750000117499999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9.8723401414587144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13.660000136599999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104.86800104867999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3.0608666666666671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4.2971043826751805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1.4893388953236377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101.48800101488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1.1180555555555556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3.8480581635046796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0.79170788078040499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3.7600000375999993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3.3931188443873794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29.620000296200001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38.233970642089844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2.0253164556962027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106.32200106322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0.40624999999999994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3.3420141000000001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2.7371329547014387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102.7600010276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2.2629999999999999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9.92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0.56881829852058419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3.2640000000000002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12.04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5.1709166565463316E-2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105.400001054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2.1880000000000002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7.48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6.8327671599009205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95.950000959500002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3.0680000000000001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8.06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2.6947640998920539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90.939000909389989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1.853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9.961181421925863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2.0710000000000002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4.7201588948119202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>COUNTIF($B:$B,B99)</f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102.800001028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2.68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9.7200000000000006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2.3931942946215807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>COUNTIF($B:$B,B100)</f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103.24000103239999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4.2295253285501495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0.89804494887289954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101.500001015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1.379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9.17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2.9097197567831445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>COUNTIF($B:$B,B102)</f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102.13000102129999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3.7999999523162842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137.27499389648437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7.6373249779692554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>COUNTIF($B:$B,B103)</f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2.836417182653197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>COUNTIF($B:$B,B104)</f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79.000000790000001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81.192306518554687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3.5443037974683538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>COUNTIF($B:$B,B105)</f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267.50000267499996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4.4838709831237793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3.2523364485981303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>COUNTIF($B:$B,B106)</f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109.54500109544999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0.58402777777777781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5.2803859099999997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4.7707724992856599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107.23500107234999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3.8729166666666668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6.1930769000000003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3.4082333580899684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100.88900100888999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0.42777777777777781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5.2709321999999998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3.9718301330320407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115.64000115639999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0.92083333333333339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5.5573639000000004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5.1289516814192497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99.947000999469992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1.6086805555555554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5.1357813999999999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4.1596677059238223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105.45800105458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2.2906666666666666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5.5265703000000004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4.004314036878057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100.25700100256999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1.0673611111111112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3.0333047999999998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7.2222222226065974E-2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97.674000976740004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1.4379999999999999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8.4700000000000006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0.69727341346034766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101.45700101456998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1.9006944444444445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5.3052457000000004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3.3027770972229566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102.40000102400001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0.99299999999999999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0.39337470758097393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101.10000101099999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4.41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8.76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9.7185020170907244E-2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>COUNTIF($B:$B,B117)</f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101.30000101299999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3.1070000000000002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8.92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2.3493141647394511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>COUNTIF($B:$B,B118)</f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103.45000103449999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9.7100000000000009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0.49105485332695947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104.1500010415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3.431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9.3000000000000007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0.20859349538107014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97.4500009745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0.129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1.8793192669885783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99.500000994999994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1.4179999999999999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0.79019850650668144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>COUNTIF($B:$B,B122)</f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306.85000306850003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1.9488349356363046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>COUNTIF($B:$B,B123)</f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113.40200113402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1.7510033333333332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4.3577997000000002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4.081620076206625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103.10400103104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1.3597222222222223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3.653748883880461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1.6754535454369452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100.96800100967999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0.74400833333333327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4.4732317000000004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4.358473773269524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134.65800134657997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0.64687499999999998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5.4622290964911429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10.225978343474242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107.33600107335999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0.44305555555555554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3.3125170000000002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1.8405070584067882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67.487000674869989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0.25277777777777777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25.898353693818247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3.2863991789464295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111.21100111211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2.6812499999999999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4.8774654000000002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3.1954410578944383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>COUNTIF($B:$B,B130)</f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6.5890000658899994E-2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1.7756866671383553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>COUNTIF($B:$B,B131)</f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110.09400110093999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2.6074222222222221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3.4643546000000001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2.8109749863979285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101.01100101010999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0.26354166666666667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3.0201964000000001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0.92606060042559946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37.070000370700001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21.021000210209998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109.26940262540707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1.8816540984496244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110.72100110721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2.0545777777777778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3.4801750999999999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3.2952753371154091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102.77700102777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0.66666666666666663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4.9540876216420964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2.6822340379518823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119.900001199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106.66800106668001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2.15625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5.1271190999999998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4.0332360469973851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98.187000981869986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0.42808219178082191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6.9496106992381401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2.7567770865451315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99.731000997309991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5.6887722222222221E-2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2.2466059523125086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0.2222369904248177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114.15600114156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0.47361111111111109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3.3558329000000002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3.0985515270287083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77.221000772210004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0.40833333333333333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17.179092399999998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2.6585147782212264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>COUNTIF($B:$B,B143)</f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67.930000679300008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2.830296655333274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>COUNTIF($B:$B,B144)</f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66.75000066749999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>COUNTIF($B:$B,B145)</f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116.00000116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1.9655172413793105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>COUNTIF($B:$B,B146)</f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26.800000267999998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36.870000368699998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41.400001525878906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>COUNTIF($B:$B,B148)</f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39.630000396299998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3.3113270449945906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>COUNTIF($B:$B,B149)</f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94.80000094799999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0.92827003716416512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100.000001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1.2847222222222223E-2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4.5768316000000002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5.305833701982829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0.6825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1.3126785999999999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3.598053340242958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103.46800103468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3.7333333333333334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6.9971793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3.4134970370021325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95.940000959399995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94.25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101.97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431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437</v>
      </c>
      <c r="C159" s="2">
        <f>IF(_xll.BDP(B159,"PX_LAST")="#N/A N/A",100,_xll.BDP(B159,"PX_LAST"))</f>
        <v>100.32899999999999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2.2562500000000001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4.5776251999999999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1.9119314349313978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>COUNTIF($B:$B,B159)</f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598</v>
      </c>
      <c r="C160" s="2">
        <f>IF(_xll.BDP(B160,"PX_LAST")="#N/A N/A",100,_xll.BDP(B160,"PX_LAST"))</f>
        <v>740.9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13.467404508030775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>COUNTIF($B:$B,B160)</f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601</v>
      </c>
      <c r="C161" s="2">
        <f>IF(_xll.BDP(B161,"PX_LAST")="#N/A N/A",100,_xll.BDP(B161,"PX_LAST"))</f>
        <v>97.2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8.16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2.3114039179540735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604</v>
      </c>
      <c r="C162" s="2">
        <f>IF(_xll.BDP(B162,"PX_LAST")="#N/A N/A",100,_xll.BDP(B162,"PX_LAST"))</f>
        <v>53.43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605</v>
      </c>
      <c r="C163" s="2">
        <f>IF(_xll.BDP(B163,"PX_LAST")="#N/A N/A",100,_xll.BDP(B163,"PX_LAST"))</f>
        <v>56912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>COUNTIF($B:$B,B163)</f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606</v>
      </c>
      <c r="C164" s="2">
        <f>IF(_xll.BDP(B164,"PX_LAST")="#N/A N/A",100,_xll.BDP(B164,"PX_LAST"))</f>
        <v>30880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607</v>
      </c>
      <c r="C165" s="2">
        <f>IF(_xll.BDP(B165,"PX_LAST")="#N/A N/A",100,_xll.BDP(B165,"PX_LAST"))</f>
        <v>28390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>COUNTIF($B:$B,B165)</f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613</v>
      </c>
      <c r="C166" s="2">
        <f>IF(_xll.BDP(B166,"PX_LAST")="#N/A N/A",100,_xll.BDP(B166,"PX_LAST"))</f>
        <v>122.54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1.8740000000000001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10.5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5.7567289529716339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614</v>
      </c>
      <c r="C167" s="2">
        <f>IF(_xll.BDP(B167,"PX_LAST")="#N/A N/A",100,_xll.BDP(B167,"PX_LAST"))</f>
        <v>107.4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1.141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7.77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8.6681234844092412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622</v>
      </c>
      <c r="C168" s="2">
        <f>IF(_xll.BDP(B168,"PX_LAST")="#N/A N/A",100,_xll.BDP(B168,"PX_LAST"))</f>
        <v>14.61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10.922178431409577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>COUNTIF($B:$B,B168)</f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629</v>
      </c>
      <c r="C169" s="2">
        <f>IF(_xll.BDP(B169,"PX_LAST")="#N/A N/A",100,_xll.BDP(B169,"PX_LAST"))</f>
        <v>123.32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630</v>
      </c>
      <c r="C170" s="2">
        <f>IF(_xll.BDP(B170,"PX_LAST")="#N/A N/A",100,_xll.BDP(B170,"PX_LAST"))</f>
        <v>39.49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1.6206634591035705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>COUNTIF($B:$B,B170)</f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631</v>
      </c>
      <c r="C171" s="2">
        <f>IF(_xll.BDP(B171,"PX_LAST")="#N/A N/A",100,_xll.BDP(B171,"PX_LAST"))</f>
        <v>107.75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>COUNTIF($B:$B,B171)</f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632</v>
      </c>
      <c r="C172" s="2">
        <f>IF(_xll.BDP(B172,"PX_LAST")="#N/A N/A",100,_xll.BDP(B172,"PX_LAST"))</f>
        <v>114.87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4.6356018855447836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633</v>
      </c>
      <c r="C173" s="2">
        <f>IF(_xll.BDP(B173,"PX_LAST")="#N/A N/A",100,_xll.BDP(B173,"PX_LAST"))</f>
        <v>100.283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1.2638888888888888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1.4952240999999999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2.174607343844539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>COUNTIF($B:$B,B173)</f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634</v>
      </c>
      <c r="C174" s="2">
        <f>IF(_xll.BDP(B174,"PX_LAST")="#N/A N/A",100,_xll.BDP(B174,"PX_LAST"))</f>
        <v>100.67400000000001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0.359375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1.3525647000000001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1.2945035101835098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635</v>
      </c>
      <c r="C175" s="2">
        <f>IF(_xll.BDP(B175,"PX_LAST")="#N/A N/A",100,_xll.BDP(B175,"PX_LAST"))</f>
        <v>100.676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0.72722222222222221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1.6132911000000001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1.1532603045290699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636</v>
      </c>
      <c r="C176" s="2">
        <f>IF(_xll.BDP(B176,"PX_LAST")="#N/A N/A",100,_xll.BDP(B176,"PX_LAST"))</f>
        <v>38.25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5.1764705882352944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>COUNTIF($B:$B,B176)</f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637</v>
      </c>
      <c r="C177" s="2">
        <f>IF(_xll.BDP(B177,"PX_LAST")="#N/A N/A",100,_xll.BDP(B177,"PX_LAST"))</f>
        <v>100.62649999999999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0.80625000000000002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1.8600900999999999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1.6086839622668989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638</v>
      </c>
      <c r="C178" s="2">
        <f>IF(_xll.BDP(B178,"PX_LAST")="#N/A N/A",100,_xll.BDP(B178,"PX_LAST"))</f>
        <v>52.85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3.4065102195306585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>COUNTIF($B:$B,B178)</f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664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>COUNTIF($B:$B,B179)</f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665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666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>COUNTIF($B:$B,B181)</f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667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668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2.762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669</v>
      </c>
      <c r="C184" s="2">
        <f>IF(_xll.BDP(B184,"PX_LAST")="#N/A N/A",100,_xll.BDP(B184,"PX_LAST"))</f>
        <v>101.5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2.5150000000000001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8.85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3.8521918120649659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>COUNTIF($B:$B,B184)</f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670</v>
      </c>
      <c r="C185" s="2">
        <f>IF(_xll.BDP(B185,"PX_LAST")="#N/A N/A",100,_xll.BDP(B185,"PX_LAST"))</f>
        <v>102.45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2.3650000000000002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5.1022843270479319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>COUNTIF($B:$B,B185)</f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671</v>
      </c>
      <c r="C186" s="2">
        <f>IF(_xll.BDP(B186,"PX_LAST")="#N/A N/A",100,_xll.BDP(B186,"PX_LAST"))</f>
        <v>105.989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0.97222222222222221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2.136288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1.7172134723043455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>COUNTIF($B:$B,B186)</f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672</v>
      </c>
      <c r="C187" s="2">
        <f>IF(_xll.BDP(B187,"PX_LAST")="#N/A N/A",100,_xll.BDP(B187,"PX_LAST"))</f>
        <v>24.5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28.557687759399414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6.8196492292443098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>COUNTIF($B:$B,B187)</f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673</v>
      </c>
      <c r="C188" s="2">
        <f>IF(_xll.BDP(B188,"PX_LAST")="#N/A N/A",100,_xll.BDP(B188,"PX_LAST"))</f>
        <v>1.1883999999999999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>COUNTIF($B:$B,B188)</f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674</v>
      </c>
      <c r="C189" s="2">
        <f>IF(_xll.BDP(B189,"PX_LAST")="#N/A N/A",100,_xll.BDP(B189,"PX_LAST"))</f>
        <v>107.09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3.7886825014378509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>COUNTIF($B:$B,B189)</f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675</v>
      </c>
      <c r="C190" s="2">
        <f>IF(_xll.BDP(B190,"PX_LAST")="#N/A N/A",100,_xll.BDP(B190,"PX_LAST"))</f>
        <v>23.16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0.89555318668966888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>COUNTIF($B:$B,B190)</f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676</v>
      </c>
      <c r="C191" s="2">
        <f>IF(_xll.BDP(B191,"PX_LAST")="#N/A N/A",100,_xll.BDP(B191,"PX_LAST"))</f>
        <v>20.164999999999999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2.9754525167369206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>COUNTIF($B:$B,B191)</f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677</v>
      </c>
      <c r="C192" s="2">
        <f>IF(_xll.BDP(B192,"PX_LAST")="#N/A N/A",100,_xll.BDP(B192,"PX_LAST"))</f>
        <v>1081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1406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2.8492164876480879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>COUNTIF($B:$B,B192)</f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717</v>
      </c>
      <c r="C193" s="2">
        <f>IF(_xll.BDP(B193,"PX_LAST")="#N/A N/A",100,_xll.BDP(B193,"PX_LAST"))</f>
        <v>99.4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1.9100000000000001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9.82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0.59195772222448351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718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3.1070000000000002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9.75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2.7215856137107584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>COUNTIF($B:$B,B194)</f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719</v>
      </c>
      <c r="C195" s="2">
        <f>IF(_xll.BDP(B195,"PX_LAST")="#N/A N/A",100,_xll.BDP(B195,"PX_LAST"))</f>
        <v>100.75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1.554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9.93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2.1128973133355551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>COUNTIF($B:$B,B195)</f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720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1.3919999999999999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8.85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1.7202230804711229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>COUNTIF($B:$B,B196)</f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721</v>
      </c>
      <c r="C197" s="2">
        <f>IF(_xll.BDP(B197,"PX_LAST")="#N/A N/A",100,_xll.BDP(B197,"PX_LAST"))</f>
        <v>100.4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5.4370000000000003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13.3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1.0011784074589074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>COUNTIF($B:$B,B197)</f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722</v>
      </c>
      <c r="C198" s="2">
        <f>IF(_xll.BDP(B198,"PX_LAST")="#N/A N/A",100,_xll.BDP(B198,"PX_LAST"))</f>
        <v>102.39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3.7370000000000001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9.23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0.667289017499482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>COUNTIF($B:$B,B198)</f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723</v>
      </c>
      <c r="C199" s="2">
        <f>IF(_xll.BDP(B199,"PX_LAST")="#N/A N/A",100,_xll.BDP(B199,"PX_LAST"))</f>
        <v>99.8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1.6400000000000001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10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0.90281510851735525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745</v>
      </c>
      <c r="C200" s="2">
        <f>IF(_xll.BDP(B200,"PX_LAST")="#N/A N/A",100,_xll.BDP(B200,"PX_LAST"))</f>
        <v>103.483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0.31875000000000003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2.6359336999999998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0.93482616039999777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746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3.3090000000000002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21.17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1.9090863759975127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747</v>
      </c>
      <c r="C202" s="2">
        <f>IF(_xll.BDP(B202,"PX_LAST")="#N/A N/A",100,_xll.BDP(B202,"PX_LAST"))</f>
        <v>99.92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1.5880000000000001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10.06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0.90828133301648051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748</v>
      </c>
      <c r="C203" s="2">
        <f>IF(_xll.BDP(B203,"PX_LAST")="#N/A N/A",100,_xll.BDP(B203,"PX_LAST"))</f>
        <v>106.1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5.18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9.75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1.8197688333630639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>COUNTIF($B:$B,B203)</f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749</v>
      </c>
      <c r="C204" s="2">
        <f>IF(_xll.BDP(B204,"PX_LAST")="#N/A N/A",100,_xll.BDP(B204,"PX_LAST"))</f>
        <v>49.784999999999997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7.0913962556782488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>COUNTIF($B:$B,B204)</f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750</v>
      </c>
      <c r="C205" s="2">
        <f>IF(_xll.BDP(B205,"PX_LAST")="#N/A N/A",100,_xll.BDP(B205,"PX_LAST"))</f>
        <v>106.619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0.48888888888888887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6.3562414038988635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3.9658196023376302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751</v>
      </c>
      <c r="C206" s="2">
        <f>IF(_xll.BDP(B206,"PX_LAST")="#N/A N/A",100,_xll.BDP(B206,"PX_LAST"))</f>
        <v>108.227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2.3430555555555559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4.2177113000000004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4.4096876435465262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752</v>
      </c>
      <c r="C207" s="2">
        <f>IF(_xll.BDP(B207,"PX_LAST")="#N/A N/A",100,_xll.BDP(B207,"PX_LAST"))</f>
        <v>104.462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0.37013888888888885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4.1965170000000001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4.8064957369647914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>COUNTIF($B:$B,B207)</f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753</v>
      </c>
      <c r="C208" s="2">
        <f>IF(_xll.BDP(B208,"PX_LAST")="#N/A N/A",100,_xll.BDP(B208,"PX_LAST"))</f>
        <v>105.2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2.0825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4.5578818999999999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3.6791517394239848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754</v>
      </c>
      <c r="C209" s="2">
        <f>IF(_xll.BDP(B209,"PX_LAST")="#N/A N/A",100,_xll.BDP(B209,"PX_LAST"))</f>
        <v>103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2.9584722222222219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4.1156036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0.64850259376663943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755</v>
      </c>
      <c r="C210" s="2">
        <f>IF(_xll.BDP(B210,"PX_LAST")="#N/A N/A",100,_xll.BDP(B210,"PX_LAST"))</f>
        <v>99.4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1.9100000000000001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9.7799999999999994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0.59195951518765766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>COUNTIF($B:$B,B210)</f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756</v>
      </c>
      <c r="C211" s="2">
        <f>IF(_xll.BDP(B211,"PX_LAST")="#N/A N/A",100,_xll.BDP(B211,"PX_LAST"))</f>
        <v>100.758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0.56944444444444442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5.0001436548864993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6.2145630348087888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757</v>
      </c>
      <c r="C212" s="2">
        <f>IF(_xll.BDP(B212,"PX_LAST")="#N/A N/A",100,_xll.BDP(B212,"PX_LAST"))</f>
        <v>103.43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4.7670000000000003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10.17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0.64551584765243064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>COUNTIF($B:$B,B212)</f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758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4.87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10.1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0.98574256275010264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>COUNTIF($B:$B,B213)</f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759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1.986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9.1199999999999992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0.71603939585592269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760</v>
      </c>
      <c r="C215" s="2">
        <f>IF(_xll.BDP(B215,"PX_LAST")="#N/A N/A",100,_xll.BDP(B215,"PX_LAST"))</f>
        <v>101.5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1.1890000000000001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7.65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6.7515462960114201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761</v>
      </c>
      <c r="C216" s="2">
        <f>IF(_xll.BDP(B216,"PX_LAST")="#N/A N/A",100,_xll.BDP(B216,"PX_LAST"))</f>
        <v>101.85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1.325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9.82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0.85316213958747233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>COUNTIF($B:$B,B216)</f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762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2.6080000000000001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8.85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0.73830777156283356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763</v>
      </c>
      <c r="C218" s="2">
        <f>IF(_xll.BDP(B218,"PX_LAST")="#N/A N/A",100,_xll.BDP(B218,"PX_LAST"))</f>
        <v>103.4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4.8920000000000003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9.6300000000000008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1.8137919653369154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>COUNTIF($B:$B,B218)</f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809</v>
      </c>
      <c r="C219" s="2">
        <f>IF(_xll.BDP(B219,"PX_LAST")="#N/A N/A",100,_xll.BDP(B219,"PX_LAST"))</f>
        <v>100.212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0.97048611111111105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5.3306035999999999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5.0279427414316489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813</v>
      </c>
      <c r="C220" s="2">
        <f>IF(_xll.BDP(B220,"PX_LAST")="#N/A N/A",100,_xll.BDP(B220,"PX_LAST"))</f>
        <v>102.441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3.2794520547945205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2.2742342999999998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1.9645709707508809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814</v>
      </c>
      <c r="C221" s="2">
        <f>IF(_xll.BDP(B221,"PX_LAST")="#N/A N/A",100,_xll.BDP(B221,"PX_LAST"))</f>
        <v>105.5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1.2421232876712329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4.2254328000000001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8.5831078884899821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>COUNTIF($B:$B,B221)</f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815</v>
      </c>
      <c r="C222" s="2">
        <f>IF(_xll.BDP(B222,"PX_LAST")="#N/A N/A",100,_xll.BDP(B222,"PX_LAST"))</f>
        <v>102.788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2.7739726027397262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5.8546977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7.3210499024276015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816</v>
      </c>
      <c r="C223" s="2">
        <f>IF(_xll.BDP(B223,"PX_LAST")="#N/A N/A",100,_xll.BDP(B223,"PX_LAST"))</f>
        <v>112.351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2.1388888888888888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5.1681505999999997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6.9753784345732885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>COUNTIF($B:$B,B223)</f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817</v>
      </c>
      <c r="C224" s="2">
        <f>IF(_xll.BDP(B224,"PX_LAST")="#N/A N/A",100,_xll.BDP(B224,"PX_LAST"))</f>
        <v>98.867999999999995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0.41095890410958902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6.2712647397492667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4.3931539780559703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>COUNTIF($B:$B,B224)</f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818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0.65833333333333333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68.015000799999996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1.7065941686703139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819</v>
      </c>
      <c r="C226" s="2">
        <f>IF(_xll.BDP(B226,"PX_LAST")="#N/A N/A",100,_xll.BDP(B226,"PX_LAST"))</f>
        <v>98.292000000000002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1.372222222222222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5.2602209999999996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3.3975117296938491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820</v>
      </c>
      <c r="C227" s="2">
        <f>IF(_xll.BDP(B227,"PX_LAST")="#N/A N/A",100,_xll.BDP(B227,"PX_LAST"))</f>
        <v>40.369999999999997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6.1446977205153619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>COUNTIF($B:$B,B227)</f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821</v>
      </c>
      <c r="C228" s="2">
        <f>IF(_xll.BDP(B228,"PX_LAST")="#N/A N/A",100,_xll.BDP(B228,"PX_LAST"))</f>
        <v>13.54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4.25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16.653749465942383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>COUNTIF($B:$B,B228)</f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822</v>
      </c>
      <c r="C229" s="2">
        <f>IF(_xll.BDP(B229,"PX_LAST")="#N/A N/A",100,_xll.BDP(B229,"PX_LAST"))</f>
        <v>19.510000000000002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3.8441824705279339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>COUNTIF($B:$B,B229)</f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823</v>
      </c>
      <c r="C230" s="2">
        <f>IF(_xll.BDP(B230,"PX_LAST")="#N/A N/A",100,_xll.BDP(B230,"PX_LAST"))</f>
        <v>106.34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2.0915974188247697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>COUNTIF($B:$B,B230)</f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824</v>
      </c>
      <c r="C231" s="2">
        <f>IF(_xll.BDP(B231,"PX_LAST")="#N/A N/A",100,_xll.BDP(B231,"PX_LAST"))</f>
        <v>88.45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5.0810538421855123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825</v>
      </c>
      <c r="C232" s="2">
        <f>IF(_xll.BDP(B232,"PX_LAST")="#N/A N/A",100,_xll.BDP(B232,"PX_LAST"))</f>
        <v>65.180000000000007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2.8214045001185255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>COUNTIF($B:$B,B232)</f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826</v>
      </c>
      <c r="C233" s="2">
        <f>IF(_xll.BDP(B233,"PX_LAST")="#N/A N/A",100,_xll.BDP(B233,"PX_LAST"))</f>
        <v>22.18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3.6608220816052599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>COUNTIF($B:$B,B233)</f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827</v>
      </c>
      <c r="C234" s="2">
        <f>IF(_xll.BDP(B234,"PX_LAST")="#N/A N/A",100,_xll.BDP(B234,"PX_LAST"))</f>
        <v>41.19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2.6426994787922915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>COUNTIF($B:$B,B234)</f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828</v>
      </c>
      <c r="C235" s="2">
        <f>IF(_xll.BDP(B235,"PX_LAST")="#N/A N/A",100,_xll.BDP(B235,"PX_LAST"))</f>
        <v>100.191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2.0541666666666667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6.3286625000000001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4.403336318353074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>COUNTIF($B:$B,B235)</f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829</v>
      </c>
      <c r="C236" s="2">
        <f>IF(_xll.BDP(B236,"PX_LAST")="#N/A N/A",100,_xll.BDP(B236,"PX_LAST"))</f>
        <v>101.73699999999999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0.72500000000000009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2.8388711857624815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0.40000000062625107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>COUNTIF($B:$B,B236)</f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830</v>
      </c>
      <c r="C237" s="2">
        <f>IF(_xll.BDP(B237,"PX_LAST")="#N/A N/A",100,_xll.BDP(B237,"PX_LAST"))</f>
        <v>50.65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3.625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52.307693481445313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831</v>
      </c>
      <c r="C238" s="2">
        <f>IF(_xll.BDP(B238,"PX_LAST")="#N/A N/A",100,_xll.BDP(B238,"PX_LAST"))</f>
        <v>167.11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208.27873229980469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3.5904494045838065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>COUNTIF($B:$B,B238)</f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832</v>
      </c>
      <c r="C239" s="2">
        <f>IF(_xll.BDP(B239,"PX_LAST")="#N/A N/A",100,_xll.BDP(B239,"PX_LAST"))</f>
        <v>32.119999999999997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4.1095890410958908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>COUNTIF($B:$B,B239)</f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833</v>
      </c>
      <c r="C240" s="2">
        <f>IF(_xll.BDP(B240,"PX_LAST")="#N/A N/A",100,_xll.BDP(B240,"PX_LAST"))</f>
        <v>64.040000000000006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2.9668956901936285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>COUNTIF($B:$B,B240)</f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834</v>
      </c>
      <c r="C241" s="2">
        <f>IF(_xll.BDP(B241,"PX_LAST")="#N/A N/A",100,_xll.BDP(B241,"PX_LAST"))</f>
        <v>47.12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61.818180084228516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1.5492359932088287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05/06/2017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13/07/2017</v>
      </c>
      <c r="J241" s="1">
        <f>COUNTIF($B:$B,B241)</f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835</v>
      </c>
      <c r="C242" s="2">
        <f>IF(_xll.BDP(B242,"PX_LAST")="#N/A N/A",100,_xll.BDP(B242,"PX_LAST"))</f>
        <v>28.18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31.714284896850586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3.4776437189496101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>COUNTIF($B:$B,B242)</f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836</v>
      </c>
      <c r="C243" s="2">
        <f>IF(_xll.BDP(B243,"PX_LAST")="#N/A N/A",100,_xll.BDP(B243,"PX_LAST"))</f>
        <v>100.607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0.15870555555555554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2.3391540000000002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2.3758446248388476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837</v>
      </c>
      <c r="C244" s="2">
        <f>IF(_xll.BDP(B244,"PX_LAST")="#N/A N/A",100,_xll.BDP(B244,"PX_LAST"))</f>
        <v>11.84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15.857142448425293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838</v>
      </c>
      <c r="C245" s="2">
        <f>IF(_xll.BDP(B245,"PX_LAST")="#N/A N/A",100,_xll.BDP(B245,"PX_LAST"))</f>
        <v>250.04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839</v>
      </c>
      <c r="C246" s="2">
        <f>IF(_xll.BDP(B246,"PX_LAST")="#N/A N/A",100,_xll.BDP(B246,"PX_LAST"))</f>
        <v>65.44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4.1259168704156481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>COUNTIF($B:$B,B246)</f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840</v>
      </c>
      <c r="C247" s="2">
        <f>IF(_xll.BDP(B247,"PX_LAST")="#N/A N/A",100,_xll.BDP(B247,"PX_LAST"))</f>
        <v>102.979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1.575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4.6477132000000001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4.9381399857539705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841</v>
      </c>
      <c r="C248" s="2">
        <f>IF(_xll.BDP(B248,"PX_LAST")="#N/A N/A",100,_xll.BDP(B248,"PX_LAST"))</f>
        <v>18.625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2.0778523195509941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842</v>
      </c>
      <c r="C249" s="2">
        <f>IF(_xll.BDP(B249,"PX_LAST")="#N/A N/A",100,_xll.BDP(B249,"PX_LAST"))</f>
        <v>13.275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0.647954797116152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843</v>
      </c>
      <c r="C250" s="2">
        <f>IF(_xll.BDP(B250,"PX_LAST")="#N/A N/A",100,_xll.BDP(B250,"PX_LAST"))</f>
        <v>28.98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920</v>
      </c>
      <c r="C251" s="2">
        <f>IF(_xll.BDP(B251,"PX_LAST")="#N/A N/A",100,_xll.BDP(B251,"PX_LAST"))</f>
        <v>38.159999999999997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921</v>
      </c>
      <c r="C252" s="2">
        <f>IF(_xll.BDP(B252,"PX_LAST")="#N/A N/A",100,_xll.BDP(B252,"PX_LAST"))</f>
        <v>66.62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2.6033712531333579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>COUNTIF($B:$B,B252)</f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922</v>
      </c>
      <c r="C253" s="2">
        <f>IF(_xll.BDP(B253,"PX_LAST")="#N/A N/A",100,_xll.BDP(B253,"PX_LAST"))</f>
        <v>107.92700000000001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0.88524590163934436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4.4929074118893162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3.4599413032440673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923</v>
      </c>
      <c r="C254" s="2">
        <f>IF(_xll.BDP(B254,"PX_LAST")="#N/A N/A",100,_xll.BDP(B254,"PX_LAST"))</f>
        <v>110.959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6.9791666666666669E-2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5.2931369999999998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3.5027380628491609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924</v>
      </c>
      <c r="C255" s="2">
        <f>IF(_xll.BDP(B255,"PX_LAST")="#N/A N/A",100,_xll.BDP(B255,"PX_LAST"))</f>
        <v>103.352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3.4239583333333332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6.4432948016186122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4.8520725923409476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925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926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927</v>
      </c>
      <c r="C258" s="2">
        <f>IF(_xll.BDP(B258,"PX_LAST")="#N/A N/A",100,_xll.BDP(B258,"PX_LAST"))</f>
        <v>25.78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928</v>
      </c>
      <c r="C259" s="2">
        <f>IF(_xll.BDP(B259,"PX_LAST")="#N/A N/A",100,_xll.BDP(B259,"PX_LAST"))</f>
        <v>43.625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929</v>
      </c>
      <c r="C260" s="2">
        <f>IF(_xll.BDP(B260,"PX_LAST")="#N/A N/A",100,_xll.BDP(B260,"PX_LAST"))</f>
        <v>28.65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0.27518325451156855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930</v>
      </c>
      <c r="C261" s="2">
        <f>IF(_xll.BDP(B261,"PX_LAST")="#N/A N/A",100,_xll.BDP(B261,"PX_LAST"))</f>
        <v>113.352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4.4597222222222221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6.5797767992092684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4.3340517610362701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>COUNTIF($B:$B,B261)</f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931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>COUNTIF($B:$B,B262)</f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932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>COUNTIF($B:$B,B263)</f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933</v>
      </c>
      <c r="C264" s="2">
        <f>IF(_xll.BDP(B264,"PX_LAST")="#N/A N/A",100,_xll.BDP(B264,"PX_LAST"))</f>
        <v>98.31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934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967</v>
      </c>
      <c r="C266" s="2">
        <f>IF(_xll.BDP(B266,"PX_LAST")="#N/A N/A",100,_xll.BDP(B266,"PX_LAST"))</f>
        <v>753.31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968</v>
      </c>
      <c r="C267" s="2">
        <f>IF(_xll.BDP(B267,"PX_LAST")="#N/A N/A",100,_xll.BDP(B267,"PX_LAST"))</f>
        <v>141.35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165.64285278320312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1.8111071807569865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>COUNTIF($B:$B,B267)</f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984</v>
      </c>
      <c r="C268" s="2">
        <f>IF(_xll.BDP(B268,"PX_LAST")="#N/A N/A",100,_xll.BDP(B268,"PX_LAST"))</f>
        <v>3205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3819.695556640625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5.5257464533848992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>COUNTIF($B:$B,B268)</f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969</v>
      </c>
      <c r="C269" s="2">
        <f>IF(_xll.BDP(B269,"PX_LAST")="#N/A N/A",100,_xll.BDP(B269,"PX_LAST"))</f>
        <v>2.9780000000000002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3.2526922225952148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4.3653458697112155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>COUNTIF($B:$B,B269)</f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981</v>
      </c>
      <c r="C270" s="2">
        <f>IF(_xll.BDP(B270,"PX_LAST")="#N/A N/A",100,_xll.BDP(B270,"PX_LAST"))</f>
        <v>93.778999999999996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7.2916666666666671E-2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5.6133769999999998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5.2986128236673906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988</v>
      </c>
      <c r="C271" s="2">
        <f>IF(_xll.BDP(B271,"PX_LAST")="#N/A N/A",100,_xll.BDP(B271,"PX_LAST"))</f>
        <v>133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989</v>
      </c>
      <c r="C272" s="2">
        <f>IF(_xll.BDP(B272,"PX_LAST")="#N/A N/A",100,_xll.BDP(B272,"PX_LAST"))</f>
        <v>241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USD/RUB Fut Opt   Jun17C 59000</v>
      </c>
    </row>
    <row r="273" spans="1:12" x14ac:dyDescent="0.25">
      <c r="A273" s="1" t="str">
        <f>IF(OR(_xll.BDP(B273,"ID_ISIN")="#N/A Field Not Applicable",_xll.BDP(B273,"ID_ISIN")="#N/A N/A"),B273,_xll.BDP(B273,"ID_ISIN"))</f>
        <v>XS0911599701</v>
      </c>
      <c r="B273" s="1" t="s">
        <v>994</v>
      </c>
      <c r="C273" s="2">
        <f>IF(_xll.BDP(B273,"PX_LAST")="#N/A N/A",100,_xll.BDP(B273,"PX_LAST"))</f>
        <v>106.517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0.97499999999999987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4.2978886000000003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03/10/2017</v>
      </c>
      <c r="H273" s="1">
        <f>IF(ISERR(FIND("Equity",B273))=FALSE,0,IF(_xll.BDP($B273,"DUR_MID")="#N/A N/A",0,_xll.BDP($B273,"DUR_MID")))</f>
        <v>2.6300098528116029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>COUNTIF($B:$B,B273)</f>
        <v>1</v>
      </c>
      <c r="L273" s="1" t="str">
        <f>_xll.BDP(B273,"SECURITY_NAME")</f>
        <v>TRUBRU 6 3/4 04/03/20</v>
      </c>
    </row>
    <row r="274" spans="1:12" x14ac:dyDescent="0.25">
      <c r="A274" s="1" t="str">
        <f>IF(OR(_xll.BDP(B274,"ID_ISIN")="#N/A Field Not Applicable",_xll.BDP(B274,"ID_ISIN")="#N/A N/A"),B274,_xll.BDP(B274,"ID_ISIN"))</f>
        <v>US71647NAM11</v>
      </c>
      <c r="B274" s="1" t="s">
        <v>999</v>
      </c>
      <c r="C274" s="2">
        <f>IF(_xll.BDP(B274,"PX_LAST")="#N/A N/A",100,_xll.BDP(B274,"PX_LAST"))</f>
        <v>101.938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1.1979166666666667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5.8985890999999997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>17/09/2017</v>
      </c>
      <c r="H274" s="1">
        <f>IF(ISERR(FIND("Equity",B274))=FALSE,0,IF(_xll.BDP($B274,"DUR_MID")="#N/A N/A",0,_xll.BDP($B274,"DUR_MID")))</f>
        <v>5.5977937753518132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PETBRA 6 1/4 03/17/24</v>
      </c>
    </row>
    <row r="275" spans="1:12" x14ac:dyDescent="0.25">
      <c r="A275" s="1" t="str">
        <f>IF(OR(_xll.BDP(B275,"ID_ISIN")="#N/A Field Not Applicable",_xll.BDP(B275,"ID_ISIN")="#N/A N/A"),B275,_xll.BDP(B275,"ID_ISIN"))</f>
        <v>IE00BLP5S460</v>
      </c>
      <c r="B275" s="1" t="s">
        <v>1000</v>
      </c>
      <c r="C275" s="2">
        <f>IF(_xll.BDP(B275,"PX_LAST")="#N/A N/A",100,_xll.BDP(B275,"PX_LAST"))</f>
        <v>1.3097000000000001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0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0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/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>COUNTIF($B:$B,B275)</f>
        <v>1</v>
      </c>
      <c r="L275" s="1" t="str">
        <f>_xll.BDP(B275,"SECURITY_NAME")</f>
        <v>Old Mutual Dublin Funds Plc -</v>
      </c>
    </row>
    <row r="276" spans="1:12" x14ac:dyDescent="0.25">
      <c r="A276" s="1" t="str">
        <f>IF(OR(_xll.BDP(B276,"ID_ISIN")="#N/A Field Not Applicable",_xll.BDP(B276,"ID_ISIN")="#N/A N/A"),B276,_xll.BDP(B276,"ID_ISIN"))</f>
        <v>RU000A0JXFM1</v>
      </c>
      <c r="B276" s="1" t="s">
        <v>1001</v>
      </c>
      <c r="C276" s="2">
        <f>IF(_xll.BDP(B276,"PX_LAST")="#N/A N/A",100,_xll.BDP(B276,"PX_LAST"))</f>
        <v>99.099990000000005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2.0670000000000002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7.93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11/10/2017</v>
      </c>
      <c r="H276" s="1">
        <f>IF(ISERR(FIND("Equity",B276))=FALSE,0,IF(_xll.BDP($B276,"DUR_MID")="#N/A N/A",0,_xll.BDP($B276,"DUR_MID")))</f>
        <v>9.2052217159482446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RFLB 7.7 03/23/33</v>
      </c>
    </row>
    <row r="277" spans="1:12" x14ac:dyDescent="0.25">
      <c r="A277" s="1" t="str">
        <f>IF(OR(_xll.BDP(B277,"ID_ISIN")="#N/A Field Not Applicable",_xll.BDP(B277,"ID_ISIN")="#N/A N/A"),B277,_xll.BDP(B277,"ID_ISIN"))</f>
        <v>US71647NAQ25</v>
      </c>
      <c r="B277" s="1" t="s">
        <v>1002</v>
      </c>
      <c r="C277" s="2">
        <f>IF(_xll.BDP(B277,"PX_LAST")="#N/A N/A",100,_xll.BDP(B277,"PX_LAST"))</f>
        <v>114.59699999999999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7.2916666666666671E-2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6.5738595000000002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23/11/2017</v>
      </c>
      <c r="H277" s="1">
        <f>IF(ISERR(FIND("Equity",B277))=FALSE,0,IF(_xll.BDP($B277,"DUR_MID")="#N/A N/A",0,_xll.BDP($B277,"DUR_MID")))</f>
        <v>6.5916948591595235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>COUNTIF($B:$B,B277)</f>
        <v>1</v>
      </c>
      <c r="L277" s="1" t="str">
        <f>_xll.BDP(B277,"SECURITY_NAME")</f>
        <v>PETBRA 8 3/4 05/23/26</v>
      </c>
    </row>
    <row r="278" spans="1:12" x14ac:dyDescent="0.25">
      <c r="A278" s="1" t="str">
        <f>IF(OR(_xll.BDP(B278,"ID_ISIN")="#N/A Field Not Applicable",_xll.BDP(B278,"ID_ISIN")="#N/A N/A"),B278,_xll.BDP(B278,"ID_ISIN"))</f>
        <v>XS1506500039</v>
      </c>
      <c r="B278" s="1" t="s">
        <v>1003</v>
      </c>
      <c r="C278" s="2">
        <f>IF(_xll.BDP(B278,"PX_LAST")="#N/A N/A",100,_xll.BDP(B278,"PX_LAST"))</f>
        <v>102.599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0.52500000000000002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4.1002153000000003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19/10/2017</v>
      </c>
      <c r="H278" s="1">
        <f>IF(ISERR(FIND("Equity",B278))=FALSE,0,IF(_xll.BDP($B278,"DUR_MID")="#N/A N/A",0,_xll.BDP($B278,"DUR_MID")))</f>
        <v>2.2772655822550965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>COUNTIF($B:$B,B278)</f>
        <v>1</v>
      </c>
      <c r="L278" s="1" t="str">
        <f>_xll.BDP(B278,"SECURITY_NAME")</f>
        <v>PROMBK 5 1/4 10/19/19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2017-05-23T08:57:19Z</dcterms:modified>
</cp:coreProperties>
</file>