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16" i="70" l="1"/>
  <c r="J317" i="70"/>
  <c r="I317" i="70"/>
  <c r="F317" i="70"/>
  <c r="G316" i="70"/>
  <c r="I316" i="70"/>
  <c r="H316" i="70"/>
  <c r="H317" i="70"/>
  <c r="C317" i="70"/>
  <c r="G317" i="70"/>
  <c r="L317" i="70"/>
  <c r="L316" i="70"/>
  <c r="C316" i="70"/>
  <c r="F316" i="70"/>
  <c r="H313" i="70" l="1"/>
  <c r="J313" i="70"/>
  <c r="J314" i="70"/>
  <c r="J315" i="70"/>
  <c r="H314" i="70"/>
  <c r="H315" i="70"/>
  <c r="C315" i="70"/>
  <c r="A317" i="70"/>
  <c r="G315" i="70"/>
  <c r="C314" i="70"/>
  <c r="L314" i="70"/>
  <c r="G314" i="70"/>
  <c r="A313" i="70"/>
  <c r="F314" i="70"/>
  <c r="F313" i="70"/>
  <c r="I313" i="70"/>
  <c r="A314" i="70"/>
  <c r="G313" i="70"/>
  <c r="A315" i="70"/>
  <c r="I315" i="70"/>
  <c r="I314" i="70"/>
  <c r="C313" i="70"/>
  <c r="L315" i="70"/>
  <c r="L313" i="70"/>
  <c r="A316" i="70"/>
  <c r="F315" i="70"/>
  <c r="J311" i="70" l="1"/>
  <c r="J312" i="70"/>
  <c r="E316" i="70"/>
  <c r="G312" i="70"/>
  <c r="H312" i="70"/>
  <c r="D317" i="70"/>
  <c r="E313" i="70"/>
  <c r="C311" i="70"/>
  <c r="F311" i="70"/>
  <c r="D313" i="70"/>
  <c r="D316" i="70"/>
  <c r="L311" i="70"/>
  <c r="E314" i="70"/>
  <c r="E317" i="70"/>
  <c r="F312" i="70"/>
  <c r="I312" i="70"/>
  <c r="H311" i="70"/>
  <c r="D315" i="70"/>
  <c r="G311" i="70"/>
  <c r="L312" i="70"/>
  <c r="D314" i="70"/>
  <c r="E315" i="70"/>
  <c r="I311" i="70"/>
  <c r="H310" i="70" l="1"/>
  <c r="J310" i="70"/>
  <c r="L310" i="70"/>
  <c r="F310" i="70"/>
  <c r="A312" i="70"/>
  <c r="G310" i="70"/>
  <c r="C310" i="70"/>
  <c r="A311" i="70"/>
  <c r="I310" i="70"/>
  <c r="A310" i="70"/>
  <c r="J309" i="70" l="1"/>
  <c r="J308" i="70"/>
  <c r="J307" i="70"/>
  <c r="J306" i="70"/>
  <c r="J305" i="70"/>
  <c r="J304" i="70"/>
  <c r="J303" i="70"/>
  <c r="J302" i="70"/>
  <c r="J301" i="70"/>
  <c r="J300" i="70"/>
  <c r="J299" i="70"/>
  <c r="J298" i="70"/>
  <c r="J297" i="70"/>
  <c r="J296" i="70"/>
  <c r="J295" i="70"/>
  <c r="J294" i="70"/>
  <c r="J293" i="70"/>
  <c r="J292" i="70"/>
  <c r="J291" i="70"/>
  <c r="J290" i="70"/>
  <c r="J289" i="70"/>
  <c r="J288" i="70"/>
  <c r="J287" i="70"/>
  <c r="J286" i="70"/>
  <c r="J285" i="70"/>
  <c r="J284" i="70"/>
  <c r="J283" i="70"/>
  <c r="J282" i="70"/>
  <c r="J281" i="70"/>
  <c r="J280" i="70"/>
  <c r="J279" i="70"/>
  <c r="J278" i="70"/>
  <c r="J277" i="70"/>
  <c r="J276" i="70"/>
  <c r="J275" i="70"/>
  <c r="J274" i="70"/>
  <c r="J273" i="70"/>
  <c r="J272" i="70"/>
  <c r="J271" i="70"/>
  <c r="J270" i="70"/>
  <c r="J269" i="70"/>
  <c r="J268" i="70"/>
  <c r="J267" i="70"/>
  <c r="J266" i="70"/>
  <c r="J265" i="70"/>
  <c r="J264" i="70"/>
  <c r="J263" i="70"/>
  <c r="J262" i="70"/>
  <c r="J261" i="70"/>
  <c r="J260" i="70"/>
  <c r="J259" i="70"/>
  <c r="J258" i="70"/>
  <c r="J257" i="70"/>
  <c r="J256" i="70"/>
  <c r="J255" i="70"/>
  <c r="J254" i="70"/>
  <c r="J253" i="70"/>
  <c r="J252" i="70"/>
  <c r="J251" i="70"/>
  <c r="J250" i="70"/>
  <c r="J249" i="70"/>
  <c r="J248" i="70"/>
  <c r="J247" i="70"/>
  <c r="J246" i="70"/>
  <c r="J245" i="70"/>
  <c r="J244" i="70"/>
  <c r="J243" i="70"/>
  <c r="J242" i="70"/>
  <c r="J241" i="70"/>
  <c r="J240" i="70"/>
  <c r="J239" i="70"/>
  <c r="J238" i="70"/>
  <c r="J237" i="70"/>
  <c r="J236" i="70"/>
  <c r="J235" i="70"/>
  <c r="J234" i="70"/>
  <c r="J233" i="70"/>
  <c r="J232" i="70"/>
  <c r="J231" i="70"/>
  <c r="J230" i="70"/>
  <c r="J229" i="70"/>
  <c r="J228" i="70"/>
  <c r="J227" i="70"/>
  <c r="J226" i="70"/>
  <c r="J225" i="70"/>
  <c r="J224" i="70"/>
  <c r="J223" i="70"/>
  <c r="J222" i="70"/>
  <c r="J221" i="70"/>
  <c r="J220" i="70"/>
  <c r="J219" i="70"/>
  <c r="J218" i="70"/>
  <c r="J217" i="70"/>
  <c r="J216" i="70"/>
  <c r="J215" i="70"/>
  <c r="J214" i="70"/>
  <c r="J213" i="70"/>
  <c r="J212" i="70"/>
  <c r="J211" i="70"/>
  <c r="J210" i="70"/>
  <c r="J209" i="70"/>
  <c r="J208" i="70"/>
  <c r="J207" i="70"/>
  <c r="J206" i="70"/>
  <c r="J205" i="70"/>
  <c r="J204" i="70"/>
  <c r="J203" i="70"/>
  <c r="J202" i="70"/>
  <c r="J201" i="70"/>
  <c r="J200" i="70"/>
  <c r="J199" i="70"/>
  <c r="J198" i="70"/>
  <c r="J197" i="70"/>
  <c r="J196" i="70"/>
  <c r="J195" i="70"/>
  <c r="J194" i="70"/>
  <c r="J193" i="70"/>
  <c r="J192" i="70"/>
  <c r="J191" i="70"/>
  <c r="J190" i="70"/>
  <c r="J189" i="70"/>
  <c r="J188" i="70"/>
  <c r="J187" i="70"/>
  <c r="J186" i="70"/>
  <c r="J185" i="70"/>
  <c r="J184" i="70"/>
  <c r="J183" i="70"/>
  <c r="J182" i="70"/>
  <c r="J181" i="70"/>
  <c r="J180" i="70"/>
  <c r="J179" i="70"/>
  <c r="J178" i="70"/>
  <c r="J177" i="70"/>
  <c r="J176" i="70"/>
  <c r="J175" i="70"/>
  <c r="J174" i="70"/>
  <c r="J173" i="70"/>
  <c r="J172" i="70"/>
  <c r="J171" i="70"/>
  <c r="J170" i="70"/>
  <c r="J169" i="70"/>
  <c r="J168" i="70"/>
  <c r="J167" i="70"/>
  <c r="J166" i="70"/>
  <c r="J165" i="70"/>
  <c r="J164" i="70"/>
  <c r="J163" i="70"/>
  <c r="J162" i="70"/>
  <c r="J161" i="70"/>
  <c r="J160" i="70"/>
  <c r="J159" i="70"/>
  <c r="J158" i="70"/>
  <c r="J157" i="70"/>
  <c r="J156" i="70"/>
  <c r="J155" i="70"/>
  <c r="J154" i="70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E310" i="70"/>
  <c r="G165" i="70"/>
  <c r="G108" i="70"/>
  <c r="G288" i="70"/>
  <c r="G41" i="70"/>
  <c r="G115" i="70"/>
  <c r="G90" i="70"/>
  <c r="G125" i="70"/>
  <c r="G260" i="70"/>
  <c r="G280" i="70"/>
  <c r="G124" i="70"/>
  <c r="G79" i="70"/>
  <c r="G231" i="70"/>
  <c r="G18" i="70"/>
  <c r="G225" i="70"/>
  <c r="G20" i="70"/>
  <c r="G54" i="70"/>
  <c r="G252" i="70"/>
  <c r="G249" i="70"/>
  <c r="G215" i="70"/>
  <c r="G58" i="70"/>
  <c r="G291" i="70"/>
  <c r="G71" i="70"/>
  <c r="G253" i="70"/>
  <c r="G226" i="70"/>
  <c r="G15" i="70"/>
  <c r="G218" i="70"/>
  <c r="G19" i="70"/>
  <c r="G183" i="70"/>
  <c r="G31" i="70"/>
  <c r="G33" i="70"/>
  <c r="G174" i="70"/>
  <c r="G99" i="70"/>
  <c r="G193" i="70"/>
  <c r="G129" i="70"/>
  <c r="G161" i="70"/>
  <c r="G22" i="70"/>
  <c r="G302" i="70"/>
  <c r="G159" i="70"/>
  <c r="G28" i="70"/>
  <c r="G301" i="70"/>
  <c r="G4" i="70"/>
  <c r="G30" i="70"/>
  <c r="G251" i="70"/>
  <c r="G170" i="70"/>
  <c r="G155" i="70"/>
  <c r="L309" i="70"/>
  <c r="G256" i="70"/>
  <c r="G47" i="70"/>
  <c r="G24" i="70"/>
  <c r="G104" i="70"/>
  <c r="G247" i="70"/>
  <c r="G105" i="70"/>
  <c r="G268" i="70"/>
  <c r="G194" i="70"/>
  <c r="G134" i="70"/>
  <c r="G9" i="70"/>
  <c r="G172" i="70"/>
  <c r="G49" i="70"/>
  <c r="G297" i="70"/>
  <c r="G26" i="70"/>
  <c r="G296" i="70"/>
  <c r="G3" i="70"/>
  <c r="G232" i="70"/>
  <c r="G96" i="70"/>
  <c r="G126" i="70"/>
  <c r="G144" i="70"/>
  <c r="G227" i="70"/>
  <c r="G282" i="70"/>
  <c r="G292" i="70"/>
  <c r="G27" i="70"/>
  <c r="G263" i="70"/>
  <c r="G271" i="70"/>
  <c r="G185" i="70"/>
  <c r="G197" i="70"/>
  <c r="G284" i="70"/>
  <c r="G36" i="70"/>
  <c r="G188" i="70"/>
  <c r="G120" i="70"/>
  <c r="G10" i="70"/>
  <c r="G164" i="70"/>
  <c r="G116" i="70"/>
  <c r="G154" i="70"/>
  <c r="G158" i="70"/>
  <c r="G157" i="70"/>
  <c r="G128" i="70"/>
  <c r="G132" i="70"/>
  <c r="G63" i="70"/>
  <c r="G206" i="70"/>
  <c r="G160" i="70"/>
  <c r="G156" i="70"/>
  <c r="G201" i="70"/>
  <c r="G130" i="70"/>
  <c r="G89" i="70"/>
  <c r="G112" i="70"/>
  <c r="G64" i="70"/>
  <c r="G136" i="70"/>
  <c r="G92" i="70"/>
  <c r="G171" i="70"/>
  <c r="G80" i="70"/>
  <c r="G119" i="70"/>
  <c r="G139" i="70"/>
  <c r="G127" i="70"/>
  <c r="G151" i="70"/>
  <c r="G181" i="70"/>
  <c r="G196" i="70"/>
  <c r="G45" i="70"/>
  <c r="E311" i="70"/>
  <c r="G273" i="70"/>
  <c r="G205" i="70"/>
  <c r="G200" i="70"/>
  <c r="G137" i="70"/>
  <c r="G217" i="70"/>
  <c r="G308" i="70"/>
  <c r="G52" i="70"/>
  <c r="G110" i="70"/>
  <c r="G182" i="70"/>
  <c r="G83" i="70"/>
  <c r="G87" i="70"/>
  <c r="G76" i="70"/>
  <c r="G264" i="70"/>
  <c r="G229" i="70"/>
  <c r="G177" i="70"/>
  <c r="G246" i="70"/>
  <c r="G242" i="70"/>
  <c r="G167" i="70"/>
  <c r="G234" i="70"/>
  <c r="G8" i="70"/>
  <c r="G307" i="70"/>
  <c r="G13" i="70"/>
  <c r="G272" i="70"/>
  <c r="G37" i="70"/>
  <c r="G77" i="70"/>
  <c r="I309" i="70"/>
  <c r="G117" i="70"/>
  <c r="G255" i="70"/>
  <c r="G43" i="70"/>
  <c r="G208" i="70"/>
  <c r="G98" i="70"/>
  <c r="G281" i="70"/>
  <c r="G303" i="70"/>
  <c r="G166" i="70"/>
  <c r="G228" i="70"/>
  <c r="G173" i="70"/>
  <c r="G186" i="70"/>
  <c r="G269" i="70"/>
  <c r="G131" i="70"/>
  <c r="G142" i="70"/>
  <c r="G298" i="70"/>
  <c r="G176" i="70"/>
  <c r="G29" i="70"/>
  <c r="G97" i="70"/>
  <c r="G179" i="70"/>
  <c r="G6" i="70"/>
  <c r="G84" i="70"/>
  <c r="G73" i="70"/>
  <c r="G146" i="70"/>
  <c r="G295" i="70"/>
  <c r="G290" i="70"/>
  <c r="G178" i="70"/>
  <c r="G240" i="70"/>
  <c r="G235" i="70"/>
  <c r="G42" i="70"/>
  <c r="G261" i="70"/>
  <c r="G121" i="70"/>
  <c r="G148" i="70"/>
  <c r="G278" i="70"/>
  <c r="G266" i="70"/>
  <c r="G220" i="70"/>
  <c r="G60" i="70"/>
  <c r="G103" i="70"/>
  <c r="G56" i="70"/>
  <c r="G107" i="70"/>
  <c r="G221" i="70"/>
  <c r="G46" i="70"/>
  <c r="G162" i="70"/>
  <c r="G248" i="70"/>
  <c r="G244" i="70"/>
  <c r="G209" i="70"/>
  <c r="G150" i="70"/>
  <c r="G86" i="70"/>
  <c r="G211" i="70"/>
  <c r="G91" i="70"/>
  <c r="G68" i="70"/>
  <c r="G189" i="70"/>
  <c r="G199" i="70"/>
  <c r="G163" i="70"/>
  <c r="G35" i="70"/>
  <c r="G187" i="70"/>
  <c r="G57" i="70"/>
  <c r="G94" i="70"/>
  <c r="G93" i="70"/>
  <c r="G210" i="70"/>
  <c r="G55" i="70"/>
  <c r="G294" i="70"/>
  <c r="G14" i="70"/>
  <c r="G70" i="70"/>
  <c r="G48" i="70"/>
  <c r="G304" i="70"/>
  <c r="G140" i="70"/>
  <c r="G214" i="70"/>
  <c r="G59" i="70"/>
  <c r="G195" i="70"/>
  <c r="H309" i="70"/>
  <c r="G7" i="70"/>
  <c r="G270" i="70"/>
  <c r="G17" i="70"/>
  <c r="G285" i="70"/>
  <c r="G169" i="70"/>
  <c r="G143" i="70"/>
  <c r="F309" i="70"/>
  <c r="E312" i="70"/>
  <c r="G192" i="70"/>
  <c r="G168" i="70"/>
  <c r="G81" i="70"/>
  <c r="G175" i="70"/>
  <c r="G133" i="70"/>
  <c r="G152" i="70"/>
  <c r="G237" i="70"/>
  <c r="G223" i="70"/>
  <c r="G299" i="70"/>
  <c r="G259" i="70"/>
  <c r="G238" i="70"/>
  <c r="G224" i="70"/>
  <c r="G265" i="70"/>
  <c r="G100" i="70"/>
  <c r="G241" i="70"/>
  <c r="G62" i="70"/>
  <c r="G1" i="70"/>
  <c r="G258" i="70"/>
  <c r="G236" i="70"/>
  <c r="G216" i="70"/>
  <c r="G5" i="70"/>
  <c r="G74" i="70"/>
  <c r="G61" i="70"/>
  <c r="G202" i="70"/>
  <c r="G102" i="70"/>
  <c r="G198" i="70"/>
  <c r="G283" i="70"/>
  <c r="G88" i="70"/>
  <c r="G219" i="70"/>
  <c r="G32" i="70"/>
  <c r="G11" i="70"/>
  <c r="G69" i="70"/>
  <c r="G66" i="70"/>
  <c r="G287" i="70"/>
  <c r="G230" i="70"/>
  <c r="G243" i="70"/>
  <c r="G305" i="70"/>
  <c r="G212" i="70"/>
  <c r="G222" i="70"/>
  <c r="G275" i="70"/>
  <c r="G279" i="70"/>
  <c r="G289" i="70"/>
  <c r="G274" i="70"/>
  <c r="G78" i="70"/>
  <c r="G67" i="70"/>
  <c r="G276" i="70"/>
  <c r="G213" i="70"/>
  <c r="G95" i="70"/>
  <c r="D312" i="70"/>
  <c r="G72" i="70"/>
  <c r="G141" i="70"/>
  <c r="G277" i="70"/>
  <c r="G149" i="70"/>
  <c r="G44" i="70"/>
  <c r="G106" i="70"/>
  <c r="G180" i="70"/>
  <c r="G118" i="70"/>
  <c r="G113" i="70"/>
  <c r="D310" i="70"/>
  <c r="G40" i="70"/>
  <c r="G12" i="70"/>
  <c r="G111" i="70"/>
  <c r="G135" i="70"/>
  <c r="G145" i="70"/>
  <c r="G65" i="70"/>
  <c r="G191" i="70"/>
  <c r="G257" i="70"/>
  <c r="G300" i="70"/>
  <c r="G23" i="70"/>
  <c r="G25" i="70"/>
  <c r="G190" i="70"/>
  <c r="G203" i="70"/>
  <c r="G153" i="70"/>
  <c r="G39" i="70"/>
  <c r="G34" i="70"/>
  <c r="G109" i="70"/>
  <c r="G85" i="70"/>
  <c r="G114" i="70"/>
  <c r="D311" i="70"/>
  <c r="G50" i="70"/>
  <c r="G38" i="70"/>
  <c r="G239" i="70"/>
  <c r="G306" i="70"/>
  <c r="C312" i="70"/>
  <c r="G245" i="70"/>
  <c r="G207" i="70"/>
  <c r="G2" i="70"/>
  <c r="G122" i="70"/>
  <c r="G138" i="70"/>
  <c r="G233" i="70"/>
  <c r="G254" i="70"/>
  <c r="G51" i="70"/>
  <c r="G147" i="70"/>
  <c r="G262" i="70"/>
  <c r="G16" i="70"/>
  <c r="G184" i="70"/>
  <c r="G82" i="70"/>
  <c r="G101" i="70"/>
  <c r="G204" i="70"/>
  <c r="G53" i="70"/>
  <c r="G293" i="70"/>
  <c r="G286" i="70"/>
  <c r="G123" i="70"/>
  <c r="G309" i="70"/>
  <c r="G21" i="70"/>
  <c r="G250" i="70"/>
  <c r="G75" i="70"/>
  <c r="G267" i="70"/>
  <c r="H308" i="70" l="1"/>
  <c r="H305" i="70" l="1"/>
  <c r="C66" i="70"/>
  <c r="C109" i="70"/>
  <c r="C147" i="70"/>
  <c r="C186" i="70"/>
  <c r="C161" i="70"/>
  <c r="C258" i="70"/>
  <c r="C220" i="70"/>
  <c r="C307" i="70"/>
  <c r="C203" i="70"/>
  <c r="C196" i="70"/>
  <c r="C113" i="70"/>
  <c r="C190" i="70"/>
  <c r="C56" i="70"/>
  <c r="C96" i="70"/>
  <c r="C53" i="70"/>
  <c r="A307" i="70"/>
  <c r="C60" i="70"/>
  <c r="A304" i="70"/>
  <c r="C9" i="70"/>
  <c r="C31" i="70"/>
  <c r="C1" i="70"/>
  <c r="C271" i="70"/>
  <c r="C254" i="70"/>
  <c r="C42" i="70"/>
  <c r="C200" i="70"/>
  <c r="C133" i="70"/>
  <c r="C16" i="70"/>
  <c r="C214" i="70"/>
  <c r="C215" i="70"/>
  <c r="C149" i="70"/>
  <c r="C38" i="70"/>
  <c r="C171" i="70"/>
  <c r="C49" i="70"/>
  <c r="C77" i="70"/>
  <c r="C58" i="70"/>
  <c r="C269" i="70"/>
  <c r="C146" i="70"/>
  <c r="F306" i="70"/>
  <c r="C244" i="70"/>
  <c r="C308" i="70"/>
  <c r="F308" i="70"/>
  <c r="C61" i="70"/>
  <c r="C40" i="70"/>
  <c r="C105" i="70"/>
  <c r="C138" i="70"/>
  <c r="C293" i="70"/>
  <c r="C278" i="70"/>
  <c r="I304" i="70"/>
  <c r="C251" i="70"/>
  <c r="L304" i="70"/>
  <c r="C13" i="70"/>
  <c r="C107" i="70"/>
  <c r="C152" i="70"/>
  <c r="C188" i="70"/>
  <c r="C143" i="70"/>
  <c r="C192" i="70"/>
  <c r="C160" i="70"/>
  <c r="C300" i="70"/>
  <c r="C80" i="70"/>
  <c r="C169" i="70"/>
  <c r="C139" i="70"/>
  <c r="C140" i="70"/>
  <c r="C118" i="70"/>
  <c r="C165" i="70"/>
  <c r="C282" i="70"/>
  <c r="C92" i="70"/>
  <c r="C81" i="70"/>
  <c r="C270" i="70"/>
  <c r="C275" i="70"/>
  <c r="C168" i="70"/>
  <c r="C93" i="70"/>
  <c r="I307" i="70"/>
  <c r="C289" i="70"/>
  <c r="C14" i="70"/>
  <c r="C231" i="70"/>
  <c r="C23" i="70"/>
  <c r="C87" i="70"/>
  <c r="C116" i="70"/>
  <c r="C204" i="70"/>
  <c r="L307" i="70"/>
  <c r="C241" i="70"/>
  <c r="C27" i="70"/>
  <c r="C119" i="70"/>
  <c r="C128" i="70"/>
  <c r="C174" i="70"/>
  <c r="I308" i="70"/>
  <c r="C102" i="70"/>
  <c r="C47" i="70"/>
  <c r="C101" i="70"/>
  <c r="L306" i="70"/>
  <c r="L308" i="70"/>
  <c r="C112" i="70"/>
  <c r="C268" i="70"/>
  <c r="C48" i="70"/>
  <c r="C142" i="70"/>
  <c r="C103" i="70"/>
  <c r="C125" i="70"/>
  <c r="C229" i="70"/>
  <c r="C37" i="70"/>
  <c r="C8" i="70"/>
  <c r="C91" i="70"/>
  <c r="C277" i="70"/>
  <c r="C189" i="70"/>
  <c r="C191" i="70"/>
  <c r="C232" i="70"/>
  <c r="C82" i="70"/>
  <c r="I306" i="70"/>
  <c r="C305" i="70"/>
  <c r="C52" i="70"/>
  <c r="C144" i="70"/>
  <c r="C212" i="70"/>
  <c r="C222" i="70"/>
  <c r="C245" i="70"/>
  <c r="C24" i="70"/>
  <c r="C76" i="70"/>
  <c r="C303" i="70"/>
  <c r="C259" i="70"/>
  <c r="C294" i="70"/>
  <c r="C30" i="70"/>
  <c r="C19" i="70"/>
  <c r="C22" i="70"/>
  <c r="C182" i="70"/>
  <c r="C123" i="70"/>
  <c r="C68" i="70"/>
  <c r="C170" i="70"/>
  <c r="C224" i="70"/>
  <c r="C63" i="70"/>
  <c r="C298" i="70"/>
  <c r="C287" i="70"/>
  <c r="C281" i="70"/>
  <c r="C265" i="70"/>
  <c r="C44" i="70"/>
  <c r="C6" i="70"/>
  <c r="C167" i="70"/>
  <c r="C29" i="70"/>
  <c r="C239" i="70"/>
  <c r="C157" i="70"/>
  <c r="C51" i="70"/>
  <c r="C32" i="70"/>
  <c r="C20" i="70"/>
  <c r="C69" i="70"/>
  <c r="H307" i="70"/>
  <c r="F304" i="70"/>
  <c r="C238" i="70"/>
  <c r="C302" i="70"/>
  <c r="C145" i="70"/>
  <c r="L305" i="70"/>
  <c r="C65" i="70"/>
  <c r="C285" i="70"/>
  <c r="C266" i="70"/>
  <c r="C156" i="70"/>
  <c r="A305" i="70"/>
  <c r="C84" i="70"/>
  <c r="C73" i="70"/>
  <c r="C225" i="70"/>
  <c r="C126" i="70"/>
  <c r="C233" i="70"/>
  <c r="C163" i="70"/>
  <c r="C136" i="70"/>
  <c r="C110" i="70"/>
  <c r="C114" i="70"/>
  <c r="C104" i="70"/>
  <c r="C121" i="70"/>
  <c r="C39" i="70"/>
  <c r="C257" i="70"/>
  <c r="C299" i="70"/>
  <c r="C25" i="70"/>
  <c r="C301" i="70"/>
  <c r="C217" i="70"/>
  <c r="C5" i="70"/>
  <c r="C263" i="70"/>
  <c r="C237" i="70"/>
  <c r="C115" i="70"/>
  <c r="C273" i="70"/>
  <c r="C89" i="70"/>
  <c r="A308" i="70"/>
  <c r="C74" i="70"/>
  <c r="C216" i="70"/>
  <c r="C223" i="70"/>
  <c r="C248" i="70"/>
  <c r="C34" i="70"/>
  <c r="C95" i="70"/>
  <c r="C234" i="70"/>
  <c r="C132" i="70"/>
  <c r="F307" i="70"/>
  <c r="C54" i="70"/>
  <c r="C246" i="70"/>
  <c r="F305" i="70"/>
  <c r="C178" i="70"/>
  <c r="H304" i="70"/>
  <c r="C124" i="70"/>
  <c r="C185" i="70"/>
  <c r="C162" i="70"/>
  <c r="C17" i="70"/>
  <c r="C221" i="70"/>
  <c r="C226" i="70"/>
  <c r="C283" i="70"/>
  <c r="C3" i="70"/>
  <c r="C166" i="70"/>
  <c r="C86" i="70"/>
  <c r="C36" i="70"/>
  <c r="C230" i="70"/>
  <c r="C148" i="70"/>
  <c r="C117" i="70"/>
  <c r="C195" i="70"/>
  <c r="C141" i="70"/>
  <c r="C75" i="70"/>
  <c r="C274" i="70"/>
  <c r="C45" i="70"/>
  <c r="C210" i="70"/>
  <c r="C15" i="70"/>
  <c r="C18" i="70"/>
  <c r="C85" i="70"/>
  <c r="C172" i="70"/>
  <c r="C120" i="70"/>
  <c r="C55" i="70"/>
  <c r="C57" i="70"/>
  <c r="C99" i="70"/>
  <c r="C211" i="70"/>
  <c r="C279" i="70"/>
  <c r="C130" i="70"/>
  <c r="C219" i="70"/>
  <c r="C154" i="70"/>
  <c r="C173" i="70"/>
  <c r="C72" i="70"/>
  <c r="C41" i="70"/>
  <c r="C11" i="70"/>
  <c r="C26" i="70"/>
  <c r="C267" i="70"/>
  <c r="C64" i="70"/>
  <c r="C97" i="70"/>
  <c r="C306" i="70"/>
  <c r="C151" i="70"/>
  <c r="C21" i="70"/>
  <c r="C150" i="70"/>
  <c r="C176" i="70"/>
  <c r="C240" i="70"/>
  <c r="C242" i="70"/>
  <c r="C227" i="70"/>
  <c r="H306" i="70"/>
  <c r="C236" i="70"/>
  <c r="C177" i="70"/>
  <c r="C284" i="70"/>
  <c r="C292" i="70"/>
  <c r="C135" i="70"/>
  <c r="C276" i="70"/>
  <c r="C159" i="70"/>
  <c r="C272" i="70"/>
  <c r="C213" i="70"/>
  <c r="C164" i="70"/>
  <c r="C260" i="70"/>
  <c r="C10" i="70"/>
  <c r="C209" i="70"/>
  <c r="C243" i="70"/>
  <c r="C94" i="70"/>
  <c r="C131" i="70"/>
  <c r="C201" i="70"/>
  <c r="C208" i="70"/>
  <c r="I305" i="70"/>
  <c r="C153" i="70"/>
  <c r="C2" i="70"/>
  <c r="C59" i="70"/>
  <c r="C28" i="70"/>
  <c r="C7" i="70"/>
  <c r="C90" i="70"/>
  <c r="C12" i="70"/>
  <c r="C111" i="70"/>
  <c r="C79" i="70"/>
  <c r="C62" i="70"/>
  <c r="C194" i="70"/>
  <c r="C43" i="70"/>
  <c r="C304" i="70"/>
  <c r="C35" i="70"/>
  <c r="C129" i="70"/>
  <c r="C134" i="70"/>
  <c r="C206" i="70"/>
  <c r="C280" i="70"/>
  <c r="C202" i="70"/>
  <c r="C297" i="70"/>
  <c r="C100" i="70"/>
  <c r="C70" i="70"/>
  <c r="A309" i="70"/>
  <c r="C46" i="70"/>
  <c r="C137" i="70"/>
  <c r="C218" i="70"/>
  <c r="C67" i="70"/>
  <c r="C50" i="70"/>
  <c r="C108" i="70"/>
  <c r="C83" i="70"/>
  <c r="C291" i="70"/>
  <c r="C198" i="70"/>
  <c r="C187" i="70"/>
  <c r="C253" i="70"/>
  <c r="C183" i="70"/>
  <c r="C249" i="70"/>
  <c r="C122" i="70"/>
  <c r="C33" i="70"/>
  <c r="C247" i="70"/>
  <c r="C98" i="70"/>
  <c r="C71" i="70"/>
  <c r="C184" i="70"/>
  <c r="C250" i="70"/>
  <c r="C4" i="70"/>
  <c r="C78" i="70"/>
  <c r="C252" i="70"/>
  <c r="C175" i="70"/>
  <c r="C199" i="70"/>
  <c r="C197" i="70"/>
  <c r="C106" i="70"/>
  <c r="C88" i="70"/>
  <c r="C228" i="70"/>
  <c r="C193" i="70"/>
  <c r="C235" i="70"/>
  <c r="C127" i="70"/>
  <c r="C207" i="70"/>
  <c r="C205" i="70"/>
  <c r="A306" i="70"/>
  <c r="C290" i="70"/>
  <c r="C286" i="70"/>
  <c r="H303" i="70" l="1"/>
  <c r="H298" i="70"/>
  <c r="E306" i="70"/>
  <c r="D306" i="70"/>
  <c r="F302" i="70"/>
  <c r="I293" i="70"/>
  <c r="A285" i="70"/>
  <c r="F285" i="70"/>
  <c r="F301" i="70"/>
  <c r="H296" i="70"/>
  <c r="H287" i="70"/>
  <c r="L286" i="70"/>
  <c r="I285" i="70"/>
  <c r="H285" i="70"/>
  <c r="F289" i="70"/>
  <c r="A291" i="70"/>
  <c r="H300" i="70"/>
  <c r="E309" i="70"/>
  <c r="F293" i="70"/>
  <c r="F287" i="70"/>
  <c r="L292" i="70"/>
  <c r="H297" i="70"/>
  <c r="L301" i="70"/>
  <c r="D304" i="70"/>
  <c r="L303" i="70"/>
  <c r="F295" i="70"/>
  <c r="H301" i="70"/>
  <c r="A303" i="70"/>
  <c r="H289" i="70"/>
  <c r="A300" i="70"/>
  <c r="I303" i="70"/>
  <c r="E308" i="70"/>
  <c r="H293" i="70"/>
  <c r="F284" i="70"/>
  <c r="D308" i="70"/>
  <c r="I284" i="70"/>
  <c r="E305" i="70"/>
  <c r="L287" i="70"/>
  <c r="I301" i="70"/>
  <c r="F297" i="70"/>
  <c r="A296" i="70"/>
  <c r="I286" i="70"/>
  <c r="H286" i="70"/>
  <c r="A294" i="70"/>
  <c r="F286" i="70"/>
  <c r="L296" i="70"/>
  <c r="L295" i="70"/>
  <c r="F291" i="70"/>
  <c r="A295" i="70"/>
  <c r="A289" i="70"/>
  <c r="H299" i="70"/>
  <c r="A290" i="70"/>
  <c r="H291" i="70"/>
  <c r="I288" i="70"/>
  <c r="L297" i="70"/>
  <c r="A299" i="70"/>
  <c r="I292" i="70"/>
  <c r="I298" i="70"/>
  <c r="I290" i="70"/>
  <c r="I300" i="70"/>
  <c r="I291" i="70"/>
  <c r="H302" i="70"/>
  <c r="I289" i="70"/>
  <c r="A293" i="70"/>
  <c r="H290" i="70"/>
  <c r="A302" i="70"/>
  <c r="I295" i="70"/>
  <c r="L298" i="70"/>
  <c r="C309" i="70"/>
  <c r="L294" i="70"/>
  <c r="A284" i="70"/>
  <c r="I302" i="70"/>
  <c r="A297" i="70"/>
  <c r="I287" i="70"/>
  <c r="E304" i="70"/>
  <c r="L285" i="70"/>
  <c r="F300" i="70"/>
  <c r="F288" i="70"/>
  <c r="H284" i="70"/>
  <c r="A301" i="70"/>
  <c r="H288" i="70"/>
  <c r="F290" i="70"/>
  <c r="A292" i="70"/>
  <c r="H294" i="70"/>
  <c r="I297" i="70"/>
  <c r="I296" i="70"/>
  <c r="F299" i="70"/>
  <c r="E307" i="70"/>
  <c r="D305" i="70"/>
  <c r="F303" i="70"/>
  <c r="D309" i="70"/>
  <c r="L284" i="70"/>
  <c r="H292" i="70"/>
  <c r="A298" i="70"/>
  <c r="L293" i="70"/>
  <c r="A287" i="70"/>
  <c r="L290" i="70"/>
  <c r="H295" i="70"/>
  <c r="L300" i="70"/>
  <c r="I299" i="70"/>
  <c r="L288" i="70"/>
  <c r="A288" i="70"/>
  <c r="I294" i="70"/>
  <c r="F298" i="70"/>
  <c r="L299" i="70"/>
  <c r="A286" i="70"/>
  <c r="L302" i="70"/>
  <c r="L289" i="70"/>
  <c r="F294" i="70"/>
  <c r="L291" i="70"/>
  <c r="F292" i="70"/>
  <c r="F296" i="70"/>
  <c r="D307" i="70"/>
  <c r="H280" i="70" l="1"/>
  <c r="H281" i="70"/>
  <c r="H282" i="70"/>
  <c r="E286" i="70"/>
  <c r="E302" i="70"/>
  <c r="E300" i="70"/>
  <c r="D292" i="70"/>
  <c r="F281" i="70"/>
  <c r="F280" i="70"/>
  <c r="F283" i="70"/>
  <c r="H278" i="70"/>
  <c r="D303" i="70"/>
  <c r="E299" i="70"/>
  <c r="E291" i="70"/>
  <c r="A279" i="70"/>
  <c r="D290" i="70"/>
  <c r="I281" i="70"/>
  <c r="E290" i="70"/>
  <c r="D289" i="70"/>
  <c r="H283" i="70"/>
  <c r="F282" i="70"/>
  <c r="E288" i="70"/>
  <c r="E293" i="70"/>
  <c r="E303" i="70"/>
  <c r="D285" i="70"/>
  <c r="D296" i="70"/>
  <c r="D301" i="70"/>
  <c r="L282" i="70"/>
  <c r="I279" i="70"/>
  <c r="D287" i="70"/>
  <c r="E287" i="70"/>
  <c r="F279" i="70"/>
  <c r="I283" i="70"/>
  <c r="D300" i="70"/>
  <c r="E298" i="70"/>
  <c r="E285" i="70"/>
  <c r="I278" i="70"/>
  <c r="L278" i="70"/>
  <c r="D302" i="70"/>
  <c r="E292" i="70"/>
  <c r="E289" i="70"/>
  <c r="A282" i="70"/>
  <c r="D294" i="70"/>
  <c r="A281" i="70"/>
  <c r="D297" i="70"/>
  <c r="H279" i="70"/>
  <c r="F278" i="70"/>
  <c r="A280" i="70"/>
  <c r="C288" i="70"/>
  <c r="I282" i="70"/>
  <c r="E296" i="70"/>
  <c r="D295" i="70"/>
  <c r="I280" i="70"/>
  <c r="E301" i="70"/>
  <c r="E295" i="70"/>
  <c r="D293" i="70"/>
  <c r="L281" i="70"/>
  <c r="D291" i="70"/>
  <c r="D284" i="70"/>
  <c r="L280" i="70"/>
  <c r="C295" i="70"/>
  <c r="E297" i="70"/>
  <c r="E294" i="70"/>
  <c r="L279" i="70"/>
  <c r="D299" i="70"/>
  <c r="C296" i="70"/>
  <c r="E284" i="70"/>
  <c r="D288" i="70"/>
  <c r="L283" i="70"/>
  <c r="D298" i="70"/>
  <c r="A283" i="70"/>
  <c r="D286" i="70"/>
  <c r="H274" i="70" l="1"/>
  <c r="E283" i="70"/>
  <c r="I277" i="70"/>
  <c r="F277" i="70"/>
  <c r="D282" i="70"/>
  <c r="A277" i="70"/>
  <c r="L274" i="70"/>
  <c r="D281" i="70"/>
  <c r="E280" i="70"/>
  <c r="A275" i="70"/>
  <c r="F275" i="70"/>
  <c r="L272" i="70"/>
  <c r="H272" i="70"/>
  <c r="I272" i="70"/>
  <c r="E282" i="70"/>
  <c r="D279" i="70"/>
  <c r="H273" i="70"/>
  <c r="L275" i="70"/>
  <c r="A271" i="70"/>
  <c r="A272" i="70"/>
  <c r="A276" i="70"/>
  <c r="H269" i="70"/>
  <c r="F269" i="70"/>
  <c r="H277" i="70"/>
  <c r="L276" i="70"/>
  <c r="L270" i="70"/>
  <c r="A273" i="70"/>
  <c r="A274" i="70"/>
  <c r="I276" i="70"/>
  <c r="F270" i="70"/>
  <c r="E279" i="70"/>
  <c r="I273" i="70"/>
  <c r="L269" i="70"/>
  <c r="I269" i="70"/>
  <c r="I271" i="70"/>
  <c r="F276" i="70"/>
  <c r="D283" i="70"/>
  <c r="I275" i="70"/>
  <c r="F272" i="70"/>
  <c r="L273" i="70"/>
  <c r="E281" i="70"/>
  <c r="A278" i="70"/>
  <c r="I274" i="70"/>
  <c r="F273" i="70"/>
  <c r="L277" i="70"/>
  <c r="L271" i="70"/>
  <c r="H270" i="70"/>
  <c r="I270" i="70"/>
  <c r="H276" i="70"/>
  <c r="H271" i="70"/>
  <c r="A270" i="70"/>
  <c r="F274" i="70"/>
  <c r="F271" i="70"/>
  <c r="H275" i="70"/>
  <c r="D280" i="70"/>
  <c r="H265" i="70" l="1"/>
  <c r="H259" i="70"/>
  <c r="H250" i="70"/>
  <c r="H268" i="70"/>
  <c r="H266" i="70"/>
  <c r="H267" i="70"/>
  <c r="H258" i="70"/>
  <c r="H251" i="70"/>
  <c r="H257" i="70"/>
  <c r="H248" i="70"/>
  <c r="H249" i="70"/>
  <c r="H247" i="70"/>
  <c r="H245" i="70"/>
  <c r="H241" i="70"/>
  <c r="H238" i="70"/>
  <c r="H239" i="70"/>
  <c r="H240" i="70"/>
  <c r="H243" i="70"/>
  <c r="H244" i="70"/>
  <c r="H232" i="70"/>
  <c r="H233" i="70"/>
  <c r="H237" i="70"/>
  <c r="H236" i="70"/>
  <c r="H229" i="70"/>
  <c r="H230" i="70"/>
  <c r="H231" i="70"/>
  <c r="H226" i="70"/>
  <c r="H228" i="70"/>
  <c r="H227" i="70"/>
  <c r="E270" i="70"/>
  <c r="E277" i="70"/>
  <c r="L247" i="70"/>
  <c r="A233" i="70"/>
  <c r="I258" i="70"/>
  <c r="A251" i="70"/>
  <c r="F234" i="70"/>
  <c r="I268" i="70"/>
  <c r="L261" i="70"/>
  <c r="A267" i="70"/>
  <c r="A226" i="70"/>
  <c r="F228" i="70"/>
  <c r="F260" i="70"/>
  <c r="A254" i="70"/>
  <c r="F255" i="70"/>
  <c r="I264" i="70"/>
  <c r="H235" i="70"/>
  <c r="I245" i="70"/>
  <c r="L248" i="70"/>
  <c r="I242" i="70"/>
  <c r="I219" i="70"/>
  <c r="I240" i="70"/>
  <c r="H263" i="70"/>
  <c r="D273" i="70"/>
  <c r="A247" i="70"/>
  <c r="A243" i="70"/>
  <c r="I223" i="70"/>
  <c r="H255" i="70"/>
  <c r="F266" i="70"/>
  <c r="L238" i="70"/>
  <c r="F241" i="70"/>
  <c r="L262" i="70"/>
  <c r="F239" i="70"/>
  <c r="A246" i="70"/>
  <c r="A231" i="70"/>
  <c r="I229" i="70"/>
  <c r="A250" i="70"/>
  <c r="A265" i="70"/>
  <c r="A242" i="70"/>
  <c r="A220" i="70"/>
  <c r="I225" i="70"/>
  <c r="F265" i="70"/>
  <c r="L236" i="70"/>
  <c r="H221" i="70"/>
  <c r="F250" i="70"/>
  <c r="L221" i="70"/>
  <c r="I218" i="70"/>
  <c r="F268" i="70"/>
  <c r="F237" i="70"/>
  <c r="F218" i="70"/>
  <c r="L240" i="70"/>
  <c r="E274" i="70"/>
  <c r="H246" i="70"/>
  <c r="L224" i="70"/>
  <c r="A252" i="70"/>
  <c r="L230" i="70"/>
  <c r="I241" i="70"/>
  <c r="E278" i="70"/>
  <c r="E273" i="70"/>
  <c r="F249" i="70"/>
  <c r="L219" i="70"/>
  <c r="I252" i="70"/>
  <c r="A263" i="70"/>
  <c r="I261" i="70"/>
  <c r="L222" i="70"/>
  <c r="A225" i="70"/>
  <c r="D274" i="70"/>
  <c r="F264" i="70"/>
  <c r="H234" i="70"/>
  <c r="H223" i="70"/>
  <c r="F259" i="70"/>
  <c r="H262" i="70"/>
  <c r="L244" i="70"/>
  <c r="L227" i="70"/>
  <c r="L260" i="70"/>
  <c r="L255" i="70"/>
  <c r="F251" i="70"/>
  <c r="H260" i="70"/>
  <c r="L242" i="70"/>
  <c r="F254" i="70"/>
  <c r="F219" i="70"/>
  <c r="A258" i="70"/>
  <c r="L233" i="70"/>
  <c r="D270" i="70"/>
  <c r="H219" i="70"/>
  <c r="I235" i="70"/>
  <c r="A257" i="70"/>
  <c r="A256" i="70"/>
  <c r="E271" i="70"/>
  <c r="I246" i="70"/>
  <c r="A227" i="70"/>
  <c r="A268" i="70"/>
  <c r="F238" i="70"/>
  <c r="A230" i="70"/>
  <c r="F221" i="70"/>
  <c r="L218" i="70"/>
  <c r="I259" i="70"/>
  <c r="L258" i="70"/>
  <c r="D275" i="70"/>
  <c r="I262" i="70"/>
  <c r="F227" i="70"/>
  <c r="I255" i="70"/>
  <c r="A261" i="70"/>
  <c r="F262" i="70"/>
  <c r="L241" i="70"/>
  <c r="H256" i="70"/>
  <c r="L254" i="70"/>
  <c r="I266" i="70"/>
  <c r="F223" i="70"/>
  <c r="I267" i="70"/>
  <c r="A234" i="70"/>
  <c r="L235" i="70"/>
  <c r="A238" i="70"/>
  <c r="A235" i="70"/>
  <c r="F246" i="70"/>
  <c r="A244" i="70"/>
  <c r="I257" i="70"/>
  <c r="F252" i="70"/>
  <c r="E276" i="70"/>
  <c r="I256" i="70"/>
  <c r="H218" i="70"/>
  <c r="H264" i="70"/>
  <c r="I244" i="70"/>
  <c r="L264" i="70"/>
  <c r="D278" i="70"/>
  <c r="D277" i="70"/>
  <c r="H225" i="70"/>
  <c r="L228" i="70"/>
  <c r="I233" i="70"/>
  <c r="L268" i="70"/>
  <c r="L231" i="70"/>
  <c r="F257" i="70"/>
  <c r="F226" i="70"/>
  <c r="F233" i="70"/>
  <c r="I224" i="70"/>
  <c r="A237" i="70"/>
  <c r="L257" i="70"/>
  <c r="L232" i="70"/>
  <c r="F232" i="70"/>
  <c r="A249" i="70"/>
  <c r="I222" i="70"/>
  <c r="L237" i="70"/>
  <c r="I260" i="70"/>
  <c r="I243" i="70"/>
  <c r="F229" i="70"/>
  <c r="F222" i="70"/>
  <c r="H242" i="70"/>
  <c r="A253" i="70"/>
  <c r="H254" i="70"/>
  <c r="H252" i="70"/>
  <c r="F236" i="70"/>
  <c r="F230" i="70"/>
  <c r="A259" i="70"/>
  <c r="L266" i="70"/>
  <c r="A260" i="70"/>
  <c r="A232" i="70"/>
  <c r="I236" i="70"/>
  <c r="L259" i="70"/>
  <c r="I226" i="70"/>
  <c r="A221" i="70"/>
  <c r="F256" i="70"/>
  <c r="F242" i="70"/>
  <c r="F244" i="70"/>
  <c r="I251" i="70"/>
  <c r="L249" i="70"/>
  <c r="L226" i="70"/>
  <c r="F224" i="70"/>
  <c r="F240" i="70"/>
  <c r="A255" i="70"/>
  <c r="F267" i="70"/>
  <c r="I230" i="70"/>
  <c r="A219" i="70"/>
  <c r="F243" i="70"/>
  <c r="I253" i="70"/>
  <c r="I265" i="70"/>
  <c r="D272" i="70"/>
  <c r="A241" i="70"/>
  <c r="L267" i="70"/>
  <c r="L239" i="70"/>
  <c r="E272" i="70"/>
  <c r="L243" i="70"/>
  <c r="H220" i="70"/>
  <c r="H222" i="70"/>
  <c r="H261" i="70"/>
  <c r="D271" i="70"/>
  <c r="L223" i="70"/>
  <c r="L263" i="70"/>
  <c r="A223" i="70"/>
  <c r="I232" i="70"/>
  <c r="I227" i="70"/>
  <c r="F245" i="70"/>
  <c r="I263" i="70"/>
  <c r="L245" i="70"/>
  <c r="L234" i="70"/>
  <c r="A248" i="70"/>
  <c r="I231" i="70"/>
  <c r="A224" i="70"/>
  <c r="I221" i="70"/>
  <c r="F231" i="70"/>
  <c r="I238" i="70"/>
  <c r="A245" i="70"/>
  <c r="I228" i="70"/>
  <c r="H253" i="70"/>
  <c r="F263" i="70"/>
  <c r="I220" i="70"/>
  <c r="A239" i="70"/>
  <c r="A264" i="70"/>
  <c r="L246" i="70"/>
  <c r="L250" i="70"/>
  <c r="D276" i="70"/>
  <c r="I249" i="70"/>
  <c r="I234" i="70"/>
  <c r="A236" i="70"/>
  <c r="L265" i="70"/>
  <c r="L220" i="70"/>
  <c r="F248" i="70"/>
  <c r="L225" i="70"/>
  <c r="L229" i="70"/>
  <c r="I250" i="70"/>
  <c r="E275" i="70"/>
  <c r="F235" i="70"/>
  <c r="F258" i="70"/>
  <c r="L251" i="70"/>
  <c r="A269" i="70"/>
  <c r="L256" i="70"/>
  <c r="A228" i="70"/>
  <c r="H224" i="70"/>
  <c r="I248" i="70"/>
  <c r="F247" i="70"/>
  <c r="I247" i="70"/>
  <c r="A262" i="70"/>
  <c r="F220" i="70"/>
  <c r="F225" i="70"/>
  <c r="F253" i="70"/>
  <c r="L253" i="70"/>
  <c r="L252" i="70"/>
  <c r="A240" i="70"/>
  <c r="A222" i="70"/>
  <c r="F261" i="70"/>
  <c r="I254" i="70"/>
  <c r="A229" i="70"/>
  <c r="I237" i="70"/>
  <c r="A266" i="70"/>
  <c r="I239" i="70"/>
  <c r="H203" i="70" l="1"/>
  <c r="E266" i="70"/>
  <c r="E264" i="70"/>
  <c r="E255" i="70"/>
  <c r="E244" i="70"/>
  <c r="E256" i="70"/>
  <c r="E265" i="70"/>
  <c r="E267" i="70"/>
  <c r="D259" i="70"/>
  <c r="A215" i="70"/>
  <c r="L199" i="70"/>
  <c r="L207" i="70"/>
  <c r="I214" i="70"/>
  <c r="I206" i="70"/>
  <c r="H215" i="70"/>
  <c r="L194" i="70"/>
  <c r="D250" i="70"/>
  <c r="D267" i="70"/>
  <c r="D262" i="70"/>
  <c r="D234" i="70"/>
  <c r="C256" i="70"/>
  <c r="D235" i="70"/>
  <c r="L192" i="70"/>
  <c r="D268" i="70"/>
  <c r="D227" i="70"/>
  <c r="I198" i="70"/>
  <c r="I205" i="70"/>
  <c r="D225" i="70"/>
  <c r="I217" i="70"/>
  <c r="D248" i="70"/>
  <c r="E229" i="70"/>
  <c r="E239" i="70"/>
  <c r="E221" i="70"/>
  <c r="E235" i="70"/>
  <c r="E257" i="70"/>
  <c r="E250" i="70"/>
  <c r="E251" i="70"/>
  <c r="D222" i="70"/>
  <c r="L200" i="70"/>
  <c r="A204" i="70"/>
  <c r="I192" i="70"/>
  <c r="H214" i="70"/>
  <c r="D256" i="70"/>
  <c r="A211" i="70"/>
  <c r="A216" i="70"/>
  <c r="H208" i="70"/>
  <c r="H195" i="70"/>
  <c r="D242" i="70"/>
  <c r="D221" i="70"/>
  <c r="F213" i="70"/>
  <c r="L201" i="70"/>
  <c r="F196" i="70"/>
  <c r="A214" i="70"/>
  <c r="D240" i="70"/>
  <c r="A200" i="70"/>
  <c r="A205" i="70"/>
  <c r="D251" i="70"/>
  <c r="I195" i="70"/>
  <c r="D231" i="70"/>
  <c r="E222" i="70"/>
  <c r="E245" i="70"/>
  <c r="E232" i="70"/>
  <c r="E238" i="70"/>
  <c r="E258" i="70"/>
  <c r="E231" i="70"/>
  <c r="E233" i="70"/>
  <c r="D246" i="70"/>
  <c r="H196" i="70"/>
  <c r="H216" i="70"/>
  <c r="A212" i="70"/>
  <c r="I201" i="70"/>
  <c r="F206" i="70"/>
  <c r="F200" i="70"/>
  <c r="F210" i="70"/>
  <c r="E240" i="70"/>
  <c r="E224" i="70"/>
  <c r="E260" i="70"/>
  <c r="E234" i="70"/>
  <c r="E225" i="70"/>
  <c r="E246" i="70"/>
  <c r="I207" i="70"/>
  <c r="H209" i="70"/>
  <c r="A209" i="70"/>
  <c r="I210" i="70"/>
  <c r="L214" i="70"/>
  <c r="D232" i="70"/>
  <c r="I208" i="70"/>
  <c r="F207" i="70"/>
  <c r="F192" i="70"/>
  <c r="H205" i="70"/>
  <c r="D257" i="70"/>
  <c r="I194" i="70"/>
  <c r="H206" i="70"/>
  <c r="F195" i="70"/>
  <c r="H213" i="70"/>
  <c r="L204" i="70"/>
  <c r="H210" i="70"/>
  <c r="I213" i="70"/>
  <c r="A207" i="70"/>
  <c r="H202" i="70"/>
  <c r="H204" i="70"/>
  <c r="C262" i="70"/>
  <c r="E262" i="70"/>
  <c r="E248" i="70"/>
  <c r="E259" i="70"/>
  <c r="E261" i="70"/>
  <c r="E263" i="70"/>
  <c r="E243" i="70"/>
  <c r="D253" i="70"/>
  <c r="F203" i="70"/>
  <c r="A213" i="70"/>
  <c r="F214" i="70"/>
  <c r="L195" i="70"/>
  <c r="L209" i="70"/>
  <c r="D260" i="70"/>
  <c r="I202" i="70"/>
  <c r="F194" i="70"/>
  <c r="F204" i="70"/>
  <c r="F212" i="70"/>
  <c r="D247" i="70"/>
  <c r="F216" i="70"/>
  <c r="H197" i="70"/>
  <c r="I199" i="70"/>
  <c r="H199" i="70"/>
  <c r="D239" i="70"/>
  <c r="H201" i="70"/>
  <c r="A208" i="70"/>
  <c r="D219" i="70"/>
  <c r="L202" i="70"/>
  <c r="F215" i="70"/>
  <c r="L217" i="70"/>
  <c r="E219" i="70"/>
  <c r="E227" i="70"/>
  <c r="E226" i="70"/>
  <c r="D228" i="70"/>
  <c r="D220" i="70"/>
  <c r="I196" i="70"/>
  <c r="F199" i="70"/>
  <c r="D245" i="70"/>
  <c r="D223" i="70"/>
  <c r="D254" i="70"/>
  <c r="D236" i="70"/>
  <c r="F209" i="70"/>
  <c r="L216" i="70"/>
  <c r="H200" i="70"/>
  <c r="D266" i="70"/>
  <c r="L198" i="70"/>
  <c r="F201" i="70"/>
  <c r="F205" i="70"/>
  <c r="I200" i="70"/>
  <c r="I211" i="70"/>
  <c r="E228" i="70"/>
  <c r="E223" i="70"/>
  <c r="E253" i="70"/>
  <c r="E230" i="70"/>
  <c r="E252" i="70"/>
  <c r="E247" i="70"/>
  <c r="D258" i="70"/>
  <c r="F193" i="70"/>
  <c r="F202" i="70"/>
  <c r="L193" i="70"/>
  <c r="I209" i="70"/>
  <c r="D243" i="70"/>
  <c r="D226" i="70"/>
  <c r="F197" i="70"/>
  <c r="I212" i="70"/>
  <c r="C255" i="70"/>
  <c r="L205" i="70"/>
  <c r="D224" i="70"/>
  <c r="A201" i="70"/>
  <c r="A203" i="70"/>
  <c r="F217" i="70"/>
  <c r="H212" i="70"/>
  <c r="D249" i="70"/>
  <c r="C264" i="70"/>
  <c r="L210" i="70"/>
  <c r="D252" i="70"/>
  <c r="I204" i="70"/>
  <c r="L197" i="70"/>
  <c r="I197" i="70"/>
  <c r="E269" i="70"/>
  <c r="E241" i="70"/>
  <c r="E249" i="70"/>
  <c r="E268" i="70"/>
  <c r="E220" i="70"/>
  <c r="E254" i="70"/>
  <c r="D229" i="70"/>
  <c r="F198" i="70"/>
  <c r="L213" i="70"/>
  <c r="D241" i="70"/>
  <c r="D244" i="70"/>
  <c r="L196" i="70"/>
  <c r="D265" i="70"/>
  <c r="I203" i="70"/>
  <c r="H193" i="70"/>
  <c r="I216" i="70"/>
  <c r="L212" i="70"/>
  <c r="D269" i="70"/>
  <c r="L215" i="70"/>
  <c r="A218" i="70"/>
  <c r="D255" i="70"/>
  <c r="C261" i="70"/>
  <c r="D261" i="70"/>
  <c r="F211" i="70"/>
  <c r="A202" i="70"/>
  <c r="D230" i="70"/>
  <c r="A206" i="70"/>
  <c r="A199" i="70"/>
  <c r="A210" i="70"/>
  <c r="E236" i="70"/>
  <c r="E237" i="70"/>
  <c r="E242" i="70"/>
  <c r="L211" i="70"/>
  <c r="H194" i="70"/>
  <c r="D263" i="70"/>
  <c r="D233" i="70"/>
  <c r="D237" i="70"/>
  <c r="H207" i="70"/>
  <c r="L208" i="70"/>
  <c r="D264" i="70"/>
  <c r="H211" i="70"/>
  <c r="A217" i="70"/>
  <c r="D238" i="70"/>
  <c r="I215" i="70"/>
  <c r="H192" i="70"/>
  <c r="H217" i="70"/>
  <c r="F208" i="70"/>
  <c r="H198" i="70"/>
  <c r="I193" i="70"/>
  <c r="L203" i="70"/>
  <c r="L206" i="70"/>
  <c r="H191" i="70" l="1"/>
  <c r="H190" i="70"/>
  <c r="H189" i="70"/>
  <c r="H186" i="70"/>
  <c r="H170" i="70"/>
  <c r="H171" i="70"/>
  <c r="H172" i="70"/>
  <c r="H176" i="70"/>
  <c r="H178" i="70"/>
  <c r="H169" i="70"/>
  <c r="H187" i="70"/>
  <c r="H188" i="70"/>
  <c r="E217" i="70"/>
  <c r="E208" i="70"/>
  <c r="E216" i="70"/>
  <c r="D210" i="70"/>
  <c r="D209" i="70"/>
  <c r="D207" i="70"/>
  <c r="E210" i="70"/>
  <c r="D206" i="70"/>
  <c r="D199" i="70"/>
  <c r="E206" i="70"/>
  <c r="E209" i="70"/>
  <c r="E215" i="70"/>
  <c r="D214" i="70"/>
  <c r="D213" i="70"/>
  <c r="D208" i="70"/>
  <c r="D202" i="70"/>
  <c r="D211" i="70"/>
  <c r="E211" i="70"/>
  <c r="E199" i="70"/>
  <c r="D218" i="70"/>
  <c r="E202" i="70"/>
  <c r="E212" i="70"/>
  <c r="D204" i="70"/>
  <c r="D203" i="70"/>
  <c r="E200" i="70"/>
  <c r="E201" i="70"/>
  <c r="D200" i="70"/>
  <c r="D217" i="70"/>
  <c r="E207" i="70"/>
  <c r="D212" i="70"/>
  <c r="E218" i="70"/>
  <c r="E205" i="70"/>
  <c r="D215" i="70"/>
  <c r="D205" i="70"/>
  <c r="E203" i="70"/>
  <c r="D216" i="70"/>
  <c r="E214" i="70"/>
  <c r="E213" i="70"/>
  <c r="D201" i="70"/>
  <c r="E204" i="70"/>
  <c r="H168" i="70" l="1"/>
  <c r="H165" i="70" l="1"/>
  <c r="H160" i="70" l="1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J1" i="70" l="1"/>
  <c r="F104" i="70" l="1"/>
  <c r="L178" i="70"/>
  <c r="H129" i="70"/>
  <c r="F65" i="70"/>
  <c r="L180" i="70"/>
  <c r="A137" i="70"/>
  <c r="L150" i="70"/>
  <c r="I9" i="70"/>
  <c r="H177" i="70"/>
  <c r="A15" i="70"/>
  <c r="H77" i="70"/>
  <c r="H68" i="70"/>
  <c r="H114" i="70"/>
  <c r="L69" i="70"/>
  <c r="I97" i="70"/>
  <c r="L124" i="70"/>
  <c r="L107" i="70"/>
  <c r="I128" i="70"/>
  <c r="A184" i="70"/>
  <c r="F189" i="70"/>
  <c r="I68" i="70"/>
  <c r="A94" i="70"/>
  <c r="A186" i="70"/>
  <c r="A191" i="70"/>
  <c r="F138" i="70"/>
  <c r="L24" i="70"/>
  <c r="H175" i="70"/>
  <c r="L16" i="70"/>
  <c r="A63" i="70"/>
  <c r="A185" i="70"/>
  <c r="L140" i="70"/>
  <c r="I31" i="70"/>
  <c r="I180" i="70"/>
  <c r="I135" i="70"/>
  <c r="H164" i="70"/>
  <c r="I27" i="70"/>
  <c r="A101" i="70"/>
  <c r="L161" i="70"/>
  <c r="H167" i="70"/>
  <c r="L43" i="70"/>
  <c r="I85" i="70"/>
  <c r="F173" i="70"/>
  <c r="A18" i="70"/>
  <c r="A16" i="70"/>
  <c r="A73" i="70"/>
  <c r="F83" i="70"/>
  <c r="I50" i="70"/>
  <c r="H158" i="70"/>
  <c r="A52" i="70"/>
  <c r="F52" i="70"/>
  <c r="A139" i="70"/>
  <c r="I75" i="70"/>
  <c r="F4" i="70"/>
  <c r="F15" i="70"/>
  <c r="I114" i="70"/>
  <c r="A29" i="70"/>
  <c r="F76" i="70"/>
  <c r="I61" i="70"/>
  <c r="I184" i="70"/>
  <c r="F114" i="70"/>
  <c r="I90" i="70"/>
  <c r="A198" i="70"/>
  <c r="L104" i="70"/>
  <c r="H2" i="70"/>
  <c r="I183" i="70"/>
  <c r="L117" i="70"/>
  <c r="A31" i="70"/>
  <c r="A195" i="70"/>
  <c r="F176" i="70"/>
  <c r="F151" i="70"/>
  <c r="I22" i="70"/>
  <c r="A193" i="70"/>
  <c r="L60" i="70"/>
  <c r="I71" i="70"/>
  <c r="F144" i="70"/>
  <c r="F185" i="70"/>
  <c r="F30" i="70"/>
  <c r="A121" i="70"/>
  <c r="A4" i="70"/>
  <c r="F154" i="70"/>
  <c r="F51" i="70"/>
  <c r="L72" i="70"/>
  <c r="A133" i="70"/>
  <c r="F5" i="70"/>
  <c r="I108" i="70"/>
  <c r="L100" i="70"/>
  <c r="L155" i="70"/>
  <c r="L113" i="70"/>
  <c r="F10" i="70"/>
  <c r="F25" i="70"/>
  <c r="I136" i="70"/>
  <c r="L68" i="70"/>
  <c r="L61" i="70"/>
  <c r="L25" i="70"/>
  <c r="F75" i="70"/>
  <c r="H80" i="70"/>
  <c r="I14" i="70"/>
  <c r="L86" i="70"/>
  <c r="A12" i="70"/>
  <c r="F128" i="70"/>
  <c r="A113" i="70"/>
  <c r="L73" i="70"/>
  <c r="A26" i="70"/>
  <c r="L188" i="70"/>
  <c r="L114" i="70"/>
  <c r="L82" i="70"/>
  <c r="F166" i="70"/>
  <c r="I10" i="70"/>
  <c r="H108" i="70"/>
  <c r="H163" i="70"/>
  <c r="H174" i="70"/>
  <c r="L139" i="70"/>
  <c r="L135" i="70"/>
  <c r="H109" i="70"/>
  <c r="A175" i="70"/>
  <c r="L145" i="70"/>
  <c r="A170" i="70"/>
  <c r="I190" i="70"/>
  <c r="A21" i="70"/>
  <c r="F136" i="70"/>
  <c r="I17" i="70"/>
  <c r="A136" i="70"/>
  <c r="L157" i="70"/>
  <c r="L1" i="70"/>
  <c r="A92" i="70"/>
  <c r="L20" i="70"/>
  <c r="I54" i="70"/>
  <c r="I109" i="70"/>
  <c r="L136" i="70"/>
  <c r="I33" i="70"/>
  <c r="L175" i="70"/>
  <c r="A83" i="70"/>
  <c r="F17" i="70"/>
  <c r="H130" i="70"/>
  <c r="I169" i="70"/>
  <c r="I131" i="70"/>
  <c r="A196" i="70"/>
  <c r="H70" i="70"/>
  <c r="L78" i="70"/>
  <c r="A161" i="70"/>
  <c r="F148" i="70"/>
  <c r="I119" i="70"/>
  <c r="H61" i="70"/>
  <c r="I74" i="70"/>
  <c r="L2" i="70"/>
  <c r="F60" i="70"/>
  <c r="L111" i="70"/>
  <c r="F28" i="70"/>
  <c r="H136" i="70"/>
  <c r="L91" i="70"/>
  <c r="I4" i="70"/>
  <c r="I140" i="70"/>
  <c r="I59" i="70"/>
  <c r="H67" i="70"/>
  <c r="F82" i="70"/>
  <c r="L30" i="70"/>
  <c r="F174" i="70"/>
  <c r="H78" i="70"/>
  <c r="A84" i="70"/>
  <c r="L177" i="70"/>
  <c r="H94" i="70"/>
  <c r="F137" i="70"/>
  <c r="F187" i="70"/>
  <c r="I156" i="70"/>
  <c r="L74" i="70"/>
  <c r="H23" i="70"/>
  <c r="L151" i="70"/>
  <c r="I52" i="70"/>
  <c r="A51" i="70"/>
  <c r="I47" i="70"/>
  <c r="F165" i="70"/>
  <c r="A97" i="70"/>
  <c r="I16" i="70"/>
  <c r="A129" i="70"/>
  <c r="L159" i="70"/>
  <c r="A38" i="70"/>
  <c r="F88" i="70"/>
  <c r="I89" i="70"/>
  <c r="L137" i="70"/>
  <c r="A96" i="70"/>
  <c r="L71" i="70"/>
  <c r="I37" i="70"/>
  <c r="L186" i="70"/>
  <c r="H5" i="70"/>
  <c r="L93" i="70"/>
  <c r="I98" i="70"/>
  <c r="H66" i="70"/>
  <c r="F140" i="70"/>
  <c r="I88" i="70"/>
  <c r="F99" i="70"/>
  <c r="A79" i="70"/>
  <c r="L84" i="70"/>
  <c r="L160" i="70"/>
  <c r="F102" i="70"/>
  <c r="F46" i="70"/>
  <c r="F43" i="70"/>
  <c r="H132" i="70"/>
  <c r="I26" i="70"/>
  <c r="A171" i="70"/>
  <c r="H95" i="70"/>
  <c r="L182" i="70"/>
  <c r="I58" i="70"/>
  <c r="F87" i="70"/>
  <c r="L102" i="70"/>
  <c r="H97" i="70"/>
  <c r="I19" i="70"/>
  <c r="I168" i="70"/>
  <c r="I43" i="70"/>
  <c r="F135" i="70"/>
  <c r="L14" i="70"/>
  <c r="A176" i="70"/>
  <c r="I104" i="70"/>
  <c r="L125" i="70"/>
  <c r="F182" i="70"/>
  <c r="L34" i="70"/>
  <c r="F161" i="70"/>
  <c r="I138" i="70"/>
  <c r="I151" i="70"/>
  <c r="I101" i="70"/>
  <c r="A120" i="70"/>
  <c r="H117" i="70"/>
  <c r="A127" i="70"/>
  <c r="A144" i="70"/>
  <c r="H25" i="70"/>
  <c r="A35" i="70"/>
  <c r="I132" i="70"/>
  <c r="A37" i="70"/>
  <c r="A69" i="70"/>
  <c r="I191" i="70"/>
  <c r="H93" i="70"/>
  <c r="I123" i="70"/>
  <c r="I162" i="70"/>
  <c r="A143" i="70"/>
  <c r="F2" i="70"/>
  <c r="F68" i="70"/>
  <c r="F38" i="70"/>
  <c r="I38" i="70"/>
  <c r="L146" i="70"/>
  <c r="F79" i="70"/>
  <c r="H161" i="70"/>
  <c r="I124" i="70"/>
  <c r="L37" i="70"/>
  <c r="F177" i="70"/>
  <c r="A47" i="70"/>
  <c r="A150" i="70"/>
  <c r="L166" i="70"/>
  <c r="A162" i="70"/>
  <c r="L187" i="70"/>
  <c r="A62" i="70"/>
  <c r="A153" i="70"/>
  <c r="H24" i="70"/>
  <c r="L67" i="70"/>
  <c r="F94" i="70"/>
  <c r="L58" i="70"/>
  <c r="I56" i="70"/>
  <c r="I122" i="70"/>
  <c r="A173" i="70"/>
  <c r="A7" i="70"/>
  <c r="I165" i="70"/>
  <c r="I153" i="70"/>
  <c r="L134" i="70"/>
  <c r="I8" i="70"/>
  <c r="A147" i="70"/>
  <c r="I21" i="70"/>
  <c r="L173" i="70"/>
  <c r="L147" i="70"/>
  <c r="H101" i="70"/>
  <c r="A40" i="70"/>
  <c r="F139" i="70"/>
  <c r="I127" i="70"/>
  <c r="A70" i="70"/>
  <c r="F109" i="70"/>
  <c r="A64" i="70"/>
  <c r="A60" i="70"/>
  <c r="I72" i="70"/>
  <c r="A116" i="70"/>
  <c r="A192" i="70"/>
  <c r="L63" i="70"/>
  <c r="L44" i="70"/>
  <c r="L85" i="70"/>
  <c r="I106" i="70"/>
  <c r="A56" i="70"/>
  <c r="F54" i="70"/>
  <c r="L13" i="70"/>
  <c r="L156" i="70"/>
  <c r="L81" i="70"/>
  <c r="L103" i="70"/>
  <c r="H180" i="70"/>
  <c r="I57" i="70"/>
  <c r="A114" i="70"/>
  <c r="A112" i="70"/>
  <c r="I163" i="70"/>
  <c r="A158" i="70"/>
  <c r="A172" i="70"/>
  <c r="I76" i="70"/>
  <c r="A14" i="70"/>
  <c r="A76" i="70"/>
  <c r="F34" i="70"/>
  <c r="F23" i="70"/>
  <c r="F71" i="70"/>
  <c r="I129" i="70"/>
  <c r="F61" i="70"/>
  <c r="L92" i="70"/>
  <c r="A159" i="70"/>
  <c r="A28" i="70"/>
  <c r="H83" i="70"/>
  <c r="A42" i="70"/>
  <c r="I178" i="70"/>
  <c r="L120" i="70"/>
  <c r="I1" i="70"/>
  <c r="L174" i="70"/>
  <c r="I187" i="70"/>
  <c r="L87" i="70"/>
  <c r="A134" i="70"/>
  <c r="F145" i="70"/>
  <c r="I13" i="70"/>
  <c r="F167" i="70"/>
  <c r="H162" i="70"/>
  <c r="L9" i="70"/>
  <c r="H65" i="70"/>
  <c r="I148" i="70"/>
  <c r="F122" i="70"/>
  <c r="F97" i="70"/>
  <c r="A85" i="70"/>
  <c r="I70" i="70"/>
  <c r="L142" i="70"/>
  <c r="A115" i="70"/>
  <c r="F62" i="70"/>
  <c r="I161" i="70"/>
  <c r="L49" i="70"/>
  <c r="A27" i="70"/>
  <c r="I40" i="70"/>
  <c r="F146" i="70"/>
  <c r="I103" i="70"/>
  <c r="F13" i="70"/>
  <c r="F16" i="70"/>
  <c r="I80" i="70"/>
  <c r="A36" i="70"/>
  <c r="L29" i="70"/>
  <c r="I175" i="70"/>
  <c r="L65" i="70"/>
  <c r="L22" i="70"/>
  <c r="I159" i="70"/>
  <c r="A190" i="70"/>
  <c r="A117" i="70"/>
  <c r="I60" i="70"/>
  <c r="L128" i="70"/>
  <c r="A99" i="70"/>
  <c r="F107" i="70"/>
  <c r="L138" i="70"/>
  <c r="I154" i="70"/>
  <c r="I113" i="70"/>
  <c r="I157" i="70"/>
  <c r="A148" i="70"/>
  <c r="A174" i="70"/>
  <c r="L170" i="70"/>
  <c r="L89" i="70"/>
  <c r="H85" i="70"/>
  <c r="A108" i="70"/>
  <c r="H153" i="70"/>
  <c r="F158" i="70"/>
  <c r="L132" i="70"/>
  <c r="F89" i="70"/>
  <c r="L127" i="70"/>
  <c r="I111" i="70"/>
  <c r="A157" i="70"/>
  <c r="A189" i="70"/>
  <c r="I48" i="70"/>
  <c r="A88" i="70"/>
  <c r="L94" i="70"/>
  <c r="L4" i="70"/>
  <c r="A30" i="70"/>
  <c r="A156" i="70"/>
  <c r="A155" i="70"/>
  <c r="C155" i="70" s="1"/>
  <c r="A181" i="70"/>
  <c r="C181" i="70" s="1"/>
  <c r="H90" i="70"/>
  <c r="L51" i="70"/>
  <c r="F163" i="70"/>
  <c r="H73" i="70"/>
  <c r="I134" i="70"/>
  <c r="H122" i="70"/>
  <c r="A164" i="70"/>
  <c r="F24" i="70"/>
  <c r="F78" i="70"/>
  <c r="L163" i="70"/>
  <c r="A104" i="70"/>
  <c r="F168" i="70"/>
  <c r="L36" i="70"/>
  <c r="I143" i="70"/>
  <c r="A90" i="70"/>
  <c r="A82" i="70"/>
  <c r="F149" i="70"/>
  <c r="H100" i="70"/>
  <c r="L131" i="70"/>
  <c r="H185" i="70"/>
  <c r="L57" i="70"/>
  <c r="A54" i="70"/>
  <c r="F41" i="70"/>
  <c r="L149" i="70"/>
  <c r="A180" i="70"/>
  <c r="F80" i="70"/>
  <c r="F120" i="70"/>
  <c r="F103" i="70"/>
  <c r="L143" i="70"/>
  <c r="I155" i="70"/>
  <c r="A102" i="70"/>
  <c r="A93" i="70"/>
  <c r="A95" i="70"/>
  <c r="F186" i="70"/>
  <c r="F31" i="70"/>
  <c r="F47" i="70"/>
  <c r="F69" i="70"/>
  <c r="I79" i="70"/>
  <c r="A3" i="70"/>
  <c r="I185" i="70"/>
  <c r="L90" i="70"/>
  <c r="F125" i="70"/>
  <c r="F26" i="70"/>
  <c r="A182" i="70"/>
  <c r="F57" i="70"/>
  <c r="I83" i="70"/>
  <c r="F155" i="70"/>
  <c r="I174" i="70"/>
  <c r="A43" i="70"/>
  <c r="F40" i="70"/>
  <c r="I172" i="70"/>
  <c r="H75" i="70"/>
  <c r="I29" i="70"/>
  <c r="A141" i="70"/>
  <c r="A80" i="70"/>
  <c r="I92" i="70"/>
  <c r="I2" i="70"/>
  <c r="L55" i="70"/>
  <c r="F66" i="70"/>
  <c r="I117" i="70"/>
  <c r="F85" i="70"/>
  <c r="L41" i="70"/>
  <c r="H98" i="70"/>
  <c r="L112" i="70"/>
  <c r="H125" i="70"/>
  <c r="L47" i="70"/>
  <c r="H112" i="70"/>
  <c r="A32" i="70"/>
  <c r="F110" i="70"/>
  <c r="F39" i="70"/>
  <c r="A152" i="70"/>
  <c r="F164" i="70"/>
  <c r="A61" i="70"/>
  <c r="A100" i="70"/>
  <c r="I35" i="70"/>
  <c r="I116" i="70"/>
  <c r="A138" i="70"/>
  <c r="F130" i="70"/>
  <c r="A48" i="70"/>
  <c r="A187" i="70"/>
  <c r="F64" i="70"/>
  <c r="L27" i="70"/>
  <c r="H102" i="70"/>
  <c r="I6" i="70"/>
  <c r="F53" i="70"/>
  <c r="A22" i="70"/>
  <c r="F58" i="70"/>
  <c r="L168" i="70"/>
  <c r="L6" i="70"/>
  <c r="L189" i="70"/>
  <c r="F116" i="70"/>
  <c r="F81" i="70"/>
  <c r="F170" i="70"/>
  <c r="A10" i="70"/>
  <c r="A118" i="70"/>
  <c r="F93" i="70"/>
  <c r="L190" i="70"/>
  <c r="F142" i="70"/>
  <c r="F96" i="70"/>
  <c r="I30" i="70"/>
  <c r="I66" i="70"/>
  <c r="L121" i="70"/>
  <c r="F18" i="70"/>
  <c r="F119" i="70"/>
  <c r="L181" i="70"/>
  <c r="A9" i="70"/>
  <c r="H119" i="70"/>
  <c r="I42" i="70"/>
  <c r="A142" i="70"/>
  <c r="H79" i="70"/>
  <c r="H63" i="70"/>
  <c r="A24" i="70"/>
  <c r="I46" i="70"/>
  <c r="I34" i="70"/>
  <c r="A132" i="70"/>
  <c r="A154" i="70"/>
  <c r="A124" i="70"/>
  <c r="L119" i="70"/>
  <c r="L110" i="70"/>
  <c r="L8" i="70"/>
  <c r="L79" i="70"/>
  <c r="I84" i="70"/>
  <c r="F100" i="70"/>
  <c r="F108" i="70"/>
  <c r="A188" i="70"/>
  <c r="I67" i="70"/>
  <c r="I65" i="70"/>
  <c r="H183" i="70"/>
  <c r="L42" i="70"/>
  <c r="I63" i="70"/>
  <c r="I158" i="70"/>
  <c r="F55" i="70"/>
  <c r="H135" i="70"/>
  <c r="I142" i="70"/>
  <c r="I69" i="70"/>
  <c r="A167" i="70"/>
  <c r="F73" i="70"/>
  <c r="L76" i="70"/>
  <c r="H69" i="70"/>
  <c r="L15" i="70"/>
  <c r="F181" i="70"/>
  <c r="F20" i="70"/>
  <c r="A135" i="70"/>
  <c r="I41" i="70"/>
  <c r="A160" i="70"/>
  <c r="A119" i="70"/>
  <c r="F35" i="70"/>
  <c r="A72" i="70"/>
  <c r="L3" i="70"/>
  <c r="A177" i="70"/>
  <c r="L53" i="70"/>
  <c r="F180" i="70"/>
  <c r="L99" i="70"/>
  <c r="L144" i="70"/>
  <c r="I73" i="70"/>
  <c r="H139" i="70"/>
  <c r="H128" i="70"/>
  <c r="F70" i="70"/>
  <c r="H133" i="70"/>
  <c r="A33" i="70"/>
  <c r="I189" i="70"/>
  <c r="A2" i="70"/>
  <c r="F67" i="70"/>
  <c r="L118" i="70"/>
  <c r="I145" i="70"/>
  <c r="A58" i="70"/>
  <c r="A74" i="70"/>
  <c r="F12" i="70"/>
  <c r="F90" i="70"/>
  <c r="L50" i="70"/>
  <c r="H107" i="70"/>
  <c r="A68" i="70"/>
  <c r="F44" i="70"/>
  <c r="F56" i="70"/>
  <c r="A19" i="70"/>
  <c r="A55" i="70"/>
  <c r="L158" i="70"/>
  <c r="A71" i="70"/>
  <c r="A98" i="70"/>
  <c r="I20" i="70"/>
  <c r="A165" i="70"/>
  <c r="L23" i="70"/>
  <c r="A131" i="70"/>
  <c r="L33" i="70"/>
  <c r="L97" i="70"/>
  <c r="H184" i="70"/>
  <c r="A8" i="70"/>
  <c r="I7" i="70"/>
  <c r="A109" i="70"/>
  <c r="H137" i="70"/>
  <c r="F133" i="70"/>
  <c r="A130" i="70"/>
  <c r="F172" i="70"/>
  <c r="H142" i="70"/>
  <c r="A91" i="70"/>
  <c r="I110" i="70"/>
  <c r="F59" i="70"/>
  <c r="L31" i="70"/>
  <c r="F117" i="70"/>
  <c r="A25" i="70"/>
  <c r="F36" i="70"/>
  <c r="F178" i="70"/>
  <c r="L164" i="70"/>
  <c r="F159" i="70"/>
  <c r="A125" i="70"/>
  <c r="L19" i="70"/>
  <c r="L5" i="70"/>
  <c r="H26" i="70"/>
  <c r="L83" i="70"/>
  <c r="A20" i="70"/>
  <c r="I107" i="70"/>
  <c r="L141" i="70"/>
  <c r="F106" i="70"/>
  <c r="I167" i="70"/>
  <c r="F118" i="70"/>
  <c r="F169" i="70"/>
  <c r="F150" i="70"/>
  <c r="F111" i="70"/>
  <c r="F171" i="70"/>
  <c r="A106" i="70"/>
  <c r="I24" i="70"/>
  <c r="I150" i="70"/>
  <c r="H124" i="70"/>
  <c r="F115" i="70"/>
  <c r="F152" i="70"/>
  <c r="H173" i="70"/>
  <c r="F21" i="70"/>
  <c r="I120" i="70"/>
  <c r="L179" i="70"/>
  <c r="A89" i="70"/>
  <c r="L66" i="70"/>
  <c r="F45" i="70"/>
  <c r="I28" i="70"/>
  <c r="H181" i="70"/>
  <c r="F188" i="70"/>
  <c r="F126" i="70"/>
  <c r="H156" i="70"/>
  <c r="I181" i="70"/>
  <c r="L184" i="70"/>
  <c r="F147" i="70"/>
  <c r="F113" i="70"/>
  <c r="L115" i="70"/>
  <c r="L106" i="70"/>
  <c r="I96" i="70"/>
  <c r="L109" i="70"/>
  <c r="F33" i="70"/>
  <c r="I12" i="70"/>
  <c r="F77" i="70"/>
  <c r="I55" i="70"/>
  <c r="F1" i="70"/>
  <c r="A65" i="70"/>
  <c r="L172" i="70"/>
  <c r="F101" i="70"/>
  <c r="F153" i="70"/>
  <c r="A66" i="70"/>
  <c r="L32" i="70"/>
  <c r="F74" i="70"/>
  <c r="H118" i="70"/>
  <c r="I147" i="70"/>
  <c r="L77" i="70"/>
  <c r="H111" i="70"/>
  <c r="L130" i="70"/>
  <c r="A107" i="70"/>
  <c r="L98" i="70"/>
  <c r="F124" i="70"/>
  <c r="I102" i="70"/>
  <c r="F32" i="70"/>
  <c r="A111" i="70"/>
  <c r="A168" i="70"/>
  <c r="H159" i="70"/>
  <c r="A151" i="70"/>
  <c r="L129" i="70"/>
  <c r="F131" i="70"/>
  <c r="A105" i="70"/>
  <c r="I49" i="70"/>
  <c r="I160" i="70"/>
  <c r="L162" i="70"/>
  <c r="F175" i="70"/>
  <c r="L35" i="70"/>
  <c r="L95" i="70"/>
  <c r="F42" i="70"/>
  <c r="A179" i="70"/>
  <c r="A23" i="70"/>
  <c r="H141" i="70"/>
  <c r="F11" i="70"/>
  <c r="I86" i="70"/>
  <c r="A126" i="70"/>
  <c r="F134" i="70"/>
  <c r="L126" i="70"/>
  <c r="A146" i="70"/>
  <c r="A86" i="70"/>
  <c r="I125" i="70"/>
  <c r="I25" i="70"/>
  <c r="H120" i="70"/>
  <c r="A44" i="70"/>
  <c r="F156" i="70"/>
  <c r="I105" i="70"/>
  <c r="A81" i="70"/>
  <c r="I99" i="70"/>
  <c r="I93" i="70"/>
  <c r="H179" i="70"/>
  <c r="F162" i="70"/>
  <c r="F157" i="70"/>
  <c r="L176" i="70"/>
  <c r="A77" i="70"/>
  <c r="I149" i="70"/>
  <c r="F183" i="70"/>
  <c r="I64" i="70"/>
  <c r="A6" i="70"/>
  <c r="F98" i="70"/>
  <c r="I91" i="70"/>
  <c r="F190" i="70"/>
  <c r="I182" i="70"/>
  <c r="H182" i="70"/>
  <c r="H84" i="70"/>
  <c r="L21" i="70"/>
  <c r="A67" i="70"/>
  <c r="A123" i="70"/>
  <c r="I39" i="70"/>
  <c r="A122" i="70"/>
  <c r="A13" i="70"/>
  <c r="F92" i="70"/>
  <c r="F132" i="70"/>
  <c r="I166" i="70"/>
  <c r="L123" i="70"/>
  <c r="A110" i="70"/>
  <c r="F72" i="70"/>
  <c r="L48" i="70"/>
  <c r="A34" i="70"/>
  <c r="A59" i="70"/>
  <c r="F95" i="70"/>
  <c r="H115" i="70"/>
  <c r="L26" i="70"/>
  <c r="L105" i="70"/>
  <c r="I130" i="70"/>
  <c r="I23" i="70"/>
  <c r="A163" i="70"/>
  <c r="L96" i="70"/>
  <c r="I141" i="70"/>
  <c r="L191" i="70"/>
  <c r="A197" i="70"/>
  <c r="H22" i="70"/>
  <c r="A11" i="70"/>
  <c r="A128" i="70"/>
  <c r="L46" i="70"/>
  <c r="A1" i="70"/>
  <c r="A41" i="70"/>
  <c r="H76" i="70"/>
  <c r="F14" i="70"/>
  <c r="F63" i="70"/>
  <c r="I18" i="70"/>
  <c r="A53" i="70"/>
  <c r="I78" i="70"/>
  <c r="A149" i="70"/>
  <c r="I133" i="70"/>
  <c r="I62" i="70"/>
  <c r="F105" i="70"/>
  <c r="I188" i="70"/>
  <c r="I170" i="70"/>
  <c r="I95" i="70"/>
  <c r="H81" i="70"/>
  <c r="H166" i="70"/>
  <c r="F112" i="70"/>
  <c r="I45" i="70"/>
  <c r="F27" i="70"/>
  <c r="H116" i="70"/>
  <c r="H140" i="70"/>
  <c r="I171" i="70"/>
  <c r="I77" i="70"/>
  <c r="A45" i="70"/>
  <c r="L10" i="70"/>
  <c r="A140" i="70"/>
  <c r="H143" i="70"/>
  <c r="I15" i="70"/>
  <c r="A17" i="70"/>
  <c r="L165" i="70"/>
  <c r="L167" i="70"/>
  <c r="L18" i="70"/>
  <c r="F143" i="70"/>
  <c r="A183" i="70"/>
  <c r="F121" i="70"/>
  <c r="L45" i="70"/>
  <c r="I176" i="70"/>
  <c r="L133" i="70"/>
  <c r="F19" i="70"/>
  <c r="H82" i="70"/>
  <c r="A194" i="70"/>
  <c r="L154" i="70"/>
  <c r="I44" i="70"/>
  <c r="F9" i="70"/>
  <c r="L183" i="70"/>
  <c r="I11" i="70"/>
  <c r="H126" i="70"/>
  <c r="L80" i="70"/>
  <c r="H89" i="70"/>
  <c r="F84" i="70"/>
  <c r="I126" i="70"/>
  <c r="A46" i="70"/>
  <c r="A169" i="70"/>
  <c r="I118" i="70"/>
  <c r="I164" i="70"/>
  <c r="L171" i="70"/>
  <c r="L70" i="70"/>
  <c r="H110" i="70"/>
  <c r="F86" i="70"/>
  <c r="I94" i="70"/>
  <c r="I177" i="70"/>
  <c r="L62" i="70"/>
  <c r="I100" i="70"/>
  <c r="I186" i="70"/>
  <c r="I137" i="70"/>
  <c r="H96" i="70"/>
  <c r="I51" i="70"/>
  <c r="F127" i="70"/>
  <c r="F184" i="70"/>
  <c r="L153" i="70"/>
  <c r="F91" i="70"/>
  <c r="L52" i="70"/>
  <c r="C180" i="70"/>
  <c r="L28" i="70"/>
  <c r="F6" i="70"/>
  <c r="L59" i="70"/>
  <c r="H27" i="70"/>
  <c r="F29" i="70"/>
  <c r="F141" i="70"/>
  <c r="L38" i="70"/>
  <c r="L17" i="70"/>
  <c r="F8" i="70"/>
  <c r="A5" i="70"/>
  <c r="L88" i="70"/>
  <c r="H151" i="70"/>
  <c r="I144" i="70"/>
  <c r="L40" i="70"/>
  <c r="A75" i="70"/>
  <c r="L75" i="70"/>
  <c r="L64" i="70"/>
  <c r="H155" i="70"/>
  <c r="H113" i="70"/>
  <c r="A145" i="70"/>
  <c r="I5" i="70"/>
  <c r="A166" i="70"/>
  <c r="A87" i="70"/>
  <c r="H62" i="70"/>
  <c r="I87" i="70"/>
  <c r="F48" i="70"/>
  <c r="H71" i="70"/>
  <c r="F3" i="70"/>
  <c r="I121" i="70"/>
  <c r="F49" i="70"/>
  <c r="I115" i="70"/>
  <c r="F7" i="70"/>
  <c r="F160" i="70"/>
  <c r="A178" i="70"/>
  <c r="I112" i="70"/>
  <c r="I36" i="70"/>
  <c r="L39" i="70"/>
  <c r="H154" i="70"/>
  <c r="A103" i="70"/>
  <c r="I146" i="70"/>
  <c r="L11" i="70"/>
  <c r="H157" i="70"/>
  <c r="H152" i="70"/>
  <c r="L108" i="70"/>
  <c r="I152" i="70"/>
  <c r="A78" i="70"/>
  <c r="H3" i="70"/>
  <c r="A50" i="70"/>
  <c r="F22" i="70"/>
  <c r="H6" i="70"/>
  <c r="L116" i="70"/>
  <c r="I139" i="70"/>
  <c r="I173" i="70"/>
  <c r="L101" i="70"/>
  <c r="L122" i="70"/>
  <c r="F179" i="70"/>
  <c r="I32" i="70"/>
  <c r="H99" i="70"/>
  <c r="H64" i="70"/>
  <c r="L152" i="70"/>
  <c r="A49" i="70"/>
  <c r="A39" i="70"/>
  <c r="I3" i="70"/>
  <c r="L12" i="70"/>
  <c r="L185" i="70"/>
  <c r="A57" i="70"/>
  <c r="F37" i="70"/>
  <c r="H127" i="70"/>
  <c r="H72" i="70"/>
  <c r="F123" i="70"/>
  <c r="H8" i="70"/>
  <c r="L54" i="70"/>
  <c r="I82" i="70"/>
  <c r="I53" i="70"/>
  <c r="L148" i="70"/>
  <c r="L56" i="70"/>
  <c r="F129" i="70"/>
  <c r="H74" i="70"/>
  <c r="I179" i="70"/>
  <c r="F191" i="70"/>
  <c r="L7" i="70"/>
  <c r="L169" i="70"/>
  <c r="I81" i="70"/>
  <c r="H121" i="70"/>
  <c r="F50" i="70"/>
  <c r="E57" i="70"/>
  <c r="E78" i="70"/>
  <c r="E166" i="70"/>
  <c r="E169" i="70"/>
  <c r="E17" i="70"/>
  <c r="E53" i="70"/>
  <c r="E11" i="70"/>
  <c r="E34" i="70"/>
  <c r="E123" i="70"/>
  <c r="E81" i="70"/>
  <c r="E126" i="70"/>
  <c r="D105" i="70"/>
  <c r="D107" i="70"/>
  <c r="D106" i="70"/>
  <c r="D91" i="70"/>
  <c r="D131" i="70"/>
  <c r="D55" i="70"/>
  <c r="D58" i="70"/>
  <c r="D72" i="70"/>
  <c r="D167" i="70"/>
  <c r="D132" i="70"/>
  <c r="D118" i="70"/>
  <c r="D48" i="70"/>
  <c r="D152" i="70"/>
  <c r="D43" i="70"/>
  <c r="D93" i="70"/>
  <c r="D82" i="70"/>
  <c r="D181" i="70"/>
  <c r="D88" i="70"/>
  <c r="D174" i="70"/>
  <c r="D190" i="70"/>
  <c r="D85" i="70"/>
  <c r="D159" i="70"/>
  <c r="E158" i="70"/>
  <c r="E192" i="70"/>
  <c r="E70" i="70"/>
  <c r="E173" i="70"/>
  <c r="E150" i="70"/>
  <c r="E37" i="70"/>
  <c r="E120" i="70"/>
  <c r="E96" i="70"/>
  <c r="E51" i="70"/>
  <c r="E83" i="70"/>
  <c r="E170" i="70"/>
  <c r="E12" i="70"/>
  <c r="E193" i="70"/>
  <c r="E29" i="70"/>
  <c r="E16" i="70"/>
  <c r="E63" i="70"/>
  <c r="E184" i="70"/>
  <c r="E41" i="70"/>
  <c r="E44" i="70"/>
  <c r="D66" i="70"/>
  <c r="D130" i="70"/>
  <c r="D2" i="70"/>
  <c r="D24" i="70"/>
  <c r="D138" i="70"/>
  <c r="D102" i="70"/>
  <c r="D189" i="70"/>
  <c r="D36" i="70"/>
  <c r="D76" i="70"/>
  <c r="E40" i="70"/>
  <c r="E47" i="70"/>
  <c r="E38" i="70"/>
  <c r="E92" i="70"/>
  <c r="E195" i="70"/>
  <c r="E18" i="70"/>
  <c r="E171" i="70"/>
  <c r="E4" i="70"/>
  <c r="D57" i="70"/>
  <c r="D78" i="70"/>
  <c r="D166" i="70"/>
  <c r="D169" i="70"/>
  <c r="D17" i="70"/>
  <c r="D53" i="70"/>
  <c r="D11" i="70"/>
  <c r="D34" i="70"/>
  <c r="D123" i="70"/>
  <c r="D81" i="70"/>
  <c r="D126" i="70"/>
  <c r="E151" i="70"/>
  <c r="E66" i="70"/>
  <c r="E20" i="70"/>
  <c r="E130" i="70"/>
  <c r="E165" i="70"/>
  <c r="E19" i="70"/>
  <c r="E2" i="70"/>
  <c r="E119" i="70"/>
  <c r="E188" i="70"/>
  <c r="E24" i="70"/>
  <c r="E10" i="70"/>
  <c r="E138" i="70"/>
  <c r="E32" i="70"/>
  <c r="E182" i="70"/>
  <c r="E102" i="70"/>
  <c r="E90" i="70"/>
  <c r="E155" i="70"/>
  <c r="E189" i="70"/>
  <c r="E148" i="70"/>
  <c r="E36" i="70"/>
  <c r="E134" i="70"/>
  <c r="E76" i="70"/>
  <c r="D158" i="70"/>
  <c r="D192" i="70"/>
  <c r="D70" i="70"/>
  <c r="D173" i="70"/>
  <c r="D150" i="70"/>
  <c r="D37" i="70"/>
  <c r="D120" i="70"/>
  <c r="D96" i="70"/>
  <c r="D51" i="70"/>
  <c r="D83" i="70"/>
  <c r="D170" i="70"/>
  <c r="D12" i="70"/>
  <c r="D193" i="70"/>
  <c r="D29" i="70"/>
  <c r="D16" i="70"/>
  <c r="D63" i="70"/>
  <c r="D184" i="70"/>
  <c r="E39" i="70"/>
  <c r="E103" i="70"/>
  <c r="E145" i="70"/>
  <c r="E46" i="70"/>
  <c r="E140" i="70"/>
  <c r="E197" i="70"/>
  <c r="E110" i="70"/>
  <c r="E67" i="70"/>
  <c r="E23" i="70"/>
  <c r="D151" i="70"/>
  <c r="D20" i="70"/>
  <c r="D165" i="70"/>
  <c r="D19" i="70"/>
  <c r="D119" i="70"/>
  <c r="D188" i="70"/>
  <c r="D10" i="70"/>
  <c r="D32" i="70"/>
  <c r="D182" i="70"/>
  <c r="D90" i="70"/>
  <c r="D155" i="70"/>
  <c r="D148" i="70"/>
  <c r="D134" i="70"/>
  <c r="E112" i="70"/>
  <c r="E116" i="70"/>
  <c r="E153" i="70"/>
  <c r="E35" i="70"/>
  <c r="E176" i="70"/>
  <c r="E84" i="70"/>
  <c r="E175" i="70"/>
  <c r="E133" i="70"/>
  <c r="E139" i="70"/>
  <c r="E191" i="70"/>
  <c r="E143" i="70"/>
  <c r="E161" i="70"/>
  <c r="E52" i="70"/>
  <c r="D39" i="70"/>
  <c r="D103" i="70"/>
  <c r="D145" i="70"/>
  <c r="D46" i="70"/>
  <c r="D140" i="70"/>
  <c r="D41" i="70"/>
  <c r="D197" i="70"/>
  <c r="D110" i="70"/>
  <c r="D67" i="70"/>
  <c r="D44" i="70"/>
  <c r="D23" i="70"/>
  <c r="E168" i="70"/>
  <c r="E65" i="70"/>
  <c r="E125" i="70"/>
  <c r="E109" i="70"/>
  <c r="E98" i="70"/>
  <c r="E68" i="70"/>
  <c r="E33" i="70"/>
  <c r="E160" i="70"/>
  <c r="E124" i="70"/>
  <c r="E142" i="70"/>
  <c r="E22" i="70"/>
  <c r="E100" i="70"/>
  <c r="E80" i="70"/>
  <c r="E3" i="70"/>
  <c r="E180" i="70"/>
  <c r="E104" i="70"/>
  <c r="E156" i="70"/>
  <c r="E157" i="70"/>
  <c r="E99" i="70"/>
  <c r="E27" i="70"/>
  <c r="E42" i="70"/>
  <c r="E14" i="70"/>
  <c r="D112" i="70"/>
  <c r="D116" i="70"/>
  <c r="D40" i="70"/>
  <c r="D153" i="70"/>
  <c r="D47" i="70"/>
  <c r="D35" i="70"/>
  <c r="D176" i="70"/>
  <c r="D38" i="70"/>
  <c r="D84" i="70"/>
  <c r="D92" i="70"/>
  <c r="D175" i="70"/>
  <c r="D133" i="70"/>
  <c r="D195" i="70"/>
  <c r="D139" i="70"/>
  <c r="D18" i="70"/>
  <c r="D191" i="70"/>
  <c r="D15" i="70"/>
  <c r="E49" i="70"/>
  <c r="E178" i="70"/>
  <c r="E75" i="70"/>
  <c r="E194" i="70"/>
  <c r="E45" i="70"/>
  <c r="D1" i="70"/>
  <c r="E163" i="70"/>
  <c r="E13" i="70"/>
  <c r="E6" i="70"/>
  <c r="E86" i="70"/>
  <c r="C179" i="70"/>
  <c r="D168" i="70"/>
  <c r="D65" i="70"/>
  <c r="D125" i="70"/>
  <c r="D109" i="70"/>
  <c r="D98" i="70"/>
  <c r="D68" i="70"/>
  <c r="D33" i="70"/>
  <c r="D160" i="70"/>
  <c r="D124" i="70"/>
  <c r="D142" i="70"/>
  <c r="D22" i="70"/>
  <c r="D100" i="70"/>
  <c r="D80" i="70"/>
  <c r="D3" i="70"/>
  <c r="D180" i="70"/>
  <c r="D104" i="70"/>
  <c r="D156" i="70"/>
  <c r="D157" i="70"/>
  <c r="D99" i="70"/>
  <c r="D27" i="70"/>
  <c r="D42" i="70"/>
  <c r="D14" i="70"/>
  <c r="E114" i="70"/>
  <c r="E60" i="70"/>
  <c r="E147" i="70"/>
  <c r="E129" i="70"/>
  <c r="E26" i="70"/>
  <c r="E186" i="70"/>
  <c r="D49" i="70"/>
  <c r="D178" i="70"/>
  <c r="D75" i="70"/>
  <c r="D194" i="70"/>
  <c r="D45" i="70"/>
  <c r="E1" i="70"/>
  <c r="D163" i="70"/>
  <c r="D13" i="70"/>
  <c r="D6" i="70"/>
  <c r="D86" i="70"/>
  <c r="E179" i="70"/>
  <c r="E111" i="70"/>
  <c r="E89" i="70"/>
  <c r="E25" i="70"/>
  <c r="E8" i="70"/>
  <c r="E71" i="70"/>
  <c r="E74" i="70"/>
  <c r="E177" i="70"/>
  <c r="E135" i="70"/>
  <c r="E154" i="70"/>
  <c r="E9" i="70"/>
  <c r="E187" i="70"/>
  <c r="E61" i="70"/>
  <c r="E141" i="70"/>
  <c r="E95" i="70"/>
  <c r="E54" i="70"/>
  <c r="E164" i="70"/>
  <c r="E30" i="70"/>
  <c r="E108" i="70"/>
  <c r="E117" i="70"/>
  <c r="E115" i="70"/>
  <c r="E28" i="70"/>
  <c r="E172" i="70"/>
  <c r="D114" i="70"/>
  <c r="D60" i="70"/>
  <c r="D147" i="70"/>
  <c r="D62" i="70"/>
  <c r="D143" i="70"/>
  <c r="D144" i="70"/>
  <c r="D171" i="70"/>
  <c r="D129" i="70"/>
  <c r="D161" i="70"/>
  <c r="D136" i="70"/>
  <c r="D26" i="70"/>
  <c r="D4" i="70"/>
  <c r="D31" i="70"/>
  <c r="D52" i="70"/>
  <c r="D101" i="70"/>
  <c r="D186" i="70"/>
  <c r="D137" i="70"/>
  <c r="D77" i="70"/>
  <c r="E107" i="70"/>
  <c r="E131" i="70"/>
  <c r="E58" i="70"/>
  <c r="E132" i="70"/>
  <c r="E48" i="70"/>
  <c r="E93" i="70"/>
  <c r="E88" i="70"/>
  <c r="E190" i="70"/>
  <c r="E159" i="70"/>
  <c r="D64" i="70"/>
  <c r="D69" i="70"/>
  <c r="D97" i="70"/>
  <c r="D21" i="70"/>
  <c r="D198" i="70"/>
  <c r="D94" i="70"/>
  <c r="E62" i="70"/>
  <c r="E31" i="70"/>
  <c r="E137" i="70"/>
  <c r="E50" i="70"/>
  <c r="E87" i="70"/>
  <c r="E5" i="70"/>
  <c r="E183" i="70"/>
  <c r="E149" i="70"/>
  <c r="E128" i="70"/>
  <c r="E59" i="70"/>
  <c r="E122" i="70"/>
  <c r="E77" i="70"/>
  <c r="E146" i="70"/>
  <c r="D179" i="70"/>
  <c r="D111" i="70"/>
  <c r="D89" i="70"/>
  <c r="D25" i="70"/>
  <c r="D8" i="70"/>
  <c r="D71" i="70"/>
  <c r="D74" i="70"/>
  <c r="D177" i="70"/>
  <c r="D135" i="70"/>
  <c r="D154" i="70"/>
  <c r="D9" i="70"/>
  <c r="D187" i="70"/>
  <c r="D61" i="70"/>
  <c r="D141" i="70"/>
  <c r="D95" i="70"/>
  <c r="D54" i="70"/>
  <c r="D164" i="70"/>
  <c r="D30" i="70"/>
  <c r="D108" i="70"/>
  <c r="D117" i="70"/>
  <c r="D115" i="70"/>
  <c r="D28" i="70"/>
  <c r="D172" i="70"/>
  <c r="E56" i="70"/>
  <c r="E64" i="70"/>
  <c r="E7" i="70"/>
  <c r="E162" i="70"/>
  <c r="E69" i="70"/>
  <c r="E127" i="70"/>
  <c r="E79" i="70"/>
  <c r="E97" i="70"/>
  <c r="E196" i="70"/>
  <c r="E21" i="70"/>
  <c r="E113" i="70"/>
  <c r="E121" i="70"/>
  <c r="E198" i="70"/>
  <c r="E73" i="70"/>
  <c r="E185" i="70"/>
  <c r="E94" i="70"/>
  <c r="D50" i="70"/>
  <c r="D87" i="70"/>
  <c r="D5" i="70"/>
  <c r="D183" i="70"/>
  <c r="D149" i="70"/>
  <c r="D128" i="70"/>
  <c r="D59" i="70"/>
  <c r="D122" i="70"/>
  <c r="D146" i="70"/>
  <c r="E105" i="70"/>
  <c r="E106" i="70"/>
  <c r="E91" i="70"/>
  <c r="E55" i="70"/>
  <c r="E72" i="70"/>
  <c r="E167" i="70"/>
  <c r="E118" i="70"/>
  <c r="E152" i="70"/>
  <c r="E43" i="70"/>
  <c r="E82" i="70"/>
  <c r="E181" i="70"/>
  <c r="E174" i="70"/>
  <c r="E85" i="70"/>
  <c r="C158" i="70"/>
  <c r="D56" i="70"/>
  <c r="D7" i="70"/>
  <c r="D162" i="70"/>
  <c r="D127" i="70"/>
  <c r="D79" i="70"/>
  <c r="D196" i="70"/>
  <c r="D113" i="70"/>
  <c r="D121" i="70"/>
  <c r="D73" i="70"/>
  <c r="D185" i="70"/>
  <c r="E15" i="70"/>
  <c r="E144" i="70"/>
  <c r="E136" i="70"/>
  <c r="E101" i="70"/>
</calcChain>
</file>

<file path=xl/sharedStrings.xml><?xml version="1.0" encoding="utf-8"?>
<sst xmlns="http://schemas.openxmlformats.org/spreadsheetml/2006/main" count="1917" uniqueCount="1147">
  <si>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</si>
  <si>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</si>
  <si>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</si>
  <si>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</si>
  <si>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</si>
  <si>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</si>
  <si>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</si>
  <si>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</si>
  <si>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</si>
  <si>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</si>
  <si>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</si>
  <si>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</si>
  <si>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</si>
  <si>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</si>
  <si>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</si>
  <si>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</si>
  <si>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</si>
  <si>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</si>
  <si>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</si>
  <si>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</si>
  <si>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</si>
  <si>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</si>
  <si>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</si>
  <si>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</si>
  <si>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</si>
  <si>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</si>
  <si>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</si>
  <si>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</si>
  <si>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</si>
  <si>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</si>
  <si>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</si>
  <si>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</si>
  <si>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</si>
  <si>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</si>
  <si>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</si>
  <si>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</si>
  <si>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</si>
  <si>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</si>
  <si>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</si>
  <si>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</si>
  <si>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</si>
  <si>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</si>
  <si>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</si>
  <si>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</si>
  <si>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</si>
  <si>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</si>
  <si>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</si>
  <si>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</si>
  <si>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</si>
  <si>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</si>
  <si>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</si>
  <si>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</si>
  <si>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</si>
  <si>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</si>
  <si>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</si>
  <si>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</si>
  <si>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</si>
  <si>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</si>
  <si>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</si>
  <si>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</si>
  <si>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</si>
  <si>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</si>
  <si>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</si>
  <si>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</si>
  <si>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</si>
  <si>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</si>
  <si>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</si>
  <si>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</si>
  <si>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</si>
  <si>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</si>
  <si>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</si>
  <si>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</si>
  <si>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</si>
  <si>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</si>
  <si>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</si>
  <si>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</si>
  <si>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</si>
  <si>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</si>
  <si>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</si>
  <si>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</si>
  <si>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</si>
  <si>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</si>
  <si>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</si>
  <si>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</si>
  <si>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</si>
  <si>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</si>
  <si>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</si>
  <si>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</si>
  <si>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</si>
  <si>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</si>
  <si>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</si>
  <si>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</si>
  <si>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</si>
  <si>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</si>
  <si>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</si>
  <si>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</si>
  <si>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</si>
  <si>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</si>
  <si>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</si>
  <si>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</si>
  <si>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</si>
  <si>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</si>
  <si>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</si>
  <si>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</si>
  <si>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</si>
  <si>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</si>
  <si>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</si>
  <si>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</si>
  <si>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</si>
  <si>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</si>
  <si>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</si>
  <si>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</si>
  <si>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</si>
  <si>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</si>
  <si>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</si>
  <si>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</si>
  <si>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</si>
  <si>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</si>
  <si>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</si>
  <si>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</si>
  <si>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</si>
  <si>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</si>
  <si>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</si>
  <si>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</si>
  <si>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</si>
  <si>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</si>
  <si>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</si>
  <si>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</si>
  <si>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</si>
  <si>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</si>
  <si>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</si>
  <si>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</si>
  <si>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</si>
  <si>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</si>
  <si>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</si>
  <si>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</si>
  <si>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</si>
  <si>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</si>
  <si>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</si>
  <si>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</si>
  <si>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</si>
  <si>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</si>
  <si>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</si>
  <si>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</si>
  <si>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</si>
  <si>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</si>
  <si>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</si>
  <si>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</si>
  <si>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</si>
  <si>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</si>
  <si>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</si>
  <si>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</si>
  <si>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</si>
  <si>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</si>
  <si>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</si>
  <si>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</si>
  <si>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</si>
  <si>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</si>
  <si>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</si>
  <si>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</si>
  <si>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</si>
  <si>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</si>
  <si>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</si>
  <si>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</si>
  <si>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</si>
  <si>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</si>
  <si>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</si>
  <si>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</si>
  <si>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</si>
  <si>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</si>
  <si>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</si>
  <si>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</si>
  <si>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</si>
  <si>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</si>
  <si>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</si>
  <si>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</si>
  <si>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</si>
  <si>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</si>
  <si>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</si>
  <si>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</si>
  <si>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</si>
  <si>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</si>
  <si>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</si>
  <si>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</si>
  <si>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</si>
  <si>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</si>
  <si>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</si>
  <si>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</si>
  <si>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</si>
  <si>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</si>
  <si>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</si>
  <si>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</si>
  <si>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</si>
  <si>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</si>
  <si>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</si>
  <si>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</si>
  <si>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</si>
  <si>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</si>
  <si>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</si>
  <si>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</si>
  <si>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</si>
  <si>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</si>
  <si>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</si>
  <si>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</si>
  <si>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</si>
  <si>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</si>
  <si>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</si>
  <si>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</si>
  <si>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</si>
  <si>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</si>
  <si>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</si>
  <si>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</si>
  <si>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</si>
  <si>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</si>
  <si>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</si>
  <si>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</si>
  <si>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</si>
  <si>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</si>
  <si>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</si>
  <si>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</si>
  <si>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</si>
  <si>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</si>
  <si>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</si>
  <si>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</si>
  <si>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</si>
  <si>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</si>
  <si>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</si>
  <si>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</si>
  <si>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</si>
  <si>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</si>
  <si>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</si>
  <si>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</si>
  <si>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</si>
  <si>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</si>
  <si>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</si>
  <si>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</si>
  <si>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</si>
  <si>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</si>
  <si>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</si>
  <si>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</si>
  <si>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</si>
  <si>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</si>
  <si>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</si>
  <si>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</si>
  <si>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</si>
  <si>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</si>
  <si>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</si>
  <si>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</si>
  <si>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</si>
  <si>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</si>
  <si>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</si>
  <si>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</si>
  <si>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</si>
  <si>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</si>
  <si>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</si>
  <si>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</si>
  <si>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</si>
  <si>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</si>
  <si>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</si>
  <si>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</si>
  <si>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</si>
  <si>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</si>
  <si>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</si>
  <si>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</si>
  <si>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</si>
  <si>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</si>
  <si>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</si>
  <si>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</si>
  <si>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</si>
  <si>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</si>
  <si>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</si>
  <si>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</si>
  <si>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</si>
  <si>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</si>
  <si>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</si>
  <si>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</si>
  <si>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</si>
  <si>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</si>
  <si>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</si>
  <si>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</si>
  <si>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</si>
  <si>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</si>
  <si>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</si>
  <si>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</si>
  <si>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</si>
  <si>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</si>
  <si>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</si>
  <si>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</si>
  <si>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</si>
  <si>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</si>
  <si>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</si>
  <si>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</si>
  <si>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</si>
  <si>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</si>
  <si>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</si>
  <si>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</si>
  <si>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</si>
  <si>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</si>
  <si>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</si>
  <si>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</si>
  <si>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</si>
  <si>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</si>
  <si>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</si>
  <si>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</si>
  <si>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</si>
  <si>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</si>
  <si>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</si>
  <si>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</si>
  <si>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</si>
  <si>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</si>
  <si>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</si>
  <si>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</si>
  <si>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</si>
  <si>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</si>
  <si>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</si>
  <si>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</si>
  <si>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</si>
  <si>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</si>
  <si>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</si>
  <si>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</si>
  <si>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</si>
  <si>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</si>
  <si>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</si>
  <si>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</si>
  <si>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</si>
  <si>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</si>
  <si>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</si>
  <si>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</si>
  <si>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</si>
  <si>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</si>
  <si>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</si>
  <si>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</si>
  <si>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</si>
  <si>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</si>
  <si>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</si>
  <si>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</si>
  <si>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</si>
  <si>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</si>
  <si>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</si>
  <si>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</si>
  <si>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</si>
  <si>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</si>
  <si>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</si>
  <si>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</si>
  <si>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</si>
  <si>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</si>
  <si>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</si>
  <si>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</si>
  <si>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</si>
  <si>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</si>
  <si>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</si>
  <si>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</si>
  <si>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</si>
  <si>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</si>
  <si>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</si>
  <si>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</si>
  <si>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</si>
  <si>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</si>
  <si>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</si>
  <si>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</si>
  <si>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</si>
  <si>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</si>
  <si>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</si>
  <si>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</si>
  <si>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</si>
  <si>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</si>
  <si>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</si>
  <si>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</si>
  <si>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</si>
  <si>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</si>
  <si>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</si>
  <si>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</si>
  <si>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</si>
  <si>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</si>
  <si>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</si>
  <si>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</si>
  <si>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</si>
  <si>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</si>
  <si>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</si>
  <si>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</si>
  <si>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</si>
  <si>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</si>
  <si>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</si>
  <si>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</si>
  <si>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</si>
  <si>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</si>
  <si>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</si>
  <si>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</si>
  <si>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</si>
  <si>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</si>
  <si>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</si>
  <si>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</si>
  <si>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</si>
  <si>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</si>
  <si>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</si>
  <si>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</si>
  <si>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</si>
  <si>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</si>
  <si>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</si>
  <si>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</si>
  <si>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</si>
  <si>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</si>
  <si>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</si>
  <si>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</si>
  <si>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</si>
  <si>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</si>
  <si>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</si>
  <si>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</si>
  <si>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</si>
  <si>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</si>
  <si>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</si>
  <si>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</si>
  <si>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</si>
  <si>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</si>
  <si>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</si>
  <si>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</si>
  <si>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</si>
  <si>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</si>
  <si>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</si>
  <si>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</si>
  <si>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</si>
  <si>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</si>
  <si>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</si>
  <si>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</si>
  <si>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</si>
  <si>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</si>
  <si>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</si>
  <si>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</si>
  <si>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</si>
  <si>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</si>
  <si>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</si>
  <si>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</si>
  <si>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</si>
  <si>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</si>
  <si>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</si>
  <si>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</si>
  <si>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</si>
  <si>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</si>
  <si>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</si>
  <si>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</si>
  <si>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</si>
  <si>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</si>
  <si>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</si>
  <si>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</si>
  <si>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</si>
  <si>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</si>
  <si>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</si>
  <si>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</si>
  <si>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</si>
  <si>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</si>
  <si>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</si>
  <si>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</si>
  <si>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</si>
  <si>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</si>
  <si>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</si>
  <si>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</si>
  <si>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</si>
  <si>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</si>
  <si>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</si>
  <si>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</si>
  <si>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</si>
  <si>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</si>
  <si>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</si>
  <si>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</si>
  <si>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</si>
  <si>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</si>
  <si>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</si>
  <si>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</si>
  <si>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</si>
  <si>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</si>
  <si>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</si>
  <si>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</si>
  <si>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</si>
  <si>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</si>
  <si>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</si>
  <si>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</si>
  <si>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</si>
  <si>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</si>
  <si>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</si>
  <si>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</si>
  <si>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</si>
  <si>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</si>
  <si>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</si>
  <si>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</si>
  <si>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</si>
  <si>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</si>
  <si>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</si>
  <si>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</si>
  <si>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</si>
  <si>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</si>
  <si>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</si>
  <si>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</si>
  <si>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</si>
  <si>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</si>
  <si>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</si>
  <si>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</si>
  <si>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</si>
  <si>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</si>
  <si>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</si>
  <si>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</si>
  <si>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</si>
  <si>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</si>
  <si>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</si>
  <si>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</si>
  <si>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</si>
  <si>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</si>
  <si>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</si>
  <si>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</si>
  <si>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</si>
  <si>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</si>
  <si>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</si>
  <si>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</si>
  <si>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</si>
  <si>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</si>
  <si>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</si>
  <si>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</si>
  <si>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</si>
  <si>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</si>
  <si>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</si>
  <si>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</si>
  <si>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</si>
  <si>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</si>
  <si>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</si>
  <si>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</si>
  <si>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</si>
  <si>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</si>
  <si>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</si>
  <si>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</si>
  <si>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</si>
  <si>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</si>
  <si>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</si>
  <si>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</si>
  <si>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</si>
  <si>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</si>
  <si>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</si>
  <si>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</si>
  <si>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</si>
  <si>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</si>
  <si>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</si>
  <si>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</si>
  <si>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</si>
  <si>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</si>
  <si>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</si>
  <si>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</si>
  <si>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</si>
  <si>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</si>
  <si>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</si>
  <si>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</si>
  <si>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</si>
  <si>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</si>
  <si>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</si>
  <si>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</si>
  <si>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</si>
  <si>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</si>
  <si>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</si>
  <si>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</si>
  <si>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</si>
  <si>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</si>
  <si>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</si>
  <si>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</si>
  <si>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</si>
  <si>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</si>
  <si>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</si>
  <si>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</si>
  <si>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</si>
  <si>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</si>
  <si>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</si>
  <si>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</si>
  <si>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</si>
  <si>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</si>
  <si>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</si>
  <si>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</si>
  <si>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</si>
  <si>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</si>
  <si>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</si>
  <si>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</si>
  <si>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</si>
  <si>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</si>
  <si>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</si>
  <si>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</si>
  <si>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</si>
  <si>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</si>
  <si>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</si>
  <si>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</si>
  <si>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</si>
  <si>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</si>
  <si>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</si>
  <si>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</si>
  <si>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</si>
  <si>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</si>
  <si>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</si>
  <si>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</si>
  <si>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</si>
  <si>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</si>
  <si>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</si>
  <si>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</si>
  <si>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</si>
  <si>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</si>
  <si>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</si>
  <si>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</si>
  <si>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</si>
  <si>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</si>
  <si>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</si>
  <si>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</si>
  <si>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</si>
  <si>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</si>
  <si>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</si>
  <si>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</si>
  <si>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</si>
  <si>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</si>
  <si>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</si>
  <si>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</si>
  <si>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</si>
  <si>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</si>
  <si>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</si>
  <si>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</si>
  <si>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</si>
  <si>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</si>
  <si>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</si>
  <si>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</si>
  <si>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</si>
  <si>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</si>
  <si>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</si>
  <si>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</si>
  <si>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</si>
  <si>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</si>
  <si>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</si>
  <si>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</si>
  <si>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</si>
  <si>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</si>
  <si>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</si>
  <si>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</si>
  <si>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</si>
  <si>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</si>
  <si>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</si>
  <si>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</si>
  <si>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</si>
  <si>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</si>
  <si>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</si>
  <si>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</si>
  <si>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</si>
  <si>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</si>
  <si>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</si>
  <si>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</si>
  <si>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</si>
  <si>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</si>
  <si>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</si>
  <si>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</si>
  <si>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</si>
  <si>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</si>
  <si>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</si>
  <si>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</si>
  <si>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</si>
  <si>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</si>
  <si>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</si>
  <si>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</si>
  <si>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</si>
  <si>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</si>
  <si>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</si>
  <si>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</si>
  <si>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</si>
  <si>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</si>
  <si>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</si>
  <si>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</si>
  <si>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</si>
  <si>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</si>
  <si>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</si>
  <si>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</si>
  <si>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</si>
  <si>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</si>
  <si>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</si>
  <si>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</si>
  <si>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</si>
  <si>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</si>
  <si>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</si>
  <si>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</si>
  <si>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</si>
  <si>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</si>
  <si>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</si>
  <si>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</si>
  <si>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</si>
  <si>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</si>
  <si>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</si>
  <si>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</si>
  <si>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</si>
  <si>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</si>
  <si>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</si>
  <si>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</si>
  <si>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</si>
  <si>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</si>
  <si>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</si>
  <si>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</si>
  <si>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</si>
  <si>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</si>
  <si>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</si>
  <si>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</si>
  <si>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</si>
  <si>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</si>
  <si>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</si>
  <si>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</si>
  <si>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</si>
  <si>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</si>
  <si>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</si>
  <si>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</si>
  <si>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</si>
  <si>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</si>
  <si>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</si>
  <si>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</si>
  <si>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US9843321061</t>
  </si>
  <si>
    <t>Yahoo! Inc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</si>
  <si>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</si>
  <si>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</si>
  <si>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</si>
  <si>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</si>
  <si>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</si>
  <si>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</si>
  <si>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</si>
  <si>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</si>
  <si>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</si>
  <si>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</si>
  <si>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</si>
  <si>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</si>
  <si>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</si>
  <si>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</si>
  <si>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</si>
  <si>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</si>
  <si>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</si>
  <si>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</si>
  <si>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</si>
  <si>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</si>
  <si>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</si>
  <si>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</si>
  <si>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</si>
  <si>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</si>
  <si>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</si>
  <si>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</si>
  <si>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</si>
  <si>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</si>
  <si>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</si>
  <si>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</si>
  <si>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</si>
  <si>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</si>
  <si>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</si>
  <si>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</si>
  <si>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</si>
  <si>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</si>
  <si>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</si>
  <si>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</si>
  <si>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</si>
  <si>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</si>
  <si>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</si>
  <si>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</si>
  <si>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</si>
  <si>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</si>
  <si>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</si>
  <si>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</si>
  <si>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</si>
  <si>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</si>
  <si>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</si>
  <si>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</si>
  <si>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</si>
  <si>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</si>
  <si>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</si>
  <si>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</si>
  <si>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</si>
  <si>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</si>
  <si>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</si>
  <si>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</si>
  <si>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</si>
  <si>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</si>
  <si>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</si>
  <si>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</si>
  <si>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</si>
  <si>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</si>
  <si>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</si>
  <si>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</si>
  <si>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</si>
  <si>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</si>
  <si>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</si>
  <si>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</si>
  <si>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</si>
  <si>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</si>
  <si>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</si>
  <si>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</si>
  <si>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</si>
  <si>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</si>
  <si>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</si>
  <si>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</si>
  <si>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</si>
  <si>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</si>
  <si>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</si>
  <si>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</si>
  <si>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</si>
  <si>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</si>
  <si>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URM7C 60000 Curncy</t>
  </si>
  <si>
    <t>URM7C 59000 Curncy</t>
  </si>
  <si>
    <t>USD/RUB Fut Opt   Jun17C 60000</t>
  </si>
  <si>
    <t>USD/RUB Fut Opt   Jun17C 59000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</si>
  <si>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</si>
  <si>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</si>
  <si>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</si>
  <si>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</si>
  <si>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</si>
  <si>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</si>
  <si>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</si>
  <si>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</si>
  <si>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</si>
  <si>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</si>
  <si>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</si>
  <si>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</si>
  <si>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</si>
  <si>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</si>
  <si>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</si>
  <si>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</si>
  <si>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</si>
  <si>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</si>
  <si>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</si>
  <si>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</si>
  <si>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</si>
  <si>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</si>
  <si>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</si>
  <si>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</si>
  <si>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</si>
  <si>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</si>
  <si>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</si>
  <si>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</si>
  <si>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</si>
  <si>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</si>
  <si>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</si>
  <si>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</si>
  <si>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</si>
  <si>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</si>
  <si>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</si>
  <si>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</si>
  <si>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</si>
  <si>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</si>
  <si>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</si>
  <si>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</si>
  <si>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</si>
  <si>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</si>
  <si>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</si>
  <si>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</si>
  <si>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</si>
  <si>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</si>
  <si>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</si>
  <si>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</si>
  <si>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</si>
  <si>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</si>
  <si>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</si>
  <si>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</si>
  <si>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</si>
  <si>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</si>
  <si>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</si>
  <si>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</si>
  <si>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</si>
  <si>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</si>
  <si>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</si>
  <si>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</si>
  <si>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</si>
  <si>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</si>
  <si>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</si>
  <si>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</si>
  <si>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</si>
  <si>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</si>
  <si>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</si>
  <si>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</si>
  <si>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</si>
  <si>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</si>
  <si>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</si>
  <si>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</si>
  <si>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</si>
  <si>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</si>
  <si>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</si>
  <si>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</si>
  <si>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</si>
  <si>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</si>
  <si>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</si>
  <si>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</si>
  <si>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</si>
  <si>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</si>
  <si>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</si>
  <si>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</si>
  <si>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</si>
  <si>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</si>
  <si>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</si>
  <si>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</si>
  <si>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</si>
  <si>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</si>
  <si>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</si>
  <si>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</si>
  <si>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</si>
  <si>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</si>
  <si>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</si>
  <si>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</si>
  <si>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</si>
  <si>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</si>
  <si>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</si>
  <si>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</si>
  <si>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</si>
  <si>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</si>
  <si>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</si>
  <si>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</si>
  <si>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</si>
  <si>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</si>
  <si>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</si>
  <si>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</si>
  <si>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</si>
  <si>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</si>
  <si>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</si>
  <si>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</si>
  <si>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</si>
  <si>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</si>
  <si>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</si>
  <si>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</si>
  <si>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</si>
  <si>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</si>
  <si>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</si>
  <si>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</si>
  <si>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</si>
  <si>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</si>
  <si>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</si>
  <si>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</si>
  <si>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</si>
  <si>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</si>
  <si>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</si>
  <si>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</si>
  <si>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</si>
  <si>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</si>
  <si>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</si>
  <si>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</si>
  <si>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</si>
  <si>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</si>
  <si>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</si>
  <si>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</si>
  <si>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</si>
  <si>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</si>
  <si>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</si>
  <si>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</si>
  <si>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</si>
  <si>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</si>
  <si>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</si>
  <si>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</si>
  <si>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</si>
  <si>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</si>
  <si>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</si>
  <si>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</si>
  <si>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</si>
  <si>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</si>
  <si>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</si>
  <si>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</si>
  <si>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</si>
  <si>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</si>
  <si>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</si>
  <si>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</si>
  <si>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</si>
  <si>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</si>
  <si>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</si>
  <si>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</si>
  <si>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</si>
  <si>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</si>
  <si>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</si>
  <si>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</si>
  <si>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</si>
  <si>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</si>
  <si>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</si>
  <si>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</si>
  <si>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</si>
  <si>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</si>
  <si>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</si>
  <si>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</si>
  <si>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</si>
  <si>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</si>
  <si>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</si>
  <si>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</si>
  <si>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</si>
  <si>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</si>
  <si>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</si>
  <si>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</si>
  <si>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</si>
  <si>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</si>
  <si>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</si>
  <si>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</si>
  <si>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</si>
  <si>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</si>
  <si>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</si>
  <si>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</si>
  <si>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</si>
  <si>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</si>
  <si>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</si>
  <si>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</si>
  <si>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</si>
  <si>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</si>
  <si>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</si>
  <si>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</si>
  <si>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</si>
  <si>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</si>
  <si>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</si>
  <si>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17/03/2017</t>
  </si>
  <si>
    <t>15/06/2017</t>
  </si>
  <si>
    <t>05/04/2017</t>
  </si>
  <si>
    <t>05/06/2017</t>
  </si>
  <si>
    <t>18/03/2013</t>
  </si>
  <si>
    <t>22/12/2016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</si>
  <si>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</si>
  <si>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</si>
  <si>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</si>
  <si>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</si>
  <si>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</si>
  <si>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</si>
  <si>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</si>
  <si>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</si>
  <si>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</si>
  <si>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</si>
  <si>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</si>
  <si>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</si>
  <si>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</si>
  <si>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</si>
  <si>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</si>
  <si>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</si>
  <si>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</si>
  <si>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</si>
  <si>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</si>
  <si>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</si>
  <si>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</si>
  <si>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</si>
  <si>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</si>
  <si>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</si>
  <si>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</si>
  <si>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</si>
  <si>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</si>
  <si>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</si>
  <si>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</si>
  <si>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</si>
  <si>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</si>
  <si>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</si>
  <si>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</si>
  <si>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17/06/2017</t>
  </si>
  <si>
    <t>21/02/2018</t>
  </si>
  <si>
    <t>14/12/2017</t>
  </si>
  <si>
    <t>01/11/2017</t>
  </si>
  <si>
    <t>27/04/2017</t>
  </si>
  <si>
    <t>27/03/2017</t>
  </si>
  <si>
    <t>21/12/2016</t>
  </si>
  <si>
    <t>30/07/2017</t>
  </si>
  <si>
    <t>20/10/2017</t>
  </si>
  <si>
    <t>13/06/2017</t>
  </si>
  <si>
    <t>10/05/2017</t>
  </si>
  <si>
    <t>23/02/2017</t>
  </si>
  <si>
    <t>09/06/2017</t>
  </si>
  <si>
    <t>11/04/2017</t>
  </si>
  <si>
    <t>21/03/2017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</si>
  <si>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</si>
  <si>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</si>
  <si>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</si>
  <si>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</si>
  <si>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</si>
  <si>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</si>
  <si>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</si>
  <si>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</si>
  <si>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</si>
  <si>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</si>
  <si>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</si>
  <si>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</si>
  <si>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</si>
  <si>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</si>
  <si>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</si>
  <si>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</si>
  <si>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</si>
  <si>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</si>
  <si>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</si>
  <si>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</si>
  <si>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</si>
  <si>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</si>
  <si>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</si>
  <si>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</si>
  <si>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</si>
  <si>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</si>
  <si>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</si>
  <si>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</si>
  <si>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</si>
  <si>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</si>
  <si>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</si>
  <si>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</si>
  <si>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</si>
  <si>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</si>
  <si>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</si>
  <si>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</si>
  <si>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</si>
  <si>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</si>
  <si>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</si>
  <si>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</si>
  <si>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</si>
  <si>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</si>
  <si>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</si>
  <si>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</si>
  <si>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</si>
  <si>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</si>
  <si>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</si>
  <si>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</si>
  <si>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</si>
  <si>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</si>
  <si>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</si>
  <si>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</si>
  <si>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</si>
  <si>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</si>
  <si>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</si>
  <si>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</si>
  <si>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</si>
  <si>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</si>
  <si>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</si>
  <si>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</si>
  <si>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</si>
  <si>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</si>
  <si>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</si>
  <si>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</si>
  <si>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</si>
  <si>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</si>
  <si>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</si>
  <si>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</si>
  <si>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</si>
  <si>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</si>
  <si>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</si>
  <si>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</si>
  <si>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</si>
  <si>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</si>
  <si>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</si>
  <si>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</si>
  <si>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</si>
  <si>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</si>
  <si>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</si>
  <si>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</si>
  <si>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</si>
  <si>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</si>
  <si>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</si>
  <si>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</si>
  <si>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15/04/2016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</si>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</sst>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XS0867620725 Corp</stp>
        <stp>BDVD_PROJ_12M_YLD</stp>
        <stp>[quotes.xlsx]Calc!R252C6</stp>
        <tr r="F252" s="70"/>
        <tr r="F252" s="70"/>
      </tp>
      <tp>
        <v>4.1999998092651367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XS0923472814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XS1433454243 Corp</stp>
        <stp>BDVD_PROJ_12M_YLD</stp>
        <stp>[quotes.xlsx]Calc!R283C6</stp>
        <tr r="F283" s="70"/>
        <tr r="F28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N/A</v>
        <stp/>
        <stp>##V3_BDPV12</stp>
        <stp>VIPS US Equity</stp>
        <stp>BDVD_NEXT_EST_DECL_DT</stp>
        <stp>[quotes.xlsx]Calc!R227C9</stp>
        <tr r="I227" s="70"/>
        <tr r="I227" s="70"/>
      </tp>
      <tp>
        <v>18.079999999999998</v>
        <stp/>
        <stp>##V3_BDPV12</stp>
        <stp>SX7PEX GY Equity</stp>
        <stp>PX_LAST</stp>
        <stp>[quotes.xlsx]Calc!R247C3</stp>
        <tr r="C247" s="70"/>
        <tr r="C24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0.69062499999999993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#N/A Field Not Applicable</v>
        <stp/>
        <stp>##V3_BDPV12</stp>
        <stp>US35671DAZ87 Corp</stp>
        <stp>BEST_TARGET_PRICE</stp>
        <stp>[quotes.xlsx]Calc!R300C5</stp>
        <tr r="E300" s="70"/>
        <tr r="E300" s="70"/>
      </tp>
      <tp>
        <v>0.36388888936166441</v>
        <stp/>
        <stp>##V3_BDPV12</stp>
        <stp>USG2440JAE58 Corp</stp>
        <stp>DUR_MID</stp>
        <stp>[quotes.xlsx]Calc!R235C8</stp>
        <tr r="H235" s="70"/>
        <tr r="H235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4.6769232749938965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0.45198221012191753</v>
        <stp/>
        <stp>##V3_BDPV12</stp>
        <stp>RU000A0JX0H6 Corp</stp>
        <stp>DUR_MID</stp>
        <stp>[quotes.xlsx]Calc!R119C8</stp>
        <tr r="H119" s="70"/>
        <tr r="H119" s="70"/>
      </tp>
      <tp>
        <v>3.274918382414477</v>
        <stp/>
        <stp>##V3_BDPV12</stp>
        <stp>RU000A0JWEB9 Corp</stp>
        <stp>DUR_MID</stp>
        <stp>[quotes.xlsx]Calc!R286C8</stp>
        <tr r="H286" s="70"/>
        <tr r="H286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8.6189272895459865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N/A</v>
        <stp/>
        <stp>##V3_BDPV12</stp>
        <stp>RU000A0JP039 Corp</stp>
        <stp>DUR_MID</stp>
        <stp>[quotes.xlsx]Calc!R296C8</stp>
        <tr r="H296" s="70"/>
      </tp>
      <tp>
        <v>69.76470947265625</v>
        <stp/>
        <stp>##V3_BDPV12</stp>
        <stp>MRK US Equity</stp>
        <stp>BEST_TARGET_PRICE</stp>
        <stp>[quotes.xlsx]Calc!R239C5</stp>
        <tr r="E239" s="70"/>
        <tr r="E239" s="70"/>
        <tr r="E239" s="70"/>
      </tp>
      <tp t="s">
        <v>#N/A N/A</v>
        <stp/>
        <stp>##V3_BDPV12</stp>
        <stp>ERX US Equity</stp>
        <stp>BEST_TARGET_PRICE</stp>
        <stp>[quotes.xlsx]Calc!R259C5</stp>
        <tr r="E259" s="70"/>
        <tr r="E259" s="70"/>
      </tp>
      <tp>
        <v>2.7507940548777032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 t="s">
        <v>#N/A Field Not Applicable</v>
        <stp/>
        <stp>##V3_BDPV12</stp>
        <stp>XS1503116912 Corp</stp>
        <stp>BDVD_PROJ_12M_YLD</stp>
        <stp>[quotes.xlsx]Calc!R299C6</stp>
        <tr r="F299" s="70"/>
        <tr r="F299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2.6884681223692346</v>
        <stp/>
        <stp>##V3_BDPV12</stp>
        <stp>XS0918604496 Corp</stp>
        <stp>DUR_MID</stp>
        <stp>[quotes.xlsx]Calc!R61C8</stp>
        <tr r="H61" s="70"/>
        <tr r="H61" s="70"/>
      </tp>
      <tp>
        <v>2.2000000476837158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XS0776111188 Corp</stp>
        <stp>BDVD_PROJ_12M_YLD</stp>
        <stp>[quotes.xlsx]Calc!R224C6</stp>
        <tr r="F224" s="70"/>
        <tr r="F224" s="70"/>
      </tp>
      <tp>
        <v>0.67542991218821513</v>
        <stp/>
        <stp>##V3_BDPV12</stp>
        <stp>SX7EEX GY Equity</stp>
        <stp>EQY_DVD_YLD_IND</stp>
        <stp>[quotes.xlsx]Calc!R248C6</stp>
        <tr r="F248" s="70"/>
        <tr r="F248" s="70"/>
        <tr r="F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09/06/2017</v>
        <stp/>
        <stp>##V3_BDPV12</stp>
        <stp>LKOD LI Equity</stp>
        <stp>BDVD_NEXT_EST_DECL_DT</stp>
        <stp>[quotes.xlsx]Calc!R203C9</stp>
        <tr r="I203" s="70"/>
        <tr r="I203" s="70"/>
        <tr r="I203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4.7119999999999997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>
        <v>1.4532618821960845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RU000A0JPB25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#N/A N/A</v>
        <stp/>
        <stp>##V3_BDPV12</stp>
        <stp>SX7PEX GY Equity</stp>
        <stp>BDVD_NEXT_EST_DECL_DT</stp>
        <stp>[quotes.xlsx]Calc!R247C9</stp>
        <tr r="I247" s="70"/>
        <tr r="I247" s="70"/>
      </tp>
      <tp t="s">
        <v>Novatek PJSC</v>
        <stp/>
        <stp>##V3_BDPV12</stp>
        <stp>NVTK RX Equity</stp>
        <stp>SECURITY_NAME</stp>
        <stp>[quotes.xlsx]Calc!R280C12</stp>
        <tr r="L280" s="70"/>
      </tp>
      <tp t="s">
        <v>ETFS 2X Daily Long Nickel</v>
        <stp/>
        <stp>##V3_BDPV12</stp>
        <stp>LNIK LN Equity</stp>
        <stp>SECURITY_NAME</stp>
        <stp>[quotes.xlsx]Calc!R258C12</stp>
        <tr r="L258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7.4638397150500871E-2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0.8645083225213881</v>
        <stp/>
        <stp>##V3_BDPV12</stp>
        <stp>RU000A0JU5S5 Corp</stp>
        <stp>DUR_MID</stp>
        <stp>[quotes.xlsx]Calc!R198C8</stp>
        <tr r="H198" s="70"/>
        <tr r="H198" s="70"/>
      </tp>
      <tp>
        <v>0.81482770537264826</v>
        <stp/>
        <stp>##V3_BDPV12</stp>
        <stp>RU000A0JS6N8 Corp</stp>
        <stp>DUR_MID</stp>
        <stp>[quotes.xlsx]Calc!R215C8</stp>
        <tr r="H215" s="70"/>
        <tr r="H215" s="70"/>
      </tp>
      <tp>
        <v>0.6589234564732277</v>
        <stp/>
        <stp>##V3_BDPV12</stp>
        <stp>RU000A0JP2S9 Corp</stp>
        <stp>DUR_MID</stp>
        <stp>[quotes.xlsx]Calc!R114C8</stp>
        <tr r="H114" s="70"/>
        <tr r="H114" s="70"/>
      </tp>
      <tp t="s">
        <v>#N/A N/A</v>
        <stp/>
        <stp>##V3_BDPV12</stp>
        <stp>HYG US Equity</stp>
        <stp>BEST_TARGET_PRICE</stp>
        <stp>[quotes.xlsx]Calc!R230C5</stp>
        <tr r="E230" s="70"/>
        <tr r="E230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1.75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18/04/2017</v>
        <stp/>
        <stp>##V3_BDPV12</stp>
        <stp>AD NA Equity</stp>
        <stp>DVD_EX_DT</stp>
        <stp>[quotes.xlsx]Calc!R190C7</stp>
        <tr r="G190" s="70"/>
        <tr r="G190" s="70"/>
        <tr r="G190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XS1506500039 Corp</stp>
        <stp>BDVD_PROJ_12M_YLD</stp>
        <stp>[quotes.xlsx]Calc!R277C6</stp>
        <tr r="F277" s="70"/>
        <tr r="F277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[quotes.xlsx]Calc!R251C12</stp>
        <tr r="L25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3.3315555555555556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[quotes.xlsx]Calc!R231C12</stp>
        <tr r="L231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5.1527741011624544</v>
        <stp/>
        <stp>##V3_BDPV12</stp>
        <stp>US35671DAZ87 Corp</stp>
        <stp>DUR_MID</stp>
        <stp>[quotes.xlsx]Calc!R300C8</stp>
        <tr r="H300" s="70"/>
        <tr r="H300" s="70"/>
      </tp>
      <tp>
        <v>102.45079040527344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2.3098306854142083</v>
        <stp/>
        <stp>##V3_BDPV12</stp>
        <stp>RU000A0JX5W4 Corp</stp>
        <stp>DUR_MID</stp>
        <stp>[quotes.xlsx]Calc!R118C8</stp>
        <tr r="H118" s="70"/>
        <tr r="H118" s="70"/>
      </tp>
      <tp>
        <v>5.0656421922653543</v>
        <stp/>
        <stp>##V3_BDPV12</stp>
        <stp>RU000A0JXFS8 Corp</stp>
        <stp>DUR_MID</stp>
        <stp>[quotes.xlsx]Calc!R184C8</stp>
        <tr r="H184" s="70"/>
        <tr r="H184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2.7190771664019673</v>
        <stp/>
        <stp>##V3_BDPV12</stp>
        <stp>RU000A0JRTT9 Corp</stp>
        <stp>DUR_MID</stp>
        <stp>[quotes.xlsx]Calc!R285C8</stp>
        <tr r="H285" s="70"/>
        <tr r="H285" s="70"/>
      </tp>
      <tp>
        <v>284.04000854492187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05/06/2017</v>
        <stp/>
        <stp>##V3_BDPV12</stp>
        <stp>HAL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RU000A0JXEV5 Corp</stp>
        <stp>BDVD_PROJ_12M_YLD</stp>
        <stp>[quotes.xlsx]Calc!R183C6</stp>
        <tr r="F183" s="70"/>
        <tr r="F18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2.4892400741220015</v>
        <stp/>
        <stp>##V3_BDPV12</stp>
        <stp>RU000A0JWC82 Corp</stp>
        <stp>DUR_MID</stp>
        <stp>[quotes.xlsx]Calc!R74C8</stp>
        <tr r="H74" s="70"/>
        <tr r="H74" s="70"/>
      </tp>
      <tp>
        <v>7.2006420088655982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[quotes.xlsx]Calc!R298C12</stp>
        <tr r="L298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106.48699999999999</v>
        <stp/>
        <stp>##V3_BDPV12</stp>
        <stp>EJ644860     Corp</stp>
        <stp>PX_LAST</stp>
        <stp>[quotes.xlsx]Calc!R93C3</stp>
        <tr r="C93" s="70"/>
        <tr r="C93" s="70"/>
      </tp>
      <tp t="s">
        <v>#N/A Field Not Applicable</v>
        <stp/>
        <stp>##V3_BDPV12</stp>
        <stp>RU000A0JXC24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XS1314820355 Corp</stp>
        <stp>BDVD_PROJ_12M_YLD</stp>
        <stp>[quotes.xlsx]Calc!R261C6</stp>
        <tr r="F261" s="70"/>
        <tr r="F261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3.5032584717011765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1.7821326447780521</v>
        <stp/>
        <stp>##V3_BDPV12</stp>
        <stp>RU000A0JVKK9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>
        <v>11</v>
        <stp/>
        <stp>##V3_BDPV12</stp>
        <stp>NCSP LI Equity</stp>
        <stp>BEST_TARGET_PRICE</stp>
        <stp>[quotes.xlsx]Calc!R39C5</stp>
        <tr r="E39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21/12/2016</v>
        <stp/>
        <stp>##V3_BDPV12</stp>
        <stp>EEM US Equity</stp>
        <stp>DVD_EX_DT</stp>
        <stp>[quotes.xlsx]Calc!R233C7</stp>
        <tr r="G233" s="70"/>
        <tr r="G233" s="70"/>
        <tr r="G233" s="70"/>
      </tp>
      <tp t="s">
        <v>#N/A N/A</v>
        <stp/>
        <stp>##V3_BDPV12</stp>
        <stp>EWZ US Equity</stp>
        <stp>BEST_TARGET_PRICE</stp>
        <stp>[quotes.xlsx]Calc!R308C5</stp>
        <tr r="E308" s="70"/>
        <tr r="E308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0.7556297347736306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XS1449458915 Corp</stp>
        <stp>BDVD_PROJ_12M_YLD</stp>
        <stp>[quotes.xlsx]Calc!R207C6</stp>
        <tr r="F207" s="70"/>
        <tr r="F207" s="70"/>
      </tp>
      <tp t="s">
        <v>#N/A Field Not Applicable</v>
        <stp/>
        <stp>##V3_BDPV12</stp>
        <stp>XS0776121062 Corp</stp>
        <stp>BDVD_PROJ_12M_YLD</stp>
        <stp>[quotes.xlsx]Calc!R311C6</stp>
        <tr r="F311" s="70"/>
        <tr r="F311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XS0848530977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</tp>
      <tp t="s">
        <v>20/09/2017</v>
        <stp/>
        <stp>##V3_BDPV12</stp>
        <stp>TMKS LI Equity</stp>
        <stp>BDVD_NEXT_EST_DECL_DT</stp>
        <stp>[quotes.xlsx]Calc!R303C9</stp>
        <tr r="I303" s="70"/>
        <tr r="I303" s="70"/>
        <tr r="I303" s="70"/>
      </tp>
      <tp>
        <v>5.8083333333333336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[quotes.xlsx]Calc!R310C12</stp>
        <tr r="L310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Field Not Applicable</v>
        <stp/>
        <stp>##V3_BDPV12</stp>
        <stp>US345397WY53 Corp</stp>
        <stp>BEST_TARGET_PRICE</stp>
        <stp>[quotes.xlsx]Calc!R242C5</stp>
        <tr r="E242" s="70"/>
        <tr r="E242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2.9513990653672022</v>
        <stp/>
        <stp>##V3_BDPV12</stp>
        <stp>RU000A0JXQ93 Corp</stp>
        <stp>DUR_MID</stp>
        <stp>[quotes.xlsx]Calc!R279C8</stp>
        <tr r="H279" s="70"/>
        <tr r="H279" s="70"/>
      </tp>
      <tp t="s">
        <v>#N/A N/A</v>
        <stp/>
        <stp>##V3_BDPV12</stp>
        <stp>RU000A0JXMQ8 Corp</stp>
        <stp>DUR_MID</stp>
        <stp>[quotes.xlsx]Calc!R102C8</stp>
        <tr r="H102" s="70"/>
      </tp>
      <tp t="s">
        <v>#N/A N/A</v>
        <stp/>
        <stp>##V3_BDPV12</stp>
        <stp>OMEAUSA ID Equity</stp>
        <stp>BDVD_NEXT_EST_DECL_DT</stp>
        <stp>[quotes.xlsx]Calc!R187C9</stp>
        <tr r="I187" s="70"/>
        <tr r="I187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3.2999999523162842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1.3256944444444445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XS1542704421 Corp</stp>
        <stp>BDVD_PROJ_12M_YLD</stp>
        <stp>[quotes.xlsx]Calc!R262C6</stp>
        <tr r="F262" s="70"/>
        <tr r="F262" s="70"/>
      </tp>
      <tp t="s">
        <v>#N/A Field Not Applicable</v>
        <stp/>
        <stp>##V3_BDPV12</stp>
        <stp>XS0911599701 Corp</stp>
        <stp>BDVD_PROJ_12M_YLD</stp>
        <stp>[quotes.xlsx]Calc!R272C6</stp>
        <tr r="F272" s="70"/>
        <tr r="F272" s="70"/>
      </tp>
      <tp t="s">
        <v>#N/A Field Not Applicable</v>
        <stp/>
        <stp>##V3_BDPV12</stp>
        <stp>XS1513741311 Corp</stp>
        <stp>BDVD_PROJ_12M_YLD</stp>
        <stp>[quotes.xlsx]Calc!R204C6</stp>
        <tr r="F204" s="70"/>
        <tr r="F20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DE000A0F5UJ7</v>
        <stp/>
        <stp>##V3_BDPV12</stp>
        <stp>SX7PEX GY Equity</stp>
        <stp>ID_ISIN</stp>
        <stp>[quotes.xlsx]Calc!R247C1</stp>
        <tr r="A247" s="70"/>
        <tr r="A247" s="70"/>
        <tr r="A247" s="70"/>
      </tp>
      <tp t="s">
        <v>Yahoo! Inc</v>
        <stp/>
        <stp>##V3_BDPV12</stp>
        <stp>YHOO US Equity</stp>
        <stp>SECURITY_NAME</stp>
        <stp>[quotes.xlsx]Calc!R236C12</stp>
        <tr r="L236" s="70"/>
      </tp>
      <tp t="s">
        <v>#N/A Field Not Applicable</v>
        <stp/>
        <stp>##V3_BDPV12</stp>
        <stp>SX7PEX GY Equity</stp>
        <stp>INT_ACC</stp>
        <stp>[quotes.xlsx]Calc!R247C5</stp>
        <tr r="E247" s="70"/>
        <tr r="E24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0.96028888888888897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02/08/2017</v>
        <stp/>
        <stp>##V3_BDPV12</stp>
        <stp>INGA NA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US71645WAM38 Corp</stp>
        <stp>EQY_DVD_YLD_IND</stp>
        <stp>[quotes.xlsx]Calc!R304C6</stp>
        <tr r="F304" s="70"/>
        <tr r="F304" s="70"/>
      </tp>
      <tp t="s">
        <v>#N/A Field Not Applicable</v>
        <stp/>
        <stp>##V3_BDPV12</stp>
        <stp>US71654QCB68 Corp</stp>
        <stp>EQY_DVD_YLD_IND</stp>
        <stp>[quotes.xlsx]Calc!R222C6</stp>
        <tr r="F222" s="70"/>
        <tr r="F222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70.25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0.17464290473527189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29/11/2017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N/A</v>
        <stp/>
        <stp>##V3_BDPV12</stp>
        <stp>RU000A0JPP11 Corp</stp>
        <stp>DUR_MID</stp>
        <stp>[quotes.xlsx]Calc!R288C8</stp>
        <tr r="H288" s="70"/>
      </tp>
      <tp t="s">
        <v>#N/A Field Not Applicable</v>
        <stp/>
        <stp>##V3_BDPV12</stp>
        <stp>URU7 Curncy</stp>
        <stp>EQY_DVD_YLD_IND</stp>
        <stp>[quotes.xlsx]Calc!R317C6</stp>
        <tr r="F317" s="70"/>
        <tr r="F317" s="70"/>
      </tp>
      <tp>
        <v>1395.41259765625</v>
        <stp/>
        <stp>##V3_BDPV12</stp>
        <stp>AAL LN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RU000A0JWEB9 Corp</stp>
        <stp>BDVD_PROJ_12M_YLD</stp>
        <stp>[quotes.xlsx]Calc!R286C6</stp>
        <tr r="F286" s="70"/>
        <tr r="F286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RU000A0JXFM1 Corp</stp>
        <stp>BDVD_PROJ_12M_YLD</stp>
        <stp>[quotes.xlsx]Calc!R275C6</stp>
        <tr r="F275" s="70"/>
        <tr r="F275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 t="s">
        <v>#N/A Field Not Applicable</v>
        <stp/>
        <stp>##V3_BDPV12</stp>
        <stp>XS1266615175 Corp</stp>
        <stp>BDVD_PROJ_12M_YLD</stp>
        <stp>[quotes.xlsx]Calc!R312C6</stp>
        <tr r="F312" s="70"/>
        <tr r="F312" s="70"/>
      </tp>
      <tp t="s">
        <v>#N/A Field Not Applicable</v>
        <stp/>
        <stp>##V3_BDPV12</stp>
        <stp>XS1468264822 Corp</stp>
        <stp>BDVD_PROJ_12M_YLD</stp>
        <stp>[quotes.xlsx]Calc!R255C6</stp>
        <tr r="F255" s="70"/>
        <tr r="F255" s="70"/>
      </tp>
      <tp>
        <v>4.7365217189067295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XS0800817073 Corp</stp>
        <stp>BDVD_PROJ_12M_YLD</stp>
        <stp>[quotes.xlsx]Calc!R205C6</stp>
        <tr r="F205" s="70"/>
        <tr r="F205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 t="s">
        <v>25/07/2017</v>
        <stp/>
        <stp>##V3_BDPV12</stp>
        <stp>AAPL US Equity</stp>
        <stp>BDVD_NEXT_EST_DECL_DT</stp>
        <stp>[quotes.xlsx]Calc!R310C9</stp>
        <tr r="I310" s="70"/>
        <tr r="I310" s="70"/>
        <tr r="I310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[quotes.xlsx]Calc!R232C12</stp>
        <tr r="L23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73.318031311035156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0.86997226787486304</v>
        <stp/>
        <stp>##V3_BDPV12</stp>
        <stp>RU000A0JU609 Corp</stp>
        <stp>DUR_MID</stp>
        <stp>[quotes.xlsx]Calc!R201C8</stp>
        <tr r="H201" s="70"/>
        <tr r="H201" s="70"/>
      </tp>
      <tp>
        <v>2.2733078113218181</v>
        <stp/>
        <stp>##V3_BDPV12</stp>
        <stp>RU000A0JTG59 Corp</stp>
        <stp>DUR_MID</stp>
        <stp>[quotes.xlsx]Calc!R161C8</stp>
        <tr r="H161" s="70"/>
        <tr r="H161" s="70"/>
      </tp>
      <tp>
        <v>0.60715090961229823</v>
        <stp/>
        <stp>##V3_BDPV12</stp>
        <stp>RU000A0JTKM9 Corp</stp>
        <stp>DUR_MID</stp>
        <stp>[quotes.xlsx]Calc!R211C8</stp>
        <tr r="H211" s="70"/>
        <tr r="H211" s="70"/>
      </tp>
      <tp t="s">
        <v>27/04/2017</v>
        <stp/>
        <stp>##V3_BDPV12</stp>
        <stp>KMI US Equity</stp>
        <stp>DVD_EX_DT</stp>
        <stp>[quotes.xlsx]Calc!R228C7</stp>
        <tr r="G228" s="70"/>
        <tr r="G228" s="70"/>
        <tr r="G228" s="70"/>
      </tp>
      <tp t="s">
        <v>30/03/2017</v>
        <stp/>
        <stp>##V3_BDPV12</stp>
        <stp>DAI GR Equity</stp>
        <stp>DVD_EX_DT</stp>
        <stp>[quotes.xlsx]Calc!R315C7</stp>
        <tr r="G315" s="70"/>
        <tr r="G315" s="70"/>
        <tr r="G315" s="70"/>
      </tp>
      <tp t="s">
        <v>#N/A Field Not Applicable</v>
        <stp/>
        <stp>##V3_BDPV12</stp>
        <stp>RU000A0JXFS8 Corp</stp>
        <stp>BDVD_PROJ_12M_YLD</stp>
        <stp>[quotes.xlsx]Calc!R184C6</stp>
        <tr r="F184" s="70"/>
        <tr r="F184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Royal Dutch Shell PLC</v>
        <stp/>
        <stp>##V3_BDPV12</stp>
        <stp>RDSA NA Equity</stp>
        <stp>SECURITY_NAME</stp>
        <stp>[quotes.xlsx]Calc!R186C12</stp>
        <tr r="L186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4.5667699637768324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 t="s">
        <v>28/08/2017</v>
        <stp/>
        <stp>##V3_BDPV12</stp>
        <stp>NVTK RX Equity</stp>
        <stp>BDVD_NEXT_EST_DECL_DT</stp>
        <stp>[quotes.xlsx]Calc!R280C9</stp>
        <tr r="I280" s="70"/>
        <tr r="I280" s="70"/>
        <tr r="I28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LWEA LN Equity</stp>
        <stp>BDVD_NEXT_EST_DECL_DT</stp>
        <stp>[quotes.xlsx]Calc!R257C9</stp>
        <tr r="I257" s="70"/>
        <tr r="I257" s="70"/>
      </tp>
      <tp t="s">
        <v>ING Groep NV</v>
        <stp/>
        <stp>##V3_BDPV12</stp>
        <stp>INGA NA Equity</stp>
        <stp>SECURITY_NAME</stp>
        <stp>[quotes.xlsx]Calc!R314C12</stp>
        <tr r="L314" s="70"/>
      </tp>
      <tp t="s">
        <v>ETFS 2X Daily Long Wheat</v>
        <stp/>
        <stp>##V3_BDPV12</stp>
        <stp>LWEA LN Equity</stp>
        <stp>SECURITY_NAME</stp>
        <stp>[quotes.xlsx]Calc!R257C12</stp>
        <tr r="L257" s="70"/>
      </tp>
      <tp>
        <v>5.5746014525517991</v>
        <stp/>
        <stp>##V3_BDPV12</stp>
        <stp>US71647NAM11 Corp</stp>
        <stp>DUR_MID</stp>
        <stp>[quotes.xlsx]Calc!R273C8</stp>
        <tr r="H273" s="70"/>
        <tr r="H273" s="70"/>
      </tp>
      <tp>
        <v>113.02500000000001</v>
        <stp/>
        <stp>##V3_BDPV12</stp>
        <stp>US71654QCB68 Corp</stp>
        <stp>PX_LAST</stp>
        <stp>[quotes.xlsx]Calc!R222C3</stp>
        <tr r="C222" s="70"/>
        <tr r="C222" s="70"/>
      </tp>
      <tp>
        <v>102.983</v>
        <stp/>
        <stp>##V3_BDPV12</stp>
        <stp>US71645WAM38 Corp</stp>
        <stp>PX_LAST</stp>
        <stp>[quotes.xlsx]Calc!R304C3</stp>
        <tr r="C304" s="70"/>
        <tr r="C304" s="70"/>
      </tp>
      <tp>
        <v>2.074254459632241</v>
        <stp/>
        <stp>##V3_BDPV12</stp>
        <stp>RU000A0JWTW3 Corp</stp>
        <stp>DUR_MID</stp>
        <stp>[quotes.xlsx]Calc!R194C8</stp>
        <tr r="H194" s="70"/>
        <tr r="H194" s="70"/>
      </tp>
      <tp>
        <v>0.929093574105332</v>
        <stp/>
        <stp>##V3_BDPV12</stp>
        <stp>RU000A0JVYN4 Corp</stp>
        <stp>DUR_MID</stp>
        <stp>[quotes.xlsx]Calc!R293C8</stp>
        <tr r="H293" s="70"/>
        <tr r="H29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3797.845458984375</v>
        <stp/>
        <stp>##V3_BDPV12</stp>
        <stp>RIO LN Equity</stp>
        <stp>BEST_TARGET_PRICE</stp>
        <stp>[quotes.xlsx]Calc!R267C5</stp>
        <tr r="E267" s="70"/>
        <tr r="E267" s="70"/>
        <tr r="E267" s="70"/>
      </tp>
      <tp t="s">
        <v>17/05/2017</v>
        <stp/>
        <stp>##V3_BDPV12</stp>
        <stp>KPN NA Equity</stp>
        <stp>DVD_EX_DT</stp>
        <stp>[quotes.xlsx]Calc!R268C7</stp>
        <tr r="G268" s="70"/>
        <tr r="G268" s="70"/>
        <tr r="G268" s="70"/>
      </tp>
      <tp>
        <v>58024</v>
        <stp/>
        <stp>##V3_BDPV12</stp>
        <stp>URU7 Curncy</stp>
        <stp>PX_LAST</stp>
        <stp>[quotes.xlsx]Calc!R317C3</stp>
        <tr r="C317" s="70"/>
        <tr r="C317" s="70"/>
      </tp>
      <tp>
        <v>1.9708333333333332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RU000A0JTNB6 Corp</stp>
        <stp>BDVD_PROJ_12M_YLD</stp>
        <stp>[quotes.xlsx]Calc!R213C6</stp>
        <tr r="F213" s="70"/>
        <tr r="F213" s="70"/>
      </tp>
      <tp t="s">
        <v>#N/A Field Not Applicable</v>
        <stp/>
        <stp>##V3_BDPV12</stp>
        <stp>XS1198002690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B5N7 Comdty</stp>
        <stp>BDVD_PROJ_12M_YLD</stp>
        <stp>[quotes.xlsx]Calc!R316C6</stp>
        <tr r="F316" s="70"/>
        <tr r="F316" s="70"/>
      </tp>
      <tp t="s">
        <v>#N/A Field Not Applicable</v>
        <stp/>
        <stp>##V3_BDPV12</stp>
        <stp>SX7EEX GY Equity</stp>
        <stp>INT_ACC</stp>
        <stp>[quotes.xlsx]Calc!R248C5</stp>
        <tr r="E248" s="70"/>
        <tr r="E248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0.98458333333333337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DE0006289309</v>
        <stp/>
        <stp>##V3_BDPV12</stp>
        <stp>SX7EEX GY Equity</stp>
        <stp>ID_ISIN</stp>
        <stp>[quotes.xlsx]Calc!R248C1</stp>
        <tr r="A248" s="70"/>
        <tr r="A248" s="70"/>
        <tr r="A24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3.2442498207092285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11.976105684806406</v>
        <stp/>
        <stp>##V3_BDPV12</stp>
        <stp>US71647NAK54 Corp</stp>
        <stp>DUR_MID</stp>
        <stp>[quotes.xlsx]Calc!R307C8</stp>
        <tr r="H307" s="70"/>
        <tr r="H307" s="70"/>
      </tp>
      <tp>
        <v>6.5904110277001156</v>
        <stp/>
        <stp>##V3_BDPV12</stp>
        <stp>US71647NAQ25 Corp</stp>
        <stp>DUR_MID</stp>
        <stp>[quotes.xlsx]Calc!R276C8</stp>
        <tr r="H276" s="70"/>
        <tr r="H276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3.8164482804777697</v>
        <stp/>
        <stp>##V3_BDPV12</stp>
        <stp>RU000A0JXEV5 Corp</stp>
        <stp>DUR_MID</stp>
        <stp>[quotes.xlsx]Calc!R183C8</stp>
        <tr r="H183" s="70"/>
        <tr r="H183" s="70"/>
      </tp>
      <tp>
        <v>5.0010633434209497</v>
        <stp/>
        <stp>##V3_BDPV12</stp>
        <stp>RU000A0JXC24 Corp</stp>
        <stp>DUR_MID</stp>
        <stp>[quotes.xlsx]Calc!R182C8</stp>
        <tr r="H182" s="70"/>
        <tr r="H182" s="70"/>
      </tp>
      <tp>
        <v>0.94752770854373447</v>
        <stp/>
        <stp>##V3_BDPV12</stp>
        <stp>RU000A0JRKC4 Corp</stp>
        <stp>DUR_MID</stp>
        <stp>[quotes.xlsx]Calc!R212C8</stp>
        <tr r="H212" s="70"/>
        <tr r="H212" s="70"/>
      </tp>
      <tp>
        <v>3.2914592984562647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RU000A0JRKD2 Corp</stp>
        <stp>BDVD_PROJ_12M_YLD</stp>
        <stp>[quotes.xlsx]Calc!R217C6</stp>
        <tr r="F217" s="70"/>
        <tr r="F217" s="70"/>
      </tp>
      <tp t="s">
        <v>#N/A Field Not Applicable</v>
        <stp/>
        <stp>##V3_BDPV12</stp>
        <stp>RU000A0JWMJ5 Corp</stp>
        <stp>BDVD_PROJ_12M_YLD</stp>
        <stp>[quotes.xlsx]Calc!R291C6</stp>
        <tr r="F291" s="70"/>
        <tr r="F291" s="70"/>
      </tp>
      <tp t="s">
        <v>#N/A Field Not Applicable</v>
        <stp/>
        <stp>##V3_BDPV12</stp>
        <stp>XS0810596832 Corp</stp>
        <stp>BDVD_PROJ_12M_YLD</stp>
        <stp>[quotes.xlsx]Calc!R260C6</stp>
        <tr r="F260" s="70"/>
        <tr r="F260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RU000A0JWK74 Corp</stp>
        <stp>BDVD_PROJ_12M_YLD</stp>
        <stp>[quotes.xlsx]Calc!R294C6</stp>
        <tr r="F294" s="70"/>
        <tr r="F294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1.2211594648079089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2.6546231937595985</v>
        <stp/>
        <stp>##V3_BDPV12</stp>
        <stp>XS0808638612 Corp</stp>
        <stp>DUR_MID</stp>
        <stp>[quotes.xlsx]Calc!R22C8</stp>
        <tr r="H22" s="70"/>
        <tr r="H22" s="70"/>
      </tp>
      <tp t="s">
        <v>#N/A Field Not Applicable</v>
        <stp/>
        <stp>##V3_BDPV12</stp>
        <stp>US71647NAP42 Corp</stp>
        <stp>BEST_TARGET_PRICE</stp>
        <stp>[quotes.xlsx]Calc!R253C5</stp>
        <tr r="E253" s="70"/>
        <tr r="E253" s="70"/>
      </tp>
      <tp>
        <v>2.875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0.82604166666666667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0.18333333333333332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#N/A N/A</v>
        <stp/>
        <stp>##V3_BDPV12</stp>
        <stp>ZGLDHG SW Equity</stp>
        <stp>BDVD_NEXT_EST_DECL_DT</stp>
        <stp>[quotes.xlsx]Calc!R265C9</stp>
        <tr r="I265" s="70"/>
        <tr r="I265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5.2713273707200239</v>
        <stp/>
        <stp>##V3_BDPV12</stp>
        <stp>US71647NAF69 Corp</stp>
        <stp>DUR_MID</stp>
        <stp>[quotes.xlsx]Calc!R269C8</stp>
        <tr r="H269" s="70"/>
        <tr r="H269" s="70"/>
      </tp>
      <tp>
        <v>5.7301815617761198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>
        <v>0.67771320090530152</v>
        <stp/>
        <stp>##V3_BDPV12</stp>
        <stp>RU000A0JTNB6 Corp</stp>
        <stp>DUR_MID</stp>
        <stp>[quotes.xlsx]Calc!R213C8</stp>
        <tr r="H213" s="70"/>
        <tr r="H213" s="70"/>
      </tp>
      <tp>
        <v>1.7754772485876122</v>
        <stp/>
        <stp>##V3_BDPV12</stp>
        <stp>RU000A0JRKD2 Corp</stp>
        <stp>DUR_MID</stp>
        <stp>[quotes.xlsx]Calc!R217C8</stp>
        <tr r="H217" s="70"/>
        <tr r="H217" s="70"/>
      </tp>
      <tp t="s">
        <v>#N/A N/A</v>
        <stp/>
        <stp>##V3_BDPV12</stp>
        <stp>IXJ US Equity</stp>
        <stp>BEST_TARGET_PRICE</stp>
        <stp>[quotes.xlsx]Calc!R229C5</stp>
        <tr r="E229" s="70"/>
        <tr r="E229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>
        <v>11.666666984558105</v>
        <stp/>
        <stp>##V3_BDPV12</stp>
        <stp>TCS LI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URM7 Curncy</stp>
        <stp>INT_ACC</stp>
        <stp>[quotes.xlsx]Calc!R163C5</stp>
        <tr r="E163" s="70"/>
        <tr r="E163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0.78400000000000003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0.36116673306635211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XS0583616239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XS0718502007 Corp</stp>
        <stp>BDVD_PROJ_12M_YLD</stp>
        <stp>[quotes.xlsx]Calc!R221C6</stp>
        <tr r="F221" s="70"/>
        <tr r="F221" s="70"/>
      </tp>
      <tp>
        <v>0.65902717856512683</v>
        <stp/>
        <stp>##V3_BDPV12</stp>
        <stp>XS0889402029 Corp</stp>
        <stp>DUR_MID</stp>
        <stp>[quotes.xlsx]Calc!R82C8</stp>
        <tr r="H82" s="70"/>
        <tr r="H82" s="70"/>
      </tp>
      <tp>
        <v>3.0941370497289395</v>
        <stp/>
        <stp>##V3_BDPV12</stp>
        <stp>XS0547082973 Corp</stp>
        <stp>DUR_MID</stp>
        <stp>[quotes.xlsx]Calc!R23C8</stp>
        <tr r="H23" s="70"/>
        <tr r="H23" s="70"/>
      </tp>
      <tp>
        <v>5.5011614987601787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[quotes.xlsx]Calc!R244C12</stp>
        <tr r="L244" s="70"/>
      </tp>
      <tp t="s">
        <v>#N/A N/A</v>
        <stp/>
        <stp>##V3_BDPV12</stp>
        <stp>LNIK LN Equity</stp>
        <stp>BDVD_NEXT_EST_DECL_DT</stp>
        <stp>[quotes.xlsx]Calc!R258C9</stp>
        <tr r="I258" s="70"/>
        <tr r="I258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2.6583333333333332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0.83055555555555549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[quotes.xlsx]Calc!R247C12</stp>
        <tr r="L247" s="70"/>
      </tp>
      <tp t="s">
        <v>iShares EURO STOXX Banks 30-15</v>
        <stp/>
        <stp>##V3_BDPV12</stp>
        <stp>SX7EEX GY Equity</stp>
        <stp>SECURITY_NAME</stp>
        <stp>[quotes.xlsx]Calc!R248C12</stp>
        <tr r="L248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3.4712432524045691</v>
        <stp/>
        <stp>##V3_BDPV12</stp>
        <stp>US71647NAP42 Corp</stp>
        <stp>DUR_MID</stp>
        <stp>[quotes.xlsx]Calc!R253C8</stp>
        <tr r="H253" s="70"/>
        <tr r="H253" s="70"/>
      </tp>
      <tp>
        <v>0.12929027777777777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0.35527344927811488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9.1508763841905125</v>
        <stp/>
        <stp>##V3_BDPV12</stp>
        <stp>RU000A0JXFM1 Corp</stp>
        <stp>DUR_MID</stp>
        <stp>[quotes.xlsx]Calc!R275C8</stp>
        <tr r="H275" s="70"/>
        <tr r="H275" s="70"/>
      </tp>
      <tp>
        <v>0.6999666166516717</v>
        <stp/>
        <stp>##V3_BDPV12</stp>
        <stp>RU000A0JW662 Corp</stp>
        <stp>DUR_MID</stp>
        <stp>[quotes.xlsx]Calc!R216C8</stp>
        <tr r="H216" s="70"/>
        <tr r="H216" s="70"/>
      </tp>
      <tp>
        <v>1.0121632165957777</v>
        <stp/>
        <stp>##V3_BDPV12</stp>
        <stp>RU000A0JWMJ5 Corp</stp>
        <stp>DUR_MID</stp>
        <stp>[quotes.xlsx]Calc!R291C8</stp>
        <tr r="H291" s="70"/>
        <tr r="H291" s="70"/>
      </tp>
      <tp t="s">
        <v>#N/A N/A</v>
        <stp/>
        <stp>##V3_BDPV12</stp>
        <stp>RU000A0JWHT4 Corp</stp>
        <stp>DUR_MID</stp>
        <stp>[quotes.xlsx]Calc!R290C8</stp>
        <tr r="H290" s="70"/>
      </tp>
      <tp>
        <v>2.6828830418387413</v>
        <stp/>
        <stp>##V3_BDPV12</stp>
        <stp>RU000A0JS3M7 Corp</stp>
        <stp>DUR_MID</stp>
        <stp>[quotes.xlsx]Calc!R193C8</stp>
        <tr r="H193" s="70"/>
        <tr r="H193" s="70"/>
      </tp>
      <tp>
        <v>3.9011738112800596</v>
        <stp/>
        <stp>##V3_BDPV12</stp>
        <stp>RU000A0JRVU3 Corp</stp>
        <stp>DUR_MID</stp>
        <stp>[quotes.xlsx]Calc!R297C8</stp>
        <tr r="H297" s="70"/>
        <tr r="H297" s="70"/>
      </tp>
      <tp>
        <v>0.75184827285207401</v>
        <stp/>
        <stp>##V3_BDPV12</stp>
        <stp>RU000A0JRCJ6 Corp</stp>
        <stp>DUR_MID</stp>
        <stp>[quotes.xlsx]Calc!R122C8</stp>
        <tr r="H122" s="70"/>
        <tr r="H122" s="70"/>
      </tp>
      <tp>
        <v>100.762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[quotes.xlsx]Calc!R265C12</stp>
        <tr r="L265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>
        <v>0.94899999999999995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4.8490354071167561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RU000A0JWNJ3 Corp</stp>
        <stp>BDVD_PROJ_12M_YLD</stp>
        <stp>[quotes.xlsx]Calc!R200C6</stp>
        <tr r="F200" s="70"/>
        <tr r="F200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RU000A0JWM07 Corp</stp>
        <stp>BDVD_PROJ_12M_YLD</stp>
        <stp>[quotes.xlsx]Calc!R214C6</stp>
        <tr r="F214" s="70"/>
        <tr r="F214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X5 Retail Group NV</v>
        <stp/>
        <stp>##V3_BDPV12</stp>
        <stp>FIVE LI Equity</stp>
        <stp>SECURITY_NAME</stp>
        <stp>[quotes.xlsx]Calc!R281C12</stp>
        <tr r="L281" s="70"/>
      </tp>
      <tp>
        <v>1.4875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0.96249222062657502</v>
        <stp/>
        <stp>##V3_BDPV12</stp>
        <stp>RU000A0JX3A5 Corp</stp>
        <stp>DUR_MID</stp>
        <stp>[quotes.xlsx]Calc!R196C8</stp>
        <tr r="H196" s="70"/>
        <tr r="H196" s="70"/>
      </tp>
      <tp>
        <v>6.7015239845565722</v>
        <stp/>
        <stp>##V3_BDPV12</stp>
        <stp>RU000A0JWM07 Corp</stp>
        <stp>DUR_MID</stp>
        <stp>[quotes.xlsx]Calc!R214C8</stp>
        <tr r="H214" s="70"/>
        <tr r="H214" s="70"/>
      </tp>
      <tp>
        <v>1.9035432748398859</v>
        <stp/>
        <stp>##V3_BDPV12</stp>
        <stp>RU000A0JWNJ3 Corp</stp>
        <stp>DUR_MID</stp>
        <stp>[quotes.xlsx]Calc!R200C8</stp>
        <tr r="H200" s="70"/>
        <tr r="H200" s="70"/>
      </tp>
      <tp>
        <v>1.6819666039711656</v>
        <stp/>
        <stp>##V3_BDPV12</stp>
        <stp>RU000A0JVUL6 Corp</stp>
        <stp>DUR_MID</stp>
        <stp>[quotes.xlsx]Calc!R195C8</stp>
        <tr r="H195" s="70"/>
        <tr r="H195" s="70"/>
      </tp>
      <tp>
        <v>1.6542580675199798</v>
        <stp/>
        <stp>##V3_BDPV12</stp>
        <stp>RU000A0JTTV1 Corp</stp>
        <stp>DUR_MID</stp>
        <stp>[quotes.xlsx]Calc!R292C8</stp>
        <tr r="H292" s="70"/>
        <tr r="H292" s="70"/>
      </tp>
      <tp>
        <v>228.18</v>
        <stp/>
        <stp>##V3_BDPV12</stp>
        <stp>AGN US Equity</stp>
        <stp>PX_LAST</stp>
        <stp>[quotes.xlsx]Calc!R9C3</stp>
        <tr r="C9" s="70"/>
        <tr r="C9" s="70"/>
      </tp>
      <tp>
        <v>56853</v>
        <stp/>
        <stp>##V3_BDPV12</stp>
        <stp>URM7 Curncy</stp>
        <stp>PX_LAST</stp>
        <stp>[quotes.xlsx]Calc!R163C3</stp>
        <tr r="C163" s="70"/>
        <tr r="C163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 t="s">
        <v>10/05/2017</v>
        <stp/>
        <stp>##V3_BDPV12</stp>
        <stp>PFE US Equity</stp>
        <stp>DVD_EX_DT</stp>
        <stp>[quotes.xlsx]Calc!R238C7</stp>
        <tr r="G238" s="70"/>
        <tr r="G238" s="70"/>
        <tr r="G238" s="70"/>
      </tp>
      <tp>
        <v>2.1589999999999998</v>
        <stp/>
        <stp>##V3_BDPV12</stp>
        <stp>RU000A0JWB75 Corp</stp>
        <stp>INT_ACC</stp>
        <stp>[quotes.xlsx]Calc!R75C5</stp>
        <tr r="E75" s="70"/>
        <tr r="E75" s="70"/>
        <tr r="E75" s="70"/>
      </tp>
      <tp t="s">
        <v>13/03/2018</v>
        <stp/>
        <stp>##V3_BDPV12</stp>
        <stp>VOW3 GY Equity</stp>
        <stp>BDVD_NEXT_EST_DECL_DT</stp>
        <stp>[quotes.xlsx]Calc!R266C9</stp>
        <tr r="I266" s="70"/>
        <tr r="I266" s="70"/>
        <tr r="I266" s="70"/>
      </tp>
      <tp>
        <v>0.64985440783490789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RU000A0JRKC4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RU000A0JVKK9 Corp</stp>
        <stp>BDVD_PROJ_12M_YLD</stp>
        <stp>[quotes.xlsx]Calc!R202C6</stp>
        <tr r="F202" s="70"/>
        <tr r="F202" s="70"/>
      </tp>
      <tp t="s">
        <v>iShares MSCI Brazil Capped ETF</v>
        <stp/>
        <stp>##V3_BDPV12</stp>
        <stp>EWZ US Equity</stp>
        <stp>SECURITY_NAME</stp>
        <stp>[quotes.xlsx]Calc!R308C12</stp>
        <tr r="L308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[quotes.xlsx]Calc!R226C12</stp>
        <tr r="L226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 t="s">
        <v>#N/A Field Not Applicable</v>
        <stp/>
        <stp>##V3_BDPV12</stp>
        <stp>XS1568888777 Corp</stp>
        <stp>BDVD_PROJ_12M_YLD</stp>
        <stp>[quotes.xlsx]Calc!R220C6</stp>
        <tr r="F220" s="70"/>
        <tr r="F220" s="70"/>
      </tp>
      <tp>
        <v>1.720377722018311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SX7EEX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[quotes.xlsx]Calc!R203C12</stp>
        <tr r="L20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100.0986</v>
        <stp/>
        <stp>##V3_BDPV12</stp>
        <stp>US25152RYE79 Corp</stp>
        <stp>PX_LAST</stp>
        <stp>[quotes.xlsx]Calc!R141C3</stp>
        <tr r="C141" s="70"/>
        <tr r="C141" s="70"/>
      </tp>
      <tp>
        <v>0.62893210635683461</v>
        <stp/>
        <stp>##V3_BDPV12</stp>
        <stp>RU000A0JVP05 Corp</stp>
        <stp>DUR_MID</stp>
        <stp>[quotes.xlsx]Calc!R197C8</stp>
        <tr r="H197" s="70"/>
        <tr r="H197" s="70"/>
      </tp>
      <tp t="s">
        <v>#N/A N/A</v>
        <stp/>
        <stp>##V3_BDPV12</stp>
        <stp>HENPEA2 LX Equity</stp>
        <stp>BDVD_NEXT_EST_DECL_DT</stp>
        <stp>[quotes.xlsx]Calc!R249C9</stp>
        <tr r="I249" s="70"/>
        <tr r="I249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>
        <v>45.166667938232422</v>
        <stp/>
        <stp>##V3_BDPV12</stp>
        <stp>WPZ US Equity</stp>
        <stp>BEST_TARGET_PRICE</stp>
        <stp>[quotes.xlsx]Calc!R226C5</stp>
        <tr r="E226" s="70"/>
        <tr r="E226" s="70"/>
        <tr r="E226" s="70"/>
      </tp>
      <tp t="s">
        <v>01/06/2017</v>
        <stp/>
        <stp>##V3_BDPV12</stp>
        <stp>EMB US Equity</stp>
        <stp>DVD_EX_DT</stp>
        <stp>[quotes.xlsx]Calc!R172C7</stp>
        <tr r="G172" s="70"/>
        <tr r="G172" s="70"/>
        <tr r="G172" s="70"/>
      </tp>
      <tp>
        <v>0.80666666666666664</v>
        <stp/>
        <stp>##V3_BDPV12</stp>
        <stp>US78008S7D27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RU000A0JWHT4 Corp</stp>
        <stp>BDVD_PROJ_12M_YLD</stp>
        <stp>[quotes.xlsx]Calc!R290C6</stp>
        <tr r="F290" s="70"/>
        <tr r="F290" s="70"/>
      </tp>
      <tp>
        <v>2.82</v>
        <stp/>
        <stp>##V3_BDPV12</stp>
        <stp>RU000A0JTM28 Corp</stp>
        <stp>INT_ACC</stp>
        <stp>[quotes.xlsx]Calc!R71C5</stp>
        <tr r="E71" s="70"/>
        <tr r="E71" s="70"/>
        <tr r="E71" s="70"/>
      </tp>
      <tp>
        <v>3.1549220764341874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XS1379311761 Corp</stp>
        <stp>BDVD_PROJ_12M_YLD</stp>
        <stp>[quotes.xlsx]Calc!R302C6</stp>
        <tr r="F302" s="70"/>
        <tr r="F302" s="70"/>
      </tp>
      <tp t="s">
        <v>#N/A Field Not Applicable</v>
        <stp/>
        <stp>##V3_BDPV12</stp>
        <stp>XS1077629225 Corp</stp>
        <stp>BDVD_PROJ_12M_YLD</stp>
        <stp>[quotes.xlsx]Calc!R219C6</stp>
        <tr r="F219" s="70"/>
        <tr r="F21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>
        <v>2.1404866953339199</v>
        <stp/>
        <stp>##V3_BDPV12</stp>
        <stp>SX7PEX GY Equity</stp>
        <stp>EQY_DVD_YLD_IND</stp>
        <stp>[quotes.xlsx]Calc!R247C6</stp>
        <tr r="F247" s="70"/>
        <tr r="F247" s="70"/>
        <tr r="F247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XS1533915721 Corp</stp>
        <stp>BDVD_PROJ_12M_YLD</stp>
        <stp>[quotes.xlsx]Calc!R218C6</stp>
        <tr r="F218" s="70"/>
        <tr r="F218" s="70"/>
      </tp>
      <tp>
        <v>0.64489706629599064</v>
        <stp/>
        <stp>##V3_BDPV12</stp>
        <stp>XS0884734343 Corp</stp>
        <stp>DUR_MID</stp>
        <stp>[quotes.xlsx]Calc!R72C8</stp>
        <tr r="H72" s="70"/>
        <tr r="H72" s="70"/>
      </tp>
      <tp t="s">
        <v>#N/A Field Not Applicable</v>
        <stp/>
        <stp>##V3_BDPV12</stp>
        <stp>XS1533922933 Corp</stp>
        <stp>BDVD_PROJ_12M_YLD</stp>
        <stp>[quotes.xlsx]Calc!R246C6</stp>
        <tr r="F246" s="70"/>
        <tr r="F246" s="70"/>
      </tp>
      <tp t="s">
        <v>19/06/2017</v>
        <stp/>
        <stp>##V3_BDPV12</stp>
        <stp>AAXJ US Equity</stp>
        <stp>BDVD_NEXT_EST_DECL_DT</stp>
        <stp>[quotes.xlsx]Calc!R251C9</stp>
        <tr r="I251" s="70"/>
        <tr r="I251" s="70"/>
        <tr r="I251" s="70"/>
      </tp>
      <tp t="s">
        <v>#N/A Field Not Applicable</v>
        <stp/>
        <stp>##V3_BDPV12</stp>
        <stp>US71647NAQ25 Corp</stp>
        <stp>BEST_TARGET_PRICE</stp>
        <stp>[quotes.xlsx]Calc!R276C5</stp>
        <tr r="E276" s="70"/>
        <tr r="E276" s="70"/>
      </tp>
      <tp t="s">
        <v>iShares EUR High Yield Corp Bo</v>
        <stp/>
        <stp>##V3_BDPV12</stp>
        <stp>IHYG LN Equity</stp>
        <stp>SECURITY_NAME</stp>
        <stp>[quotes.xlsx]Calc!R188C12</stp>
        <tr r="L188" s="70"/>
      </tp>
      <tp t="s">
        <v>LSR Group PJSC</v>
        <stp/>
        <stp>##V3_BDPV12</stp>
        <stp>LSRG LI Equity</stp>
        <stp>SECURITY_NAME</stp>
        <stp>[quotes.xlsx]Calc!R313C12</stp>
        <tr r="L313" s="70"/>
      </tp>
      <tp t="s">
        <v>US71645WAM38</v>
        <stp/>
        <stp>##V3_BDPV12</stp>
        <stp>US71645WAM38 Corp</stp>
        <stp>ID_ISIN</stp>
        <stp>[quotes.xlsx]Calc!R304C1</stp>
        <tr r="A304" s="70"/>
        <tr r="A304" s="70"/>
        <tr r="A304" s="70"/>
      </tp>
      <tp t="s">
        <v>US71654QCB68</v>
        <stp/>
        <stp>##V3_BDPV12</stp>
        <stp>US71654QCB68 Corp</stp>
        <stp>ID_ISIN</stp>
        <stp>[quotes.xlsx]Calc!R222C1</stp>
        <tr r="A222" s="70"/>
        <tr r="A222" s="70"/>
        <tr r="A222" s="70"/>
      </tp>
      <tp>
        <v>2.3871527777777777</v>
        <stp/>
        <stp>##V3_BDPV12</stp>
        <stp>US71654QCB68 Corp</stp>
        <stp>INT_ACC</stp>
        <stp>[quotes.xlsx]Calc!R222C5</stp>
        <tr r="E222" s="70"/>
        <tr r="E222" s="70"/>
        <tr r="E22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1.5993055555555553</v>
        <stp/>
        <stp>##V3_BDPV12</stp>
        <stp>US71645WAM38 Corp</stp>
        <stp>INT_ACC</stp>
        <stp>[quotes.xlsx]Calc!R304C5</stp>
        <tr r="E304" s="70"/>
        <tr r="E304" s="70"/>
        <tr r="E304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1.7547019631954472</v>
        <stp/>
        <stp>##V3_BDPV12</stp>
        <stp>RU000A0JXQ85 Corp</stp>
        <stp>DUR_MID</stp>
        <stp>[quotes.xlsx]Calc!R284C8</stp>
        <tr r="H284" s="70"/>
        <tr r="H284" s="70"/>
      </tp>
      <tp t="s">
        <v>#N/A N/A</v>
        <stp/>
        <stp>##V3_BDPV12</stp>
        <stp>RU000A0JWVM0 Corp</stp>
        <stp>DUR_MID</stp>
        <stp>[quotes.xlsx]Calc!R301C8</stp>
        <tr r="H301" s="70"/>
      </tp>
      <tp>
        <v>1.2572123119371863</v>
        <stp/>
        <stp>##V3_BDPV12</stp>
        <stp>RU000A0JVUK8 Corp</stp>
        <stp>DUR_MID</stp>
        <stp>[quotes.xlsx]Calc!R289C8</stp>
        <tr r="H289" s="70"/>
        <tr r="H289" s="70"/>
      </tp>
      <tp>
        <v>0.55358895166778577</v>
        <stp/>
        <stp>##V3_BDPV12</stp>
        <stp>RU000A0JTQS3 Corp</stp>
        <stp>DUR_MID</stp>
        <stp>[quotes.xlsx]Calc!R192C8</stp>
        <tr r="H192" s="70"/>
        <tr r="H192" s="70"/>
      </tp>
      <tp>
        <v>14.537500381469727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 t="s">
        <v>#N/A Field Not Applicable</v>
        <stp/>
        <stp>##V3_BDPV12</stp>
        <stp>URU7 Curncy</stp>
        <stp>INT_ACC</stp>
        <stp>[quotes.xlsx]Calc!R317C5</stp>
        <tr r="E317" s="70"/>
        <tr r="E317" s="70"/>
      </tp>
      <tp t="s">
        <v>#N/A N/A</v>
        <stp/>
        <stp>##V3_BDPV12</stp>
        <stp>URU7 Curncy</stp>
        <stp>ID_ISIN</stp>
        <stp>[quotes.xlsx]Calc!R317C1</stp>
        <tr r="A317" s="70"/>
        <tr r="A317" s="70"/>
      </tp>
      <tp>
        <v>4.1370118872346824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2.1589999999999998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XS1220249970 Corp</stp>
        <stp>BDVD_PROJ_12M_YLD</stp>
        <stp>[quotes.xlsx]Calc!R264C6</stp>
        <tr r="F264" s="70"/>
        <tr r="F264" s="70"/>
      </tp>
      <tp t="s">
        <v>Direxion Daily Energy Bull 3X</v>
        <stp/>
        <stp>##V3_BDPV12</stp>
        <stp>ERX US Equity</stp>
        <stp>SECURITY_NAME</stp>
        <stp>[quotes.xlsx]Calc!R259C12</stp>
        <tr r="L259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[quotes.xlsx]Calc!R189C12</stp>
        <tr r="L189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12.734999999999999</v>
        <stp/>
        <stp>##V3_BDPV12</stp>
        <stp>SX7EEX GY Equity</stp>
        <stp>PX_LAST</stp>
        <stp>[quotes.xlsx]Calc!R248C3</stp>
        <tr r="C248" s="70"/>
        <tr r="C248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XS1085735899 Corp</stp>
        <stp>BDVD_PROJ_12M_YLD</stp>
        <stp>[quotes.xlsx]Calc!R210C6</stp>
        <tr r="F210" s="70"/>
        <tr r="F210" s="70"/>
      </tp>
      <tp t="s">
        <v>#N/A Field Not Applicable</v>
        <stp/>
        <stp>##V3_BDPV12</stp>
        <stp>XS0993162683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XS1188073081 Corp</stp>
        <stp>BDVD_PROJ_12M_YLD</stp>
        <stp>[quotes.xlsx]Calc!R225C6</stp>
        <tr r="F225" s="70"/>
        <tr r="F225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31.571428298950195</v>
        <stp/>
        <stp>##V3_BDPV12</stp>
        <stp>GE US Equity</stp>
        <stp>BEST_TARGET_PRICE</stp>
        <stp>[quotes.xlsx]Calc!R241C5</stp>
        <tr r="E241" s="70"/>
        <tr r="E241" s="70"/>
        <tr r="E241" s="70"/>
      </tp>
      <tp>
        <v>2.6468750000000001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12.195928573608398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4.9833175253216595</v>
        <stp/>
        <stp>##V3_BDPV12</stp>
        <stp>USG9328DAJ93 Corp</stp>
        <stp>DUR_MID</stp>
        <stp>[quotes.xlsx]Calc!R254C8</stp>
        <tr r="H254" s="70"/>
        <tr r="H254" s="70"/>
      </tp>
      <tp>
        <v>4.3684966994078955</v>
        <stp/>
        <stp>##V3_BDPV12</stp>
        <stp>USG9328DAM23 Corp</stp>
        <stp>DUR_MID</stp>
        <stp>[quotes.xlsx]Calc!R234C8</stp>
        <tr r="H234" s="70"/>
        <tr r="H234" s="70"/>
      </tp>
      <tp>
        <v>2.3552526521985602</v>
        <stp/>
        <stp>##V3_BDPV12</stp>
        <stp>RU000A0JXJE0 Corp</stp>
        <stp>DUR_MID</stp>
        <stp>[quotes.xlsx]Calc!R100C8</stp>
        <tr r="H100" s="70"/>
        <tr r="H100" s="70"/>
      </tp>
      <tp>
        <v>0.73731470913856145</v>
        <stp/>
        <stp>##V3_BDPV12</stp>
        <stp>RU000A0JW8E7 Corp</stp>
        <stp>DUR_MID</stp>
        <stp>[quotes.xlsx]Calc!R287C8</stp>
        <tr r="H287" s="70"/>
        <tr r="H287" s="70"/>
      </tp>
      <tp>
        <v>5.7565232558489061</v>
        <stp/>
        <stp>##V3_BDPV12</stp>
        <stp>RU000A0JWK74 Corp</stp>
        <stp>DUR_MID</stp>
        <stp>[quotes.xlsx]Calc!R294C8</stp>
        <tr r="H294" s="70"/>
        <tr r="H294" s="70"/>
      </tp>
      <tp>
        <v>6.1364964031850024E-2</v>
        <stp/>
        <stp>##V3_BDPV12</stp>
        <stp>RU000A0JV7K7 Corp</stp>
        <stp>DUR_MID</stp>
        <stp>[quotes.xlsx]Calc!R117C8</stp>
        <tr r="H117" s="70"/>
        <tr r="H117" s="70"/>
      </tp>
      <tp>
        <v>1.8410805271652648</v>
        <stp/>
        <stp>##V3_BDPV12</stp>
        <stp>RU000A0JU9V1 Corp</stp>
        <stp>DUR_MID</stp>
        <stp>[quotes.xlsx]Calc!R121C8</stp>
        <tr r="H121" s="70"/>
        <tr r="H121" s="70"/>
      </tp>
      <tp>
        <v>0.55358320184140708</v>
        <stp/>
        <stp>##V3_BDPV12</stp>
        <stp>RU000A0JTQU9 Corp</stp>
        <stp>DUR_MID</stp>
        <stp>[quotes.xlsx]Calc!R209C8</stp>
        <tr r="H209" s="70"/>
        <tr r="H209" s="70"/>
      </tp>
      <tp t="s">
        <v>#N/A N/A</v>
        <stp/>
        <stp>##V3_BDPV12</stp>
        <stp>RU000A0JPB25 Corp</stp>
        <stp>DUR_MID</stp>
        <stp>[quotes.xlsx]Calc!R295C8</stp>
        <tr r="H295" s="70"/>
      </tp>
      <tp t="s">
        <v>19/12/2016</v>
        <stp/>
        <stp>##V3_BDPV12</stp>
        <stp>GDX US Equity</stp>
        <stp>DVD_EX_DT</stp>
        <stp>[quotes.xlsx]Calc!R189C7</stp>
        <tr r="G189" s="70"/>
        <tr r="G189" s="70"/>
        <tr r="G189" s="70"/>
      </tp>
      <tp>
        <v>1.828125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 t="s">
        <v>#N/A Field Not Applicable</v>
        <stp/>
        <stp>##V3_BDPV12</stp>
        <stp>RU000A0JTKM9 Corp</stp>
        <stp>BDVD_PROJ_12M_YLD</stp>
        <stp>[quotes.xlsx]Calc!R211C6</stp>
        <tr r="F211" s="70"/>
        <tr r="F211" s="70"/>
      </tp>
      <tp>
        <v>3.1562061336592508</v>
        <stp/>
        <stp>##V3_BDPV12</stp>
        <stp>RU000A0JWB67 Corp</stp>
        <stp>DUR_MID</stp>
        <stp>[quotes.xlsx]Calc!R76C8</stp>
        <tr r="H76" s="70"/>
        <tr r="H76" s="70"/>
      </tp>
      <tp>
        <v>112.905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[quotes.xlsx]Calc!R230C12</stp>
        <tr r="L23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Field Not Applicable</v>
        <stp/>
        <stp>##V3_BDPV12</stp>
        <stp>CH0347657816 Corp</stp>
        <stp>BDVD_PROJ_12M_YLD</stp>
        <stp>[quotes.xlsx]Calc!R256C6</stp>
        <tr r="F256" s="70"/>
        <tr r="F256" s="70"/>
      </tp>
      <tp t="s">
        <v>#N/A N/A</v>
        <stp/>
        <stp>##V3_BDPV12</stp>
        <stp>ENDP US Equity</stp>
        <stp>BDVD_NEXT_EST_DECL_DT</stp>
        <stp>[quotes.xlsx]Calc!R243C9</stp>
        <tr r="I243" s="70"/>
        <tr r="I243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RU000A0JXQ85 Corp</stp>
        <stp>BDVD_PROJ_12M_YLD</stp>
        <stp>[quotes.xlsx]Calc!R284C6</stp>
        <tr r="F284" s="70"/>
        <tr r="F284" s="70"/>
      </tp>
      <tp t="s">
        <v>15/06/2017</v>
        <stp/>
        <stp>##V3_BDPV12</stp>
        <stp>ABBV US Equity</stp>
        <stp>BDVD_NEXT_EST_DECL_DT</stp>
        <stp>[quotes.xlsx]Calc!R245C9</stp>
        <tr r="I245" s="70"/>
        <tr r="I245" s="70"/>
        <tr r="I245" s="70"/>
      </tp>
      <tp t="s">
        <v>#N/A Field Not Applicable</v>
        <stp/>
        <stp>##V3_BDPV12</stp>
        <stp>US71645WAM38 Corp</stp>
        <stp>BEST_TARGET_PRICE</stp>
        <stp>[quotes.xlsx]Calc!R304C5</stp>
        <tr r="E304" s="70"/>
        <tr r="E304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109.545</v>
        <stp/>
        <stp>##V3_BDPV12</stp>
        <stp>XS0842078536 Corp</stp>
        <stp>PX_LAST</stp>
        <stp>[quotes.xlsx]Calc!R84C3</stp>
        <tr r="C84" s="70"/>
        <tr r="C84" s="70"/>
      </tp>
      <tp t="s">
        <v>27/07/2017</v>
        <stp/>
        <stp>##V3_BDPV12</stp>
        <stp>RDSA NA Equity</stp>
        <stp>BDVD_NEXT_EST_DECL_DT</stp>
        <stp>[quotes.xlsx]Calc!R186C9</stp>
        <tr r="I186" s="70"/>
        <tr r="I186" s="70"/>
        <tr r="I186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 t="s">
        <v>#N/A Field Not Applicable</v>
        <stp/>
        <stp>##V3_BDPV12</stp>
        <stp>US71647NAK54 Corp</stp>
        <stp>EQY_DVD_YLD_IND</stp>
        <stp>[quotes.xlsx]Calc!R307C6</stp>
        <tr r="F307" s="70"/>
        <tr r="F307" s="70"/>
      </tp>
      <tp t="s">
        <v>#N/A Field Not Applicable</v>
        <stp/>
        <stp>##V3_BDPV12</stp>
        <stp>US71647NAQ25 Corp</stp>
        <stp>EQY_DVD_YLD_IND</stp>
        <stp>[quotes.xlsx]Calc!R276C6</stp>
        <tr r="F276" s="70"/>
        <tr r="F276" s="70"/>
      </tp>
      <tp>
        <v>141.00628662109375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103.24</v>
        <stp/>
        <stp>##V3_BDPV12</stp>
        <stp>RU000A0JTKM9 Corp</stp>
        <stp>PX_LAST</stp>
        <stp>[quotes.xlsx]Calc!R211C3</stp>
        <tr r="C211" s="70"/>
        <tr r="C211" s="70"/>
      </tp>
      <tp>
        <v>97.39</v>
        <stp/>
        <stp>##V3_BDPV12</stp>
        <stp>RU000A0JTG59 Corp</stp>
        <stp>PX_LAST</stp>
        <stp>[quotes.xlsx]Calc!R161C3</stp>
        <tr r="C161" s="70"/>
        <tr r="C161" s="70"/>
      </tp>
      <tp>
        <v>99.99</v>
        <stp/>
        <stp>##V3_BDPV12</stp>
        <stp>RU000A0JU609 Corp</stp>
        <stp>PX_LAST</stp>
        <stp>[quotes.xlsx]Calc!R201C3</stp>
        <tr r="C201" s="70"/>
        <tr r="C20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 t="s">
        <v>#N/A Field Not Applicable</v>
        <stp/>
        <stp>##V3_BDPV12</stp>
        <stp>RU000A0JRKC4 Corp</stp>
        <stp>EQY_DVD_YLD_IND</stp>
        <stp>[quotes.xlsx]Calc!R212C6</stp>
        <tr r="F212" s="70"/>
        <tr r="F212" s="70"/>
      </tp>
      <tp>
        <v>5.3164286613464355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#N/A Field Not Applicable</v>
        <stp/>
        <stp>##V3_BDPV12</stp>
        <stp>RU000A0JXC24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RU000A0JXEV5 Corp</stp>
        <stp>EQY_DVD_YLD_IND</stp>
        <stp>[quotes.xlsx]Calc!R183C6</stp>
        <tr r="F183" s="70"/>
        <tr r="F183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 t="s">
        <v>15/06/2017</v>
        <stp/>
        <stp>##V3_BDPV12</stp>
        <stp>URM7C 60000 Curncy</stp>
        <stp>LAST_TRADEABLE_DT</stp>
        <stp>[quotes.xlsx]Calc!R270C7</stp>
        <tr r="G270" s="70"/>
        <tr r="G270" s="70"/>
        <tr r="G270" s="70"/>
      </tp>
      <tp>
        <v>13.87</v>
        <stp/>
        <stp>##V3_BDPV12</stp>
        <stp>HHPA2AH LX Equity</stp>
        <stp>PX_LAST</stp>
        <stp>[quotes.xlsx]Calc!R88C3</stp>
        <tr r="C88" s="70"/>
        <tr r="C88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N/A</v>
        <stp/>
        <stp>##V3_BDPV12</stp>
        <stp>RU000A0JPP11 Corp</stp>
        <stp>PX_LAST</stp>
        <stp>[quotes.xlsx]Calc!R288C3</stp>
        <tr r="C288" s="70"/>
      </tp>
      <tp t="s">
        <v>#N/A Field Not Applicable</v>
        <stp/>
        <stp>##V3_BDPV12</stp>
        <stp>US71647NAM11 Corp</stp>
        <stp>EQY_DVD_YLD_IND</stp>
        <stp>[quotes.xlsx]Calc!R273C6</stp>
        <tr r="F273" s="70"/>
        <tr r="F273" s="70"/>
      </tp>
      <tp>
        <v>104.09</v>
        <stp/>
        <stp>##V3_BDPV12</stp>
        <stp>RU000A0JV7J9 Corp</stp>
        <stp>PX_LAST</stp>
        <stp>[quotes.xlsx]Calc!R120C3</stp>
        <tr r="C120" s="70"/>
        <tr r="C120" s="70"/>
      </tp>
      <tp t="s">
        <v>USG2440JAE58</v>
        <stp/>
        <stp>##V3_BDPV12</stp>
        <stp>USG2440JAE58 Corp</stp>
        <stp>ID_ISIN</stp>
        <stp>[quotes.xlsx]Calc!R235C1</stp>
        <tr r="A235" s="70"/>
        <tr r="A235" s="70"/>
        <tr r="A235" s="70"/>
      </tp>
      <tp>
        <v>0.98680555555555549</v>
        <stp/>
        <stp>##V3_BDPV12</stp>
        <stp>USG2440JAE58 Corp</stp>
        <stp>INT_ACC</stp>
        <stp>[quotes.xlsx]Calc!R235C5</stp>
        <tr r="E235" s="70"/>
        <tr r="E235" s="70"/>
        <tr r="E235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RU000A0JVYN4 Corp</stp>
        <stp>EQY_DVD_YLD_IND</stp>
        <stp>[quotes.xlsx]Calc!R293C6</stp>
        <tr r="F293" s="70"/>
        <tr r="F293" s="70"/>
      </tp>
      <tp t="s">
        <v>#N/A Field Not Applicable</v>
        <stp/>
        <stp>##V3_BDPV12</stp>
        <stp>RU000A0JWTW3 Corp</stp>
        <stp>EQY_DVD_YLD_IND</stp>
        <stp>[quotes.xlsx]Calc!R194C6</stp>
        <tr r="F194" s="70"/>
        <tr r="F194" s="70"/>
      </tp>
      <tp>
        <v>0.39600000000000002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[quotes.xlsx]Calc!R296C1</stp>
        <tr r="A296" s="70"/>
        <tr r="A296" s="70"/>
        <tr r="A296" s="70"/>
      </tp>
      <tp>
        <v>1.4670000000000001</v>
        <stp/>
        <stp>##V3_BDPV12</stp>
        <stp>RU000A0JVW48 Corp</stp>
        <stp>INT_ACC</stp>
        <stp>[quotes.xlsx]Calc!R167C5</stp>
        <tr r="E167" s="70"/>
        <tr r="E167" s="70"/>
        <tr r="E167" s="70"/>
      </tp>
      <tp>
        <v>1.3009999999999999</v>
        <stp/>
        <stp>##V3_BDPV12</stp>
        <stp>RU000A0JWEB9 Corp</stp>
        <stp>INT_ACC</stp>
        <stp>[quotes.xlsx]Calc!R286C5</stp>
        <tr r="E286" s="70"/>
        <tr r="E286" s="70"/>
        <tr r="E286" s="70"/>
      </tp>
      <tp>
        <v>0</v>
        <stp/>
        <stp>##V3_BDPV12</stp>
        <stp>RU000A0JP039 Corp</stp>
        <stp>INT_ACC</stp>
        <stp>[quotes.xlsx]Calc!R296C5</stp>
        <tr r="E296" s="70"/>
        <tr r="E296" s="70"/>
        <tr r="E296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RU000A0JWEB9</v>
        <stp/>
        <stp>##V3_BDPV12</stp>
        <stp>RU000A0JWEB9 Corp</stp>
        <stp>ID_ISIN</stp>
        <stp>[quotes.xlsx]Calc!R286C1</stp>
        <tr r="A286" s="70"/>
        <tr r="A286" s="70"/>
        <tr r="A286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3.2526922225952148</v>
        <stp/>
        <stp>##V3_BDPV12</stp>
        <stp>KPN NA Equity</stp>
        <stp>BEST_TARGET_PRICE</stp>
        <stp>[quotes.xlsx]Calc!R268C5</stp>
        <tr r="E268" s="70"/>
        <tr r="E268" s="70"/>
        <tr r="E268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23/02/2017</v>
        <stp/>
        <stp>##V3_BDPV12</stp>
        <stp>RIO LN Equity</stp>
        <stp>DVD_EX_DT</stp>
        <stp>[quotes.xlsx]Calc!R267C7</stp>
        <tr r="G267" s="70"/>
        <tr r="G267" s="70"/>
        <tr r="G267" s="70"/>
      </tp>
      <tp t="s">
        <v>#N/A Field Not Applicable</v>
        <stp/>
        <stp>##V3_BDPV12</stp>
        <stp>USG9328DAJ93 Corp</stp>
        <stp>BEST_TARGET_PRICE</stp>
        <stp>[quotes.xlsx]Calc!R254C5</stp>
        <tr r="E254" s="70"/>
        <tr r="E254" s="70"/>
      </tp>
      <tp>
        <v>102.67400000000001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12.166666030883789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[quotes.xlsx]Calc!R238C12</stp>
        <tr r="L238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 t="s">
        <v>#N/A Field Not Applicable</v>
        <stp/>
        <stp>##V3_BDPV12</stp>
        <stp>RU000A0JVP05 Corp</stp>
        <stp>BDVD_PROJ_12M_YLD</stp>
        <stp>[quotes.xlsx]Calc!R197C6</stp>
        <tr r="F197" s="70"/>
        <tr r="F197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CH0361717348 Corp</stp>
        <stp>BDVD_PROJ_12M_YLD</stp>
        <stp>[quotes.xlsx]Calc!R309C6</stp>
        <tr r="F309" s="70"/>
        <tr r="F309" s="70"/>
      </tp>
      <tp t="s">
        <v>24/05/2018</v>
        <stp/>
        <stp>##V3_BDPV12</stp>
        <stp>AFLT RX Equity</stp>
        <stp>BDVD_NEXT_EST_DECL_DT</stp>
        <stp>[quotes.xlsx]Calc!R282C9</stp>
        <tr r="I282" s="70"/>
        <tr r="I282" s="70"/>
        <tr r="I282" s="70"/>
      </tp>
      <tp t="s">
        <v>23/06/2017</v>
        <stp/>
        <stp>##V3_BDPV12</stp>
        <stp>HEDJ US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106.699</v>
        <stp/>
        <stp>##V3_BDPV12</stp>
        <stp>XS0808638612 Corp</stp>
        <stp>PX_LAST</stp>
        <stp>[quotes.xlsx]Calc!R22C3</stp>
        <tr r="C22" s="70"/>
        <tr r="C22" s="70"/>
      </tp>
      <tp>
        <v>80.448999999999998</v>
        <stp/>
        <stp>##V3_BDPV12</stp>
        <stp>XS0493579238 Corp</stp>
        <stp>PX_LAST</stp>
        <stp>[quotes.xlsx]Calc!R83C3</stp>
        <tr r="C83" s="70"/>
        <tr r="C8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#N/A Field Not Applicable</v>
        <stp/>
        <stp>##V3_BDPV12</stp>
        <stp>US71647NAP42 Corp</stp>
        <stp>EQY_DVD_YLD_IND</stp>
        <stp>[quotes.xlsx]Calc!R253C6</stp>
        <tr r="F253" s="70"/>
        <tr r="F25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US35671DAZ87</v>
        <stp/>
        <stp>##V3_BDPV12</stp>
        <stp>US35671DAZ87 Corp</stp>
        <stp>ID_ISIN</stp>
        <stp>[quotes.xlsx]Calc!R300C1</stp>
        <tr r="A300" s="70"/>
        <tr r="A300" s="70"/>
        <tr r="A300" s="70"/>
      </tp>
      <tp>
        <v>102</v>
        <stp/>
        <stp>##V3_BDPV12</stp>
        <stp>RU000A0JXMQ8 Corp</stp>
        <stp>PX_LAST</stp>
        <stp>[quotes.xlsx]Calc!R102C3</stp>
        <tr r="C102" s="70"/>
        <tr r="C102" s="70"/>
      </tp>
      <tp>
        <v>100.8</v>
        <stp/>
        <stp>##V3_BDPV12</stp>
        <stp>RU000A0JXQ93 Corp</stp>
        <stp>PX_LAST</stp>
        <stp>[quotes.xlsx]Calc!R279C3</stp>
        <tr r="C279" s="70"/>
        <tr r="C279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0.90416666666666667</v>
        <stp/>
        <stp>##V3_BDPV12</stp>
        <stp>US35671DAZ87 Corp</stp>
        <stp>INT_ACC</stp>
        <stp>[quotes.xlsx]Calc!R300C5</stp>
        <tr r="E300" s="70"/>
        <tr r="E300" s="70"/>
        <tr r="E300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RU000A0JXFS8</v>
        <stp/>
        <stp>##V3_BDPV12</stp>
        <stp>RU000A0JXFS8 Corp</stp>
        <stp>ID_ISIN</stp>
        <stp>[quotes.xlsx]Calc!R184C1</stp>
        <tr r="A184" s="70"/>
        <tr r="A184" s="70"/>
        <tr r="A184" s="70"/>
      </tp>
      <tp t="s">
        <v>#N/A Field Not Applicable</v>
        <stp/>
        <stp>##V3_BDPV12</stp>
        <stp>RU000A0JW662 Corp</stp>
        <stp>EQY_DVD_YLD_IND</stp>
        <stp>[quotes.xlsx]Calc!R216C6</stp>
        <tr r="F216" s="70"/>
        <tr r="F216" s="70"/>
      </tp>
      <tp t="s">
        <v>#N/A Field Not Applicable</v>
        <stp/>
        <stp>##V3_BDPV12</stp>
        <stp>RU000A0JWHT4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RU000A0JWMJ5 Corp</stp>
        <stp>EQY_DVD_YLD_IND</stp>
        <stp>[quotes.xlsx]Calc!R291C6</stp>
        <tr r="F291" s="70"/>
        <tr r="F291" s="70"/>
      </tp>
      <tp>
        <v>3.4689999999999999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RU000A0JRVU3 Corp</stp>
        <stp>EQY_DVD_YLD_IND</stp>
        <stp>[quotes.xlsx]Calc!R297C6</stp>
        <tr r="F297" s="70"/>
        <tr r="F297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>
        <v>2.7069999999999999</v>
        <stp/>
        <stp>##V3_BDPV12</stp>
        <stp>RU000A0JXFS8 Corp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RU000A0JS3M7 Corp</stp>
        <stp>EQY_DVD_YLD_IND</stp>
        <stp>[quotes.xlsx]Calc!R193C6</stp>
        <tr r="F193" s="70"/>
        <tr r="F193" s="70"/>
      </tp>
      <tp t="s">
        <v>RU000A0JRTT9</v>
        <stp/>
        <stp>##V3_BDPV12</stp>
        <stp>RU000A0JRTT9 Corp</stp>
        <stp>ID_ISIN</stp>
        <stp>[quotes.xlsx]Calc!R285C1</stp>
        <tr r="A285" s="70"/>
        <tr r="A285" s="70"/>
        <tr r="A285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3.0609999999999999</v>
        <stp/>
        <stp>##V3_BDPV12</stp>
        <stp>RU000A0JRTT9 Corp</stp>
        <stp>INT_ACC</stp>
        <stp>[quotes.xlsx]Calc!R285C5</stp>
        <tr r="E285" s="70"/>
        <tr r="E285" s="70"/>
        <tr r="E285" s="70"/>
      </tp>
      <tp t="s">
        <v>#N/A Field Not Applicable</v>
        <stp/>
        <stp>##V3_BDPV12</stp>
        <stp>RU000A0JXFM1 Corp</stp>
        <stp>EQY_DVD_YLD_IND</stp>
        <stp>[quotes.xlsx]Calc!R275C6</stp>
        <tr r="F275" s="70"/>
        <tr r="F275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100.75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#N/A Field Not Applicable</v>
        <stp/>
        <stp>##V3_BDPV12</stp>
        <stp>RU000A0JWVM0 Corp</stp>
        <stp>BDVD_PROJ_12M_YLD</stp>
        <stp>[quotes.xlsx]Calc!R301C6</stp>
        <tr r="F301" s="70"/>
        <tr r="F30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15/06/2017</v>
        <stp/>
        <stp>##V3_BDPV12</stp>
        <stp>URM7C 59000 Curncy</stp>
        <stp>LAST_TRADEABLE_DT</stp>
        <stp>[quotes.xlsx]Calc!R271C7</stp>
        <tr r="G271" s="70"/>
        <tr r="G271" s="70"/>
        <tr r="G271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99.89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19/06/2017</v>
        <stp/>
        <stp>##V3_BDPV12</stp>
        <stp>EUFN US Equity</stp>
        <stp>BDVD_NEXT_EST_DECL_DT</stp>
        <stp>[quotes.xlsx]Calc!R232C9</stp>
        <tr r="I232" s="70"/>
        <tr r="I232" s="70"/>
        <tr r="I232" s="70"/>
      </tp>
      <tp>
        <v>109.631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102.54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US71647NAF69 Corp</stp>
        <stp>EQY_DVD_YLD_IND</stp>
        <stp>[quotes.xlsx]Calc!R269C6</stp>
        <tr r="F269" s="70"/>
        <tr r="F269" s="70"/>
      </tp>
      <tp>
        <v>106.4</v>
        <stp/>
        <stp>##V3_BDPV12</stp>
        <stp>RU000A0JVKK9 Corp</stp>
        <stp>PX_LAST</stp>
        <stp>[quotes.xlsx]Calc!R202C3</stp>
        <tr r="C202" s="70"/>
        <tr r="C202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1.3065972222222222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#N/A Field Not Applicable</v>
        <stp/>
        <stp>##V3_BDPV12</stp>
        <stp>RU000A0JTNB6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 t="s">
        <v>#N/A Field Not Applicable</v>
        <stp/>
        <stp>##V3_BDPV12</stp>
        <stp>RU000A0JRKD2 Corp</stp>
        <stp>EQY_DVD_YLD_IND</stp>
        <stp>[quotes.xlsx]Calc!R217C6</stp>
        <tr r="F217" s="70"/>
        <tr r="F217" s="70"/>
      </tp>
      <tp>
        <v>107.611</v>
        <stp/>
        <stp>##V3_BDPV12</stp>
        <stp>USG9328DAG54 Corp</stp>
        <stp>PX_LAST</stp>
        <stp>[quotes.xlsx]Calc!R108C3</stp>
        <tr r="C108" s="70"/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2.004</v>
        <stp/>
        <stp>##V3_BDPV12</stp>
        <stp>RU000A0JU5S5 Corp</stp>
        <stp>INT_ACC</stp>
        <stp>[quotes.xlsx]Calc!R198C5</stp>
        <tr r="E198" s="70"/>
        <tr r="E198" s="70"/>
        <tr r="E198" s="70"/>
      </tp>
      <tp t="s">
        <v>RU000A0JS6N8</v>
        <stp/>
        <stp>##V3_BDPV12</stp>
        <stp>RU000A0JS6N8 Corp</stp>
        <stp>ID_ISIN</stp>
        <stp>[quotes.xlsx]Calc!R215C1</stp>
        <tr r="A215" s="70"/>
        <tr r="A215" s="70"/>
        <tr r="A215" s="70"/>
      </tp>
      <tp>
        <v>1.7570000000000001</v>
        <stp/>
        <stp>##V3_BDPV12</stp>
        <stp>RU000A0JS6N8 Corp</stp>
        <stp>INT_ACC</stp>
        <stp>[quotes.xlsx]Calc!R215C5</stp>
        <tr r="E215" s="70"/>
        <tr r="E215" s="70"/>
        <tr r="E215" s="70"/>
      </tp>
      <tp t="s">
        <v>RU000A0JU5S5</v>
        <stp/>
        <stp>##V3_BDPV12</stp>
        <stp>RU000A0JU5S5 Corp</stp>
        <stp>ID_ISIN</stp>
        <stp>[quotes.xlsx]Calc!R198C1</stp>
        <tr r="A198" s="70"/>
        <tr r="A198" s="70"/>
        <tr r="A198" s="70"/>
      </tp>
      <tp>
        <v>1.63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15/06/2017</v>
        <stp/>
        <stp>##V3_BDPV12</stp>
        <stp>TCS LI Equity</stp>
        <stp>DVD_EX_DT</stp>
        <stp>[quotes.xlsx]Calc!R298C7</stp>
        <tr r="G298" s="70"/>
        <tr r="G298" s="70"/>
        <tr r="G298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22/12/2016</v>
        <stp/>
        <stp>##V3_BDPV12</stp>
        <stp>IXJ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RU000A0JTTV1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107.73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 t="s">
        <v>15/06/2017</v>
        <stp/>
        <stp>##V3_BDPV12</stp>
        <stp>ROSM7 Index</stp>
        <stp>LAST_TRADEABLE_DT</stp>
        <stp>[quotes.xlsx]Calc!R164C7</stp>
        <tr r="G164" s="70"/>
        <tr r="G164" s="70"/>
        <tr r="G164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>
        <v>99</v>
        <stp/>
        <stp>##V3_BDPV12</stp>
        <stp>RU000A0JRTT9 Corp</stp>
        <stp>PX_LAST</stp>
        <stp>[quotes.xlsx]Calc!R285C3</stp>
        <tr r="C285" s="70"/>
        <tr r="C285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101.93</v>
        <stp/>
        <stp>##V3_BDPV12</stp>
        <stp>RU000A0JX5W4 Corp</stp>
        <stp>PX_LAST</stp>
        <stp>[quotes.xlsx]Calc!R118C3</stp>
        <tr r="C118" s="70"/>
        <tr r="C118" s="70"/>
      </tp>
      <tp>
        <v>102.6</v>
        <stp/>
        <stp>##V3_BDPV12</stp>
        <stp>RU000A0JXFS8 Corp</stp>
        <stp>PX_LAST</stp>
        <stp>[quotes.xlsx]Calc!R184C3</stp>
        <tr r="C184" s="70"/>
        <tr r="C184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101.13528442382812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RU000A0JXQ93</v>
        <stp/>
        <stp>##V3_BDPV12</stp>
        <stp>RU000A0JXQ93 Corp</stp>
        <stp>ID_ISIN</stp>
        <stp>[quotes.xlsx]Calc!R279C1</stp>
        <tr r="A279" s="70"/>
        <tr r="A279" s="70"/>
        <tr r="A279" s="70"/>
      </tp>
      <tp>
        <v>93.718999999999994</v>
        <stp/>
        <stp>##V3_BDPV12</stp>
        <stp>US35671DAZ87 Corp</stp>
        <stp>PX_LAST</stp>
        <stp>[quotes.xlsx]Calc!R300C3</stp>
        <tr r="C300" s="70"/>
        <tr r="C300" s="70"/>
      </tp>
      <tp t="s">
        <v>#N/A Field Not Applicable</v>
        <stp/>
        <stp>##V3_BDPV12</stp>
        <stp>RU000A0JVP05 Corp</stp>
        <stp>EQY_DVD_YLD_IND</stp>
        <stp>[quotes.xlsx]Calc!R197C6</stp>
        <tr r="F197" s="70"/>
        <tr r="F197" s="70"/>
      </tp>
      <tp>
        <v>1.202</v>
        <stp/>
        <stp>##V3_BDPV12</stp>
        <stp>RU000A0JXQ93 Corp</stp>
        <stp>INT_ACC</stp>
        <stp>[quotes.xlsx]Calc!R279C5</stp>
        <tr r="E279" s="70"/>
        <tr r="E279" s="70"/>
        <tr r="E279" s="70"/>
      </tp>
      <tp>
        <v>1.744</v>
        <stp/>
        <stp>##V3_BDPV12</stp>
        <stp>RU000A0JXMQ8 Corp</stp>
        <stp>INT_ACC</stp>
        <stp>[quotes.xlsx]Calc!R102C5</stp>
        <tr r="E102" s="70"/>
        <tr r="E102" s="70"/>
        <tr r="E102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 t="s">
        <v>03/05/2017</v>
        <stp/>
        <stp>##V3_BDPV12</stp>
        <stp>WPZ US Equity</stp>
        <stp>DVD_EX_DT</stp>
        <stp>[quotes.xlsx]Calc!R226C7</stp>
        <tr r="G226" s="70"/>
        <tr r="G226" s="70"/>
        <tr r="G226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RU000A0JRTT9 Corp</stp>
        <stp>BDVD_PROJ_12M_YLD</stp>
        <stp>[quotes.xlsx]Calc!R285C6</stp>
        <tr r="F285" s="70"/>
        <tr r="F285" s="70"/>
      </tp>
      <tp t="s">
        <v>#N/A Field Not Applicable</v>
        <stp/>
        <stp>##V3_BDPV12</stp>
        <stp>RU000A0JRVU3 Corp</stp>
        <stp>BDVD_PROJ_12M_YLD</stp>
        <stp>[quotes.xlsx]Calc!R297C6</stp>
        <tr r="F297" s="70"/>
        <tr r="F297" s="70"/>
      </tp>
      <tp>
        <v>100</v>
        <stp/>
        <stp>##V3_BDPV12</stp>
        <stp>RU000A0JTM28 Corp</stp>
        <stp>PX_LAST</stp>
        <stp>[quotes.xlsx]Calc!R71C3</stp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US71647NAK54 Corp</stp>
        <stp>BEST_TARGET_PRICE</stp>
        <stp>[quotes.xlsx]Calc!R307C5</stp>
        <tr r="E307" s="70"/>
        <tr r="E307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 t="s">
        <v>#N/A Field Not Applicable</v>
        <stp/>
        <stp>##V3_BDPV12</stp>
        <stp>RU000A0JP039 Corp</stp>
        <stp>LAST_TRADEABLE_DT</stp>
        <stp>[quotes.xlsx]Calc!R296C7</stp>
        <tr r="G296" s="70"/>
        <tr r="G296" s="70"/>
      </tp>
      <tp>
        <v>108.36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101.9</v>
        <stp/>
        <stp>##V3_BDPV12</stp>
        <stp>RU000A0JS6N8 Corp</stp>
        <stp>PX_LAST</stp>
        <stp>[quotes.xlsx]Calc!R215C3</stp>
        <tr r="C215" s="70"/>
        <tr r="C215" s="70"/>
      </tp>
      <tp>
        <v>97.95</v>
        <stp/>
        <stp>##V3_BDPV12</stp>
        <stp>RU000A0JP2S9 Corp</stp>
        <stp>PX_LAST</stp>
        <stp>[quotes.xlsx]Calc!R114C3</stp>
        <tr r="C114" s="70"/>
        <tr r="C114" s="70"/>
      </tp>
      <tp>
        <v>100.05</v>
        <stp/>
        <stp>##V3_BDPV12</stp>
        <stp>RU000A0JU5S5 Corp</stp>
        <stp>PX_LAST</stp>
        <stp>[quotes.xlsx]Calc!R198C3</stp>
        <tr r="C198" s="70"/>
        <tr r="C198" s="70"/>
      </tp>
      <tp>
        <v>4.5833333333333337E-2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 t="s">
        <v>#N/A Field Not Applicable</v>
        <stp/>
        <stp>##V3_BDPV12</stp>
        <stp>RU000A0JTTV1 Corp</stp>
        <stp>EQY_DVD_YLD_IND</stp>
        <stp>[quotes.xlsx]Calc!R292C6</stp>
        <tr r="F292" s="70"/>
        <tr r="F292" s="70"/>
      </tp>
      <tp>
        <v>100.432</v>
        <stp/>
        <stp>##V3_BDPV12</stp>
        <stp>US71656MAF68 Corp</stp>
        <stp>PX_LAST</stp>
        <stp>[quotes.xlsx]Calc!R113C3</stp>
        <tr r="C113" s="70"/>
        <tr r="C113" s="70"/>
      </tp>
      <tp t="s">
        <v>#N/A Field Not Applicable</v>
        <stp/>
        <stp>##V3_BDPV12</stp>
        <stp>RU000A0JVUL6 Corp</stp>
        <stp>EQY_DVD_YLD_IND</stp>
        <stp>[quotes.xlsx]Calc!R195C6</stp>
        <tr r="F195" s="70"/>
        <tr r="F195" s="70"/>
      </tp>
      <tp t="s">
        <v>#N/A Field Not Applicable</v>
        <stp/>
        <stp>##V3_BDPV12</stp>
        <stp>RU000A0JWNJ3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RU000A0JWM07 Corp</stp>
        <stp>EQY_DVD_YLD_IND</stp>
        <stp>[quotes.xlsx]Calc!R214C6</stp>
        <tr r="F214" s="70"/>
        <tr r="F214" s="70"/>
      </tp>
      <tp>
        <v>5.6769999999999996</v>
        <stp/>
        <stp>##V3_BDPV12</stp>
        <stp>RU000A0JVKK9 Corp</stp>
        <stp>INT_ACC</stp>
        <stp>[quotes.xlsx]Calc!R202C5</stp>
        <tr r="E202" s="70"/>
        <tr r="E202" s="70"/>
        <tr r="E202" s="70"/>
      </tp>
      <tp t="s">
        <v>#N/A Field Not Applicable</v>
        <stp/>
        <stp>##V3_BDPV12</stp>
        <stp>RU000A0JX3A5 Corp</stp>
        <stp>EQY_DVD_YLD_IND</stp>
        <stp>[quotes.xlsx]Calc!R196C6</stp>
        <tr r="F196" s="70"/>
        <tr r="F196" s="70"/>
      </tp>
      <tp t="s">
        <v>RU000A0JVKK9</v>
        <stp/>
        <stp>##V3_BDPV12</stp>
        <stp>RU000A0JVKK9 Corp</stp>
        <stp>ID_ISIN</stp>
        <stp>[quotes.xlsx]Calc!R202C1</stp>
        <tr r="A202" s="70"/>
        <tr r="A202" s="70"/>
        <tr r="A202" s="70"/>
      </tp>
      <tp>
        <v>55.333332061767578</v>
        <stp/>
        <stp>##V3_BDPV12</stp>
        <stp>VFC US Equity</stp>
        <stp>BEST_TARGET_PRICE</stp>
        <stp>[quotes.xlsx]Calc!R178C5</stp>
        <tr r="E178" s="70"/>
        <tr r="E178" s="70"/>
        <tr r="E178" s="70"/>
      </tp>
      <tp>
        <v>37.411766052246094</v>
        <stp/>
        <stp>##V3_BDPV12</stp>
        <stp>PFE US Equity</stp>
        <stp>BEST_TARGET_PRICE</stp>
        <stp>[quotes.xlsx]Calc!R238C5</stp>
        <tr r="E238" s="70"/>
        <tr r="E238" s="70"/>
        <tr r="E238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 t="s">
        <v>#N/A Field Not Applicable</v>
        <stp/>
        <stp>##V3_BDPV12</stp>
        <stp>RU000A0JW8E7 Corp</stp>
        <stp>BEST_TARGET_PRICE</stp>
        <stp>[quotes.xlsx]Calc!R287C5</stp>
        <tr r="E287" s="70"/>
        <tr r="E287" s="70"/>
      </tp>
      <tp t="s">
        <v>#N/A Field Not Applicable</v>
        <stp/>
        <stp>##V3_BDPV12</stp>
        <stp>RU000A0JWTW3 Corp</stp>
        <stp>BDVD_PROJ_12M_YLD</stp>
        <stp>[quotes.xlsx]Calc!R194C6</stp>
        <tr r="F194" s="70"/>
        <tr r="F194" s="70"/>
      </tp>
      <tp>
        <v>101.55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RU000A0JVUL6 Corp</stp>
        <stp>BDVD_PROJ_12M_YLD</stp>
        <stp>[quotes.xlsx]Calc!R195C6</stp>
        <tr r="F195" s="70"/>
        <tr r="F195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 t="s">
        <v>23/02/2017</v>
        <stp/>
        <stp>##V3_BDPV12</stp>
        <stp>GE US Equity</stp>
        <stp>DVD_EX_DT</stp>
        <stp>[quotes.xlsx]Calc!R241C7</stp>
        <tr r="G241" s="70"/>
        <tr r="G241" s="70"/>
        <tr r="G241" s="70"/>
      </tp>
      <tp t="s">
        <v>14/08/2017</v>
        <stp/>
        <stp>##V3_BDPV12</stp>
        <stp>PHOR RX Equity</stp>
        <stp>BDVD_NEXT_EST_DECL_DT</stp>
        <stp>[quotes.xlsx]Calc!R305C9</stp>
        <tr r="I305" s="70"/>
        <tr r="I305" s="70"/>
        <tr r="I30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US71647NAF69 Corp</stp>
        <stp>BEST_TARGET_PRICE</stp>
        <stp>[quotes.xlsx]Calc!R269C5</stp>
        <tr r="E269" s="70"/>
        <tr r="E269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99.490009999999998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#N/A Field Not Applicable</v>
        <stp/>
        <stp>##V3_BDPV12</stp>
        <stp>USG9328DAM23 Corp</stp>
        <stp>EQY_DVD_YLD_IND</stp>
        <stp>[quotes.xlsx]Calc!R234C6</stp>
        <tr r="F234" s="70"/>
        <tr r="F234" s="70"/>
      </tp>
      <tp t="s">
        <v>#N/A Field Not Applicable</v>
        <stp/>
        <stp>##V3_BDPV12</stp>
        <stp>USG9328DAJ93 Corp</stp>
        <stp>EQY_DVD_YLD_IND</stp>
        <stp>[quotes.xlsx]Calc!R254C6</stp>
        <tr r="F254" s="70"/>
        <tr r="F254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RU000A0JTQU9 Corp</stp>
        <stp>EQY_DVD_YLD_IND</stp>
        <stp>[quotes.xlsx]Calc!R209C6</stp>
        <tr r="F209" s="70"/>
        <tr r="F209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11201.142578125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RU000A0JW8E7 Corp</stp>
        <stp>EQY_DVD_YLD_IND</stp>
        <stp>[quotes.xlsx]Calc!R287C6</stp>
        <tr r="F287" s="70"/>
        <tr r="F287" s="70"/>
      </tp>
      <tp t="s">
        <v>#N/A Field Not Applicable</v>
        <stp/>
        <stp>##V3_BDPV12</stp>
        <stp>RU000A0JWK74 Corp</stp>
        <stp>EQY_DVD_YLD_IND</stp>
        <stp>[quotes.xlsx]Calc!R294C6</stp>
        <tr r="F294" s="70"/>
        <tr r="F294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RU000A0JPB25 Corp</stp>
        <stp>EQY_DVD_YLD_IND</stp>
        <stp>[quotes.xlsx]Calc!R295C6</stp>
        <tr r="F295" s="70"/>
        <tr r="F295" s="70"/>
      </tp>
      <tp>
        <v>5.3419999999999996</v>
        <stp/>
        <stp>##V3_BDPV12</stp>
        <stp>RU000A0JTKM9 Corp</stp>
        <stp>INT_ACC</stp>
        <stp>[quotes.xlsx]Calc!R211C5</stp>
        <tr r="E211" s="70"/>
        <tr r="E211" s="70"/>
        <tr r="E211" s="70"/>
      </tp>
      <tp>
        <v>3.2610000000000001</v>
        <stp/>
        <stp>##V3_BDPV12</stp>
        <stp>RU000A0JTG59 Corp</stp>
        <stp>INT_ACC</stp>
        <stp>[quotes.xlsx]Calc!R161C5</stp>
        <tr r="E161" s="70"/>
        <tr r="E161" s="70"/>
        <tr r="E161" s="70"/>
      </tp>
      <tp>
        <v>1.952</v>
        <stp/>
        <stp>##V3_BDPV12</stp>
        <stp>RU000A0JU609 Corp</stp>
        <stp>INT_ACC</stp>
        <stp>[quotes.xlsx]Calc!R201C5</stp>
        <tr r="E201" s="70"/>
        <tr r="E201" s="70"/>
        <tr r="E201" s="70"/>
      </tp>
      <tp t="s">
        <v>RU000A0JTKM9</v>
        <stp/>
        <stp>##V3_BDPV12</stp>
        <stp>RU000A0JTKM9 Corp</stp>
        <stp>ID_ISIN</stp>
        <stp>[quotes.xlsx]Calc!R211C1</stp>
        <tr r="A211" s="70"/>
        <tr r="A211" s="70"/>
        <tr r="A211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 t="s">
        <v>RU000A0JU609</v>
        <stp/>
        <stp>##V3_BDPV12</stp>
        <stp>RU000A0JU609 Corp</stp>
        <stp>ID_ISIN</stp>
        <stp>[quotes.xlsx]Calc!R201C1</stp>
        <tr r="A201" s="70"/>
        <tr r="A201" s="70"/>
        <tr r="A201" s="70"/>
      </tp>
      <tp t="s">
        <v>#N/A N/A</v>
        <stp/>
        <stp>##V3_BDPV12</stp>
        <stp>GDX US Equity</stp>
        <stp>BEST_TARGET_PRICE</stp>
        <stp>[quotes.xlsx]Calc!R189C5</stp>
        <tr r="E189" s="70"/>
        <tr r="E189" s="70"/>
      </tp>
      <tp t="s">
        <v>#N/A Field Not Applicable</v>
        <stp/>
        <stp>##V3_BDPV12</stp>
        <stp>RU000A0JTQS3 Corp</stp>
        <stp>BDVD_PROJ_12M_YLD</stp>
        <stp>[quotes.xlsx]Calc!R192C6</stp>
        <tr r="F192" s="70"/>
        <tr r="F192" s="70"/>
      </tp>
      <tp t="s">
        <v>#N/A Field Not Applicable</v>
        <stp/>
        <stp>##V3_BDPV12</stp>
        <stp>USG9328DAM23 Corp</stp>
        <stp>BEST_TARGET_PRICE</stp>
        <stp>[quotes.xlsx]Calc!R234C5</stp>
        <tr r="E234" s="70"/>
        <tr r="E23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104.71599999999999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#N/A Field Not Applicable</v>
        <stp/>
        <stp>##V3_BDPV12</stp>
        <stp>URU7 Curncy</stp>
        <stp>BDVD_PROJ_12M_YLD</stp>
        <stp>[quotes.xlsx]Calc!R317C6</stp>
        <tr r="F317" s="70"/>
        <tr r="F317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US71647NAM11 Corp</stp>
        <stp>BEST_TARGET_PRICE</stp>
        <stp>[quotes.xlsx]Calc!R273C5</stp>
        <tr r="E273" s="70"/>
        <tr r="E273" s="70"/>
      </tp>
      <tp t="s">
        <v>#N/A N/A</v>
        <stp/>
        <stp>##V3_BDPV12</stp>
        <stp>RU000A0JP039 Corp</stp>
        <stp>PX_LAST</stp>
        <stp>[quotes.xlsx]Calc!R296C3</stp>
        <tr r="C296" s="70"/>
      </tp>
      <tp>
        <v>106.99</v>
        <stp/>
        <stp>##V3_BDPV12</stp>
        <stp>RU000A0JVW48 Corp</stp>
        <stp>PX_LAST</stp>
        <stp>[quotes.xlsx]Calc!R167C3</stp>
        <tr r="C167" s="70"/>
        <tr r="C167" s="70"/>
      </tp>
      <tp>
        <v>105.4</v>
        <stp/>
        <stp>##V3_BDPV12</stp>
        <stp>RU000A0JWEB9 Corp</stp>
        <stp>PX_LAST</stp>
        <stp>[quotes.xlsx]Calc!R286C3</stp>
        <tr r="C286" s="70"/>
        <tr r="C286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102.99</v>
        <stp/>
        <stp>##V3_BDPV12</stp>
        <stp>RU000A0JX0H6 Corp</stp>
        <stp>PX_LAST</stp>
        <stp>[quotes.xlsx]Calc!R119C3</stp>
        <tr r="C119" s="70"/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>
        <v>101.76900000000001</v>
        <stp/>
        <stp>##V3_BDPV12</stp>
        <stp>USG2440JAE58 Corp</stp>
        <stp>PX_LAST</stp>
        <stp>[quotes.xlsx]Calc!R235C3</stp>
        <tr r="C235" s="70"/>
        <tr r="C235" s="70"/>
      </tp>
      <tp t="s">
        <v>#N/A Field Not Applicable</v>
        <stp/>
        <stp>##V3_BDPV12</stp>
        <stp>RU000A0JTQS3 Corp</stp>
        <stp>EQY_DVD_YLD_IND</stp>
        <stp>[quotes.xlsx]Calc!R192C6</stp>
        <tr r="F192" s="70"/>
        <tr r="F192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RU000A0JVUK8 Corp</stp>
        <stp>EQY_DVD_YLD_IND</stp>
        <stp>[quotes.xlsx]Calc!R289C6</stp>
        <tr r="F289" s="70"/>
        <tr r="F289" s="70"/>
      </tp>
      <tp t="s">
        <v>#N/A Field Not Applicable</v>
        <stp/>
        <stp>##V3_BDPV12</stp>
        <stp>RU000A0JWVM0 Corp</stp>
        <stp>EQY_DVD_YLD_IND</stp>
        <stp>[quotes.xlsx]Calc!R301C6</stp>
        <tr r="F301" s="70"/>
        <tr r="F301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3.86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RU000A0JPP11</v>
        <stp/>
        <stp>##V3_BDPV12</stp>
        <stp>RU000A0JPP11 Corp</stp>
        <stp>ID_ISIN</stp>
        <stp>[quotes.xlsx]Calc!R288C1</stp>
        <tr r="A288" s="70"/>
        <tr r="A288" s="70"/>
        <tr r="A288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RU000A0JXQ85 Corp</stp>
        <stp>EQY_DVD_YLD_IND</stp>
        <stp>[quotes.xlsx]Calc!R284C6</stp>
        <tr r="F284" s="70"/>
        <tr r="F284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>
        <v>0</v>
        <stp/>
        <stp>##V3_BDPV12</stp>
        <stp>RU000A0JPP11 Corp</stp>
        <stp>INT_ACC</stp>
        <stp>[quotes.xlsx]Calc!R288C5</stp>
        <tr r="E288" s="70"/>
        <tr r="E288" s="70"/>
        <tr r="E288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 t="s">
        <v>#N/A Field Not Applicable</v>
        <stp/>
        <stp>##V3_BDPV12</stp>
        <stp>RU000A0JU5S5 Corp</stp>
        <stp>BEST_TARGET_PRICE</stp>
        <stp>[quotes.xlsx]Calc!R198C5</stp>
        <tr r="E198" s="70"/>
        <tr r="E19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URM7C 60000 Curncy</stp>
        <stp>BEST_TARGET_PRICE</stp>
        <stp>[quotes.xlsx]Calc!R270C5</stp>
        <tr r="E270" s="70"/>
        <tr r="E270" s="70"/>
      </tp>
      <tp t="s">
        <v>Rio Tinto PLC</v>
        <stp/>
        <stp>##V3_BDPV12</stp>
        <stp>RIO LN Equity</stp>
        <stp>SECURITY_NAME</stp>
        <stp>[quotes.xlsx]Calc!R267C12</stp>
        <tr r="L267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 t="s">
        <v>#N/A Field Not Applicable</v>
        <stp/>
        <stp>##V3_BDPV12</stp>
        <stp>US71654QCB68 Corp</stp>
        <stp>BEST_TARGET_PRICE</stp>
        <stp>[quotes.xlsx]Calc!R222C5</stp>
        <tr r="E222" s="70"/>
        <tr r="E22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 t="s">
        <v>#N/A N/A</v>
        <stp/>
        <stp>##V3_BDPV12</stp>
        <stp>RU000A0JPB25 Corp</stp>
        <stp>PX_LAST</stp>
        <stp>[quotes.xlsx]Calc!R295C3</stp>
        <tr r="C295" s="70"/>
      </tp>
      <tp>
        <v>100.94</v>
        <stp/>
        <stp>##V3_BDPV12</stp>
        <stp>RU000A0JV7K7 Corp</stp>
        <stp>PX_LAST</stp>
        <stp>[quotes.xlsx]Calc!R117C3</stp>
        <tr r="C117" s="70"/>
        <tr r="C117" s="70"/>
      </tp>
      <tp>
        <v>101.2</v>
        <stp/>
        <stp>##V3_BDPV12</stp>
        <stp>RU000A0JW8E7 Corp</stp>
        <stp>PX_LAST</stp>
        <stp>[quotes.xlsx]Calc!R287C3</stp>
        <tr r="C287" s="70"/>
        <tr r="C287" s="70"/>
      </tp>
      <tp>
        <v>110</v>
        <stp/>
        <stp>##V3_BDPV12</stp>
        <stp>RU000A0JWK74 Corp</stp>
        <stp>PX_LAST</stp>
        <stp>[quotes.xlsx]Calc!R294C3</stp>
        <tr r="C294" s="70"/>
        <tr r="C294" s="70"/>
      </tp>
      <tp>
        <v>99.2</v>
        <stp/>
        <stp>##V3_BDPV12</stp>
        <stp>RU000A0JTQU9 Corp</stp>
        <stp>PX_LAST</stp>
        <stp>[quotes.xlsx]Calc!R209C3</stp>
        <tr r="C209" s="70"/>
        <tr r="C209" s="70"/>
      </tp>
      <tp>
        <v>97.69</v>
        <stp/>
        <stp>##V3_BDPV12</stp>
        <stp>RU000A0JU9V1 Corp</stp>
        <stp>PX_LAST</stp>
        <stp>[quotes.xlsx]Calc!R121C3</stp>
        <tr r="C121" s="70"/>
        <tr r="C121" s="70"/>
      </tp>
      <tp t="s">
        <v>US71647NAQ25</v>
        <stp/>
        <stp>##V3_BDPV12</stp>
        <stp>US71647NAQ25 Corp</stp>
        <stp>ID_ISIN</stp>
        <stp>[quotes.xlsx]Calc!R276C1</stp>
        <tr r="A276" s="70"/>
        <tr r="A276" s="70"/>
        <tr r="A276" s="70"/>
      </tp>
      <tp t="s">
        <v>US71647NAK54</v>
        <stp/>
        <stp>##V3_BDPV12</stp>
        <stp>US71647NAK54 Corp</stp>
        <stp>ID_ISIN</stp>
        <stp>[quotes.xlsx]Calc!R307C1</stp>
        <tr r="A307" s="70"/>
        <tr r="A307" s="70"/>
        <tr r="A307" s="70"/>
      </tp>
      <tp>
        <v>103.45</v>
        <stp/>
        <stp>##V3_BDPV12</stp>
        <stp>RU000A0JXJE0 Corp</stp>
        <stp>PX_LAST</stp>
        <stp>[quotes.xlsx]Calc!R100C3</stp>
        <tr r="C100" s="70"/>
        <tr r="C100" s="70"/>
      </tp>
      <tp>
        <v>1.6513888888888888</v>
        <stp/>
        <stp>##V3_BDPV12</stp>
        <stp>US71647NAK54 Corp</stp>
        <stp>INT_ACC</stp>
        <stp>[quotes.xlsx]Calc!R307C5</stp>
        <tr r="E307" s="70"/>
        <tr r="E307" s="70"/>
        <tr r="E307" s="70"/>
      </tp>
      <tp>
        <v>0.3888888888888889</v>
        <stp/>
        <stp>##V3_BDPV12</stp>
        <stp>US71647NAQ25 Corp</stp>
        <stp>INT_ACC</stp>
        <stp>[quotes.xlsx]Calc!R276C5</stp>
        <tr r="E276" s="70"/>
        <tr r="E276" s="70"/>
        <tr r="E276" s="70"/>
      </tp>
      <tp>
        <v>27.926410675048828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RU000A0JXC24</v>
        <stp/>
        <stp>##V3_BDPV12</stp>
        <stp>RU000A0JXC24 Corp</stp>
        <stp>ID_ISIN</stp>
        <stp>[quotes.xlsx]Calc!R182C1</stp>
        <tr r="A182" s="70"/>
        <tr r="A182" s="70"/>
        <tr r="A182" s="70"/>
      </tp>
      <tp t="s">
        <v>RU000A0JXEV5</v>
        <stp/>
        <stp>##V3_BDPV12</stp>
        <stp>RU000A0JXEV5 Corp</stp>
        <stp>ID_ISIN</stp>
        <stp>[quotes.xlsx]Calc!R183C1</stp>
        <tr r="A183" s="70"/>
        <tr r="A183" s="70"/>
        <tr r="A183" s="70"/>
      </tp>
      <tp>
        <v>3.117</v>
        <stp/>
        <stp>##V3_BDPV12</stp>
        <stp>RU000A0JXC24 Corp</stp>
        <stp>INT_ACC</stp>
        <stp>[quotes.xlsx]Calc!R182C5</stp>
        <tr r="E182" s="70"/>
        <tr r="E182" s="70"/>
        <tr r="E182" s="70"/>
      </tp>
      <tp>
        <v>2.86</v>
        <stp/>
        <stp>##V3_BDPV12</stp>
        <stp>RU000A0JXEV5 Corp</stp>
        <stp>INT_ACC</stp>
        <stp>[quotes.xlsx]Calc!R183C5</stp>
        <tr r="E183" s="70"/>
        <tr r="E183" s="70"/>
        <tr r="E183" s="70"/>
      </tp>
      <tp>
        <v>103.471</v>
        <stp/>
        <stp>##V3_BDPV12</stp>
        <stp>USG9328DAJ93 Corp</stp>
        <stp>PX_LAST</stp>
        <stp>[quotes.xlsx]Calc!R254C3</stp>
        <tr r="C254" s="70"/>
        <tr r="C254" s="70"/>
      </tp>
      <tp>
        <v>100.452</v>
        <stp/>
        <stp>##V3_BDPV12</stp>
        <stp>USG9328DAM23 Corp</stp>
        <stp>PX_LAST</stp>
        <stp>[quotes.xlsx]Calc!R234C3</stp>
        <tr r="C234" s="70"/>
        <tr r="C234" s="70"/>
      </tp>
      <tp t="s">
        <v>RU000A0JRKC4</v>
        <stp/>
        <stp>##V3_BDPV12</stp>
        <stp>RU000A0JRKC4 Corp</stp>
        <stp>ID_ISIN</stp>
        <stp>[quotes.xlsx]Calc!R212C1</stp>
        <tr r="A212" s="70"/>
        <tr r="A212" s="70"/>
        <tr r="A212" s="70"/>
      </tp>
      <tp>
        <v>5.3010000000000002</v>
        <stp/>
        <stp>##V3_BDPV12</stp>
        <stp>RU000A0JRKC4 Corp</stp>
        <stp>INT_ACC</stp>
        <stp>[quotes.xlsx]Calc!R212C5</stp>
        <tr r="E212" s="70"/>
        <tr r="E212" s="70"/>
        <tr r="E212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104.7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Koninklijke KPN NV</v>
        <stp/>
        <stp>##V3_BDPV12</stp>
        <stp>KPN NA Equity</stp>
        <stp>SECURITY_NAME</stp>
        <stp>[quotes.xlsx]Calc!R268C12</stp>
        <tr r="L268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[quotes.xlsx]Calc!R243C12</stp>
        <tr r="L243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102.89</v>
        <stp/>
        <stp>##V3_BDPV12</stp>
        <stp>XS0918604496 Corp</stp>
        <stp>PX_LAST</stp>
        <stp>[quotes.xlsx]Calc!R61C3</stp>
        <tr r="C61" s="70"/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101.8</v>
        <stp/>
        <stp>##V3_BDPV12</stp>
        <stp>RU000A0JVUK8 Corp</stp>
        <stp>PX_LAST</stp>
        <stp>[quotes.xlsx]Calc!R289C3</stp>
        <tr r="C289" s="70"/>
        <tr r="C289" s="70"/>
      </tp>
      <tp>
        <v>100.8</v>
        <stp/>
        <stp>##V3_BDPV12</stp>
        <stp>RU000A0JWVM0 Corp</stp>
        <stp>PX_LAST</stp>
        <stp>[quotes.xlsx]Calc!R301C3</stp>
        <tr r="C301" s="70"/>
        <tr r="C301" s="70"/>
      </tp>
      <tp t="s">
        <v>#N/A Field Not Applicable</v>
        <stp/>
        <stp>##V3_BDPV12</stp>
        <stp>USG2440JAE58 Corp</stp>
        <stp>EQY_DVD_YLD_IND</stp>
        <stp>[quotes.xlsx]Calc!R235C6</stp>
        <tr r="F235" s="70"/>
        <tr r="F235" s="70"/>
      </tp>
      <tp>
        <v>99.34</v>
        <stp/>
        <stp>##V3_BDPV12</stp>
        <stp>RU000A0JTQS3 Corp</stp>
        <stp>PX_LAST</stp>
        <stp>[quotes.xlsx]Calc!R192C3</stp>
        <tr r="C192" s="70"/>
        <tr r="C192" s="70"/>
      </tp>
      <tp t="s">
        <v>US71647NAM11</v>
        <stp/>
        <stp>##V3_BDPV12</stp>
        <stp>US71647NAM11 Corp</stp>
        <stp>ID_ISIN</stp>
        <stp>[quotes.xlsx]Calc!R273C1</stp>
        <tr r="A273" s="70"/>
        <tr r="A273" s="70"/>
        <tr r="A273" s="70"/>
      </tp>
      <tp>
        <v>100.5</v>
        <stp/>
        <stp>##V3_BDPV12</stp>
        <stp>RU000A0JXQ85 Corp</stp>
        <stp>PX_LAST</stp>
        <stp>[quotes.xlsx]Calc!R284C3</stp>
        <tr r="C284" s="70"/>
        <tr r="C284" s="70"/>
      </tp>
      <tp>
        <v>1.4236111111111112</v>
        <stp/>
        <stp>##V3_BDPV12</stp>
        <stp>US71647NAM11 Corp</stp>
        <stp>INT_ACC</stp>
        <stp>[quotes.xlsx]Calc!R273C5</stp>
        <tr r="E273" s="70"/>
        <tr r="E273" s="70"/>
        <tr r="E27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#N/A Field Not Applicable</v>
        <stp/>
        <stp>##V3_BDPV12</stp>
        <stp>RU000A0JWEB9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RU000A0JP039 Corp</stp>
        <stp>EQY_DVD_YLD_IND</stp>
        <stp>[quotes.xlsx]Calc!R296C6</stp>
        <tr r="F296" s="70"/>
        <tr r="F296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0.441</v>
        <stp/>
        <stp>##V3_BDPV12</stp>
        <stp>RU000A0JVYN4 Corp</stp>
        <stp>INT_ACC</stp>
        <stp>[quotes.xlsx]Calc!R293C5</stp>
        <tr r="E293" s="70"/>
        <tr r="E293" s="70"/>
        <tr r="E293" s="70"/>
      </tp>
      <tp>
        <v>1.9350000000000001</v>
        <stp/>
        <stp>##V3_BDPV12</stp>
        <stp>RU000A0JWTW3 Corp</stp>
        <stp>INT_ACC</stp>
        <stp>[quotes.xlsx]Calc!R194C5</stp>
        <tr r="E194" s="70"/>
        <tr r="E194" s="70"/>
        <tr r="E194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221.02584838867187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RU000A0JVYN4</v>
        <stp/>
        <stp>##V3_BDPV12</stp>
        <stp>RU000A0JVYN4 Corp</stp>
        <stp>ID_ISIN</stp>
        <stp>[quotes.xlsx]Calc!R293C1</stp>
        <tr r="A293" s="70"/>
        <tr r="A293" s="70"/>
        <tr r="A293" s="70"/>
      </tp>
      <tp t="s">
        <v>RU000A0JWTW3</v>
        <stp/>
        <stp>##V3_BDPV12</stp>
        <stp>RU000A0JWTW3 Corp</stp>
        <stp>ID_ISIN</stp>
        <stp>[quotes.xlsx]Calc!R194C1</stp>
        <tr r="A194" s="70"/>
        <tr r="A194" s="70"/>
        <tr r="A194" s="70"/>
      </tp>
      <tp t="s">
        <v>21/03/2017</v>
        <stp/>
        <stp>##V3_BDPV12</stp>
        <stp>ERX US Equity</stp>
        <stp>DVD_EX_DT</stp>
        <stp>[quotes.xlsx]Calc!R259C7</stp>
        <tr r="G259" s="70"/>
        <tr r="G259" s="70"/>
        <tr r="G259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13/06/2017</v>
        <stp/>
        <stp>##V3_BDPV12</stp>
        <stp>MRK US Equity</stp>
        <stp>DVD_EX_DT</stp>
        <stp>[quotes.xlsx]Calc!R239C7</stp>
        <tr r="G239" s="70"/>
        <tr r="G239" s="70"/>
        <tr r="G239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#N/A Field Not Applicable</v>
        <stp/>
        <stp>##V3_BDPV12</stp>
        <stp>USG2440JAE58 Corp</stp>
        <stp>BEST_TARGET_PRICE</stp>
        <stp>[quotes.xlsx]Calc!R235C5</stp>
        <tr r="E235" s="70"/>
        <tr r="E235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RU000A0JS6N8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RU000A0JVUK8 Corp</stp>
        <stp>BDVD_PROJ_12M_YLD</stp>
        <stp>[quotes.xlsx]Calc!R289C6</stp>
        <tr r="F289" s="70"/>
        <tr r="F289" s="70"/>
      </tp>
      <tp t="s">
        <v>iShares MSCI Emerging Markets</v>
        <stp/>
        <stp>##V3_BDPV12</stp>
        <stp>EEM US Equity</stp>
        <stp>SECURITY_NAME</stp>
        <stp>[quotes.xlsx]Calc!R233C12</stp>
        <tr r="L233" s="70"/>
      </tp>
      <tp t="s">
        <v>Vipshop Holdings Ltd</v>
        <stp/>
        <stp>##V3_BDPV12</stp>
        <stp>VIPS US Equity</stp>
        <stp>SECURITY_NAME</stp>
        <stp>[quotes.xlsx]Calc!R227C12</stp>
        <tr r="L227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TMK PJSC</v>
        <stp/>
        <stp>##V3_BDPV12</stp>
        <stp>TMKS LI Equity</stp>
        <stp>SECURITY_NAME</stp>
        <stp>[quotes.xlsx]Calc!R303C12</stp>
        <tr r="L303" s="70"/>
      </tp>
      <tp t="s">
        <v>#N/A Field Not Applicable</v>
        <stp/>
        <stp>##V3_BDPV12</stp>
        <stp>URM7C 59000 Curncy</stp>
        <stp>BEST_TARGET_PRICE</stp>
        <stp>[quotes.xlsx]Calc!R271C5</stp>
        <tr r="E271" s="70"/>
        <tr r="E271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104.812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RU000A0JW662 Corp</stp>
        <stp>BEST_TARGET_PRICE</stp>
        <stp>[quotes.xlsx]Calc!R216C5</stp>
        <tr r="E216" s="70"/>
        <tr r="E216" s="70"/>
      </tp>
      <tp>
        <v>42.5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#N/A N/A</v>
        <stp/>
        <stp>##V3_BDPV12</stp>
        <stp>BIIB US Equity</stp>
        <stp>BDVD_NEXT_EST_DECL_DT</stp>
        <stp>[quotes.xlsx]Calc!R244C9</stp>
        <tr r="I244" s="70"/>
        <tr r="I244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>
        <v>23.754167556762695</v>
        <stp/>
        <stp>##V3_BDPV12</stp>
        <stp>AD NA Equity</stp>
        <stp>BEST_TARGET_PRICE</stp>
        <stp>[quotes.xlsx]Calc!R190C5</stp>
        <tr r="E190" s="70"/>
        <tr r="E190" s="70"/>
        <tr r="E190" s="70"/>
      </tp>
      <tp t="s">
        <v>#N/A N/A</v>
        <stp/>
        <stp>##V3_BDPV12</stp>
        <stp>FIVE LI Equity</stp>
        <stp>BDVD_NEXT_EST_DECL_DT</stp>
        <stp>[quotes.xlsx]Calc!R281C9</stp>
        <tr r="I281" s="70"/>
        <tr r="I281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US35671DAZ87 Corp</stp>
        <stp>EQY_DVD_YLD_IND</stp>
        <stp>[quotes.xlsx]Calc!R300C6</stp>
        <tr r="F300" s="70"/>
        <tr r="F300" s="70"/>
      </tp>
      <tp>
        <v>102.15</v>
        <stp/>
        <stp>##V3_BDPV12</stp>
        <stp>RU000A0JVP05 Corp</stp>
        <stp>PX_LAST</stp>
        <stp>[quotes.xlsx]Calc!R197C3</stp>
        <tr r="C197" s="70"/>
        <tr r="C197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US71647NAP42</v>
        <stp/>
        <stp>##V3_BDPV12</stp>
        <stp>US71647NAP42 Corp</stp>
        <stp>ID_ISIN</stp>
        <stp>[quotes.xlsx]Calc!R253C1</stp>
        <tr r="A253" s="70"/>
        <tr r="A253" s="70"/>
        <tr r="A253" s="70"/>
      </tp>
      <tp>
        <v>0.37222222222222223</v>
        <stp/>
        <stp>##V3_BDPV12</stp>
        <stp>US71647NAP42 Corp</stp>
        <stp>INT_ACC</stp>
        <stp>[quotes.xlsx]Calc!R253C5</stp>
        <tr r="E253" s="70"/>
        <tr r="E253" s="70"/>
        <tr r="E253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0.18335464240722907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RU000A0JXFM1</v>
        <stp/>
        <stp>##V3_BDPV12</stp>
        <stp>RU000A0JXFM1 Corp</stp>
        <stp>ID_ISIN</stp>
        <stp>[quotes.xlsx]Calc!R275C1</stp>
        <tr r="A275" s="70"/>
        <tr r="A275" s="70"/>
        <tr r="A275" s="70"/>
      </tp>
      <tp>
        <v>11096.3193359375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1.3900000000000001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#N/A Field Not Applicable</v>
        <stp/>
        <stp>##V3_BDPV12</stp>
        <stp>RU000A0JRTT9 Corp</stp>
        <stp>EQY_DVD_YLD_IND</stp>
        <stp>[quotes.xlsx]Calc!R285C6</stp>
        <tr r="F285" s="70"/>
        <tr r="F285" s="70"/>
      </tp>
      <tp>
        <v>2.363</v>
        <stp/>
        <stp>##V3_BDPV12</stp>
        <stp>RU000A0JXFM1 Corp</stp>
        <stp>INT_ACC</stp>
        <stp>[quotes.xlsx]Calc!R275C5</stp>
        <tr r="E275" s="70"/>
        <tr r="E275" s="70"/>
        <tr r="E275" s="70"/>
      </tp>
      <tp>
        <v>3.0379999999999998</v>
        <stp/>
        <stp>##V3_BDPV12</stp>
        <stp>RU000A0JW662 Corp</stp>
        <stp>INT_ACC</stp>
        <stp>[quotes.xlsx]Calc!R216C5</stp>
        <tr r="E216" s="70"/>
        <tr r="E216" s="70"/>
        <tr r="E216" s="70"/>
      </tp>
      <tp>
        <v>0.28499999999999998</v>
        <stp/>
        <stp>##V3_BDPV12</stp>
        <stp>RU000A0JWHT4 Corp</stp>
        <stp>INT_ACC</stp>
        <stp>[quotes.xlsx]Calc!R290C5</stp>
        <tr r="E290" s="70"/>
        <tr r="E290" s="70"/>
        <tr r="E290" s="70"/>
      </tp>
      <tp>
        <v>4.359</v>
        <stp/>
        <stp>##V3_BDPV12</stp>
        <stp>RU000A0JWMJ5 Corp</stp>
        <stp>INT_ACC</stp>
        <stp>[quotes.xlsx]Calc!R291C5</stp>
        <tr r="E291" s="70"/>
        <tr r="E291" s="70"/>
        <tr r="E291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RU000A0JRVU3</v>
        <stp/>
        <stp>##V3_BDPV12</stp>
        <stp>RU000A0JRVU3 Corp</stp>
        <stp>ID_ISIN</stp>
        <stp>[quotes.xlsx]Calc!R297C1</stp>
        <tr r="A297" s="70"/>
        <tr r="A297" s="70"/>
        <tr r="A297" s="70"/>
      </tp>
      <tp t="s">
        <v>RU000A0JS3M7</v>
        <stp/>
        <stp>##V3_BDPV12</stp>
        <stp>RU000A0JS3M7 Corp</stp>
        <stp>ID_ISIN</stp>
        <stp>[quotes.xlsx]Calc!R193C1</stp>
        <tr r="A193" s="70"/>
        <tr r="A193" s="70"/>
        <tr r="A193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>
        <v>1.5270000000000001</v>
        <stp/>
        <stp>##V3_BDPV12</stp>
        <stp>RU000A0JRVU3 Corp</stp>
        <stp>INT_ACC</stp>
        <stp>[quotes.xlsx]Calc!R297C5</stp>
        <tr r="E297" s="70"/>
        <tr r="E297" s="70"/>
        <tr r="E297" s="70"/>
      </tp>
      <tp t="s">
        <v>#N/A Field Not Applicable</v>
        <stp/>
        <stp>##V3_BDPV12</stp>
        <stp>RU000A0JXFS8 Corp</stp>
        <stp>EQY_DVD_YLD_IND</stp>
        <stp>[quotes.xlsx]Calc!R184C6</stp>
        <tr r="F184" s="70"/>
        <tr r="F184" s="70"/>
      </tp>
      <tp>
        <v>1.706</v>
        <stp/>
        <stp>##V3_BDPV12</stp>
        <stp>RU000A0JRCJ6 Corp</stp>
        <stp>INT_ACC</stp>
        <stp>[quotes.xlsx]Calc!R122C5</stp>
        <tr r="E122" s="70"/>
        <tr r="E122" s="70"/>
        <tr r="E122" s="70"/>
      </tp>
      <tp>
        <v>3.5179999999999998</v>
        <stp/>
        <stp>##V3_BDPV12</stp>
        <stp>RU000A0JS3M7 Corp</stp>
        <stp>INT_ACC</stp>
        <stp>[quotes.xlsx]Calc!R193C5</stp>
        <tr r="E193" s="70"/>
        <tr r="E193" s="70"/>
        <tr r="E193" s="70"/>
      </tp>
      <tp t="s">
        <v>RU000A0JW662</v>
        <stp/>
        <stp>##V3_BDPV12</stp>
        <stp>RU000A0JW662 Corp</stp>
        <stp>ID_ISIN</stp>
        <stp>[quotes.xlsx]Calc!R216C1</stp>
        <tr r="A216" s="70"/>
        <tr r="A216" s="70"/>
        <tr r="A216" s="70"/>
      </tp>
      <tp t="s">
        <v>RU000A0JWHT4</v>
        <stp/>
        <stp>##V3_BDPV12</stp>
        <stp>RU000A0JWHT4 Corp</stp>
        <stp>ID_ISIN</stp>
        <stp>[quotes.xlsx]Calc!R290C1</stp>
        <tr r="A290" s="70"/>
        <tr r="A290" s="70"/>
        <tr r="A290" s="70"/>
      </tp>
      <tp t="s">
        <v>RU000A0JWMJ5</v>
        <stp/>
        <stp>##V3_BDPV12</stp>
        <stp>RU000A0JWMJ5 Corp</stp>
        <stp>ID_ISIN</stp>
        <stp>[quotes.xlsx]Calc!R291C1</stp>
        <tr r="A291" s="70"/>
        <tr r="A291" s="70"/>
        <tr r="A291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>
        <v>61.967742919921875</v>
        <stp/>
        <stp>##V3_BDPV12</stp>
        <stp>HAL US Equity</stp>
        <stp>BEST_TARGET_PRICE</stp>
        <stp>[quotes.xlsx]Calc!R240C5</stp>
        <tr r="E240" s="70"/>
        <tr r="E240" s="70"/>
        <tr r="E24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RU000A0JS3M7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[quotes.xlsx]Calc!R240C12</stp>
        <tr r="L240" s="70"/>
      </tp>
      <tp t="s">
        <v>Sberbank of Russia PJSC</v>
        <stp/>
        <stp>##V3_BDPV12</stp>
        <stp>SBER RX Equity</stp>
        <stp>SECURITY_NAME</stp>
        <stp>[quotes.xlsx]Calc!R237C12</stp>
        <tr r="L237" s="70"/>
      </tp>
      <tp t="s">
        <v>Anglo American PLC</v>
        <stp/>
        <stp>##V3_BDPV12</stp>
        <stp>AAL LN Equity</stp>
        <stp>SECURITY_NAME</stp>
        <stp>[quotes.xlsx]Calc!R191C12</stp>
        <tr r="L191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PhosAgro PJSC</v>
        <stp/>
        <stp>##V3_BDPV12</stp>
        <stp>PHOR RX Equity</stp>
        <stp>SECURITY_NAME</stp>
        <stp>[quotes.xlsx]Calc!R305C12</stp>
        <tr r="L305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DE000DB7XHP3 Corp</stp>
        <stp>BDVD_PROJ_12M_YLD</stp>
        <stp>[quotes.xlsx]Calc!R223C6</stp>
        <tr r="F223" s="70"/>
        <tr r="F223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N/A</v>
        <stp/>
        <stp>##V3_BDPV12</stp>
        <stp>IHYG LN Equity</stp>
        <stp>BDVD_NEXT_EST_DECL_DT</stp>
        <stp>[quotes.xlsx]Calc!R188C9</stp>
        <tr r="I188" s="70"/>
        <tr r="I188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107</v>
        <stp/>
        <stp>##V3_BDPV12</stp>
        <stp>RU000A0JVUL6 Corp</stp>
        <stp>PX_LAST</stp>
        <stp>[quotes.xlsx]Calc!R195C3</stp>
        <tr r="C195" s="70"/>
        <tr r="C195" s="70"/>
      </tp>
      <tp>
        <v>100.69</v>
        <stp/>
        <stp>##V3_BDPV12</stp>
        <stp>RU000A0JWM07 Corp</stp>
        <stp>PX_LAST</stp>
        <stp>[quotes.xlsx]Calc!R214C3</stp>
        <tr r="C214" s="70"/>
        <tr r="C214" s="70"/>
      </tp>
      <tp>
        <v>102.6</v>
        <stp/>
        <stp>##V3_BDPV12</stp>
        <stp>RU000A0JWNJ3 Corp</stp>
        <stp>PX_LAST</stp>
        <stp>[quotes.xlsx]Calc!R200C3</stp>
        <tr r="C200" s="70"/>
        <tr r="C200" s="70"/>
      </tp>
      <tp>
        <v>103</v>
        <stp/>
        <stp>##V3_BDPV12</stp>
        <stp>RU000A0JTTV1 Corp</stp>
        <stp>PX_LAST</stp>
        <stp>[quotes.xlsx]Calc!R292C3</stp>
        <tr r="C292" s="70"/>
        <tr r="C292" s="70"/>
      </tp>
      <tp t="s">
        <v>US71647NAF69</v>
        <stp/>
        <stp>##V3_BDPV12</stp>
        <stp>US71647NAF69 Corp</stp>
        <stp>ID_ISIN</stp>
        <stp>[quotes.xlsx]Calc!R269C1</stp>
        <tr r="A269" s="70"/>
        <tr r="A269" s="70"/>
        <tr r="A269" s="70"/>
      </tp>
      <tp>
        <v>100.4</v>
        <stp/>
        <stp>##V3_BDPV12</stp>
        <stp>RU000A0JX3A5 Corp</stp>
        <stp>PX_LAST</stp>
        <stp>[quotes.xlsx]Calc!R196C3</stp>
        <tr r="C196" s="70"/>
        <tr r="C196" s="70"/>
      </tp>
      <tp>
        <v>0.23090277777777779</v>
        <stp/>
        <stp>##V3_BDPV12</stp>
        <stp>US71647NAF69 Corp</stp>
        <stp>INT_ACC</stp>
        <stp>[quotes.xlsx]Calc!R269C5</stp>
        <tr r="E269" s="70"/>
        <tr r="E269" s="70"/>
        <tr r="E269" s="70"/>
      </tp>
      <tp t="s">
        <v>#N/A Field Not Applicable</v>
        <stp/>
        <stp>##V3_BDPV12</stp>
        <stp>RU000A0JU5S5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RU000A0JS6N8 Corp</stp>
        <stp>EQY_DVD_YLD_IND</stp>
        <stp>[quotes.xlsx]Calc!R215C6</stp>
        <tr r="F215" s="70"/>
        <tr r="F215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2.4209999999999998</v>
        <stp/>
        <stp>##V3_BDPV12</stp>
        <stp>RU000A0JWV63 Corp</stp>
        <stp>INT_ACC</stp>
        <stp>[quotes.xlsx]Calc!R166C5</stp>
        <tr r="E166" s="70"/>
        <tr r="E166" s="70"/>
        <tr r="E166" s="70"/>
      </tp>
      <tp t="s">
        <v>RU000A0JRKD2</v>
        <stp/>
        <stp>##V3_BDPV12</stp>
        <stp>RU000A0JRKD2 Corp</stp>
        <stp>ID_ISIN</stp>
        <stp>[quotes.xlsx]Calc!R217C1</stp>
        <tr r="A217" s="70"/>
        <tr r="A217" s="70"/>
        <tr r="A217" s="70"/>
      </tp>
      <tp>
        <v>2.2749999999999999</v>
        <stp/>
        <stp>##V3_BDPV12</stp>
        <stp>RU000A0JTNB6 Corp</stp>
        <stp>INT_ACC</stp>
        <stp>[quotes.xlsx]Calc!R213C5</stp>
        <tr r="E213" s="70"/>
        <tr r="E213" s="70"/>
        <tr r="E213" s="70"/>
      </tp>
      <tp t="s">
        <v>RU000A0JTNB6</v>
        <stp/>
        <stp>##V3_BDPV12</stp>
        <stp>RU000A0JTNB6 Corp</stp>
        <stp>ID_ISIN</stp>
        <stp>[quotes.xlsx]Calc!R213C1</stp>
        <tr r="A213" s="70"/>
        <tr r="A213" s="70"/>
        <tr r="A213" s="70"/>
      </tp>
      <tp>
        <v>5.3250000000000002</v>
        <stp/>
        <stp>##V3_BDPV12</stp>
        <stp>RU000A0JRKD2 Corp</stp>
        <stp>INT_ACC</stp>
        <stp>[quotes.xlsx]Calc!R217C5</stp>
        <tr r="E217" s="70"/>
        <tr r="E217" s="70"/>
        <tr r="E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01/06/2017</v>
        <stp/>
        <stp>##V3_BDPV12</stp>
        <stp>HYG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103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[quotes.xlsx]Calc!R239C12</stp>
        <tr r="L239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2.7012842385466227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177.25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RU000A0JP039 Corp</stp>
        <stp>BEST_TARGET_PRICE</stp>
        <stp>[quotes.xlsx]Calc!R296C5</stp>
        <tr r="E296" s="70"/>
        <tr r="E296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 t="s">
        <v>#N/A N/A</v>
        <stp/>
        <stp>##V3_BDPV12</stp>
        <stp>LSRG LI Equity</stp>
        <stp>BDVD_NEXT_EST_DECL_DT</stp>
        <stp>[quotes.xlsx]Calc!R313C9</stp>
        <tr r="I313" s="70"/>
        <tr r="I313" s="70"/>
      </tp>
      <tp>
        <v>99.59</v>
        <stp/>
        <stp>##V3_BDPV12</stp>
        <stp>RU000A0JRCJ6 Corp</stp>
        <stp>PX_LAST</stp>
        <stp>[quotes.xlsx]Calc!R122C3</stp>
        <tr r="C122" s="70"/>
        <tr r="C122" s="70"/>
      </tp>
      <tp>
        <v>101.5</v>
        <stp/>
        <stp>##V3_BDPV12</stp>
        <stp>RU000A0JRVU3 Corp</stp>
        <stp>PX_LAST</stp>
        <stp>[quotes.xlsx]Calc!R297C3</stp>
        <tr r="C297" s="70"/>
        <tr r="C297" s="70"/>
      </tp>
      <tp>
        <v>103.25</v>
        <stp/>
        <stp>##V3_BDPV12</stp>
        <stp>RU000A0JS3M7 Corp</stp>
        <stp>PX_LAST</stp>
        <stp>[quotes.xlsx]Calc!R193C3</stp>
        <tr r="C193" s="70"/>
        <tr r="C193" s="70"/>
      </tp>
      <tp>
        <v>101.81</v>
        <stp/>
        <stp>##V3_BDPV12</stp>
        <stp>RU000A0JW662 Corp</stp>
        <stp>PX_LAST</stp>
        <stp>[quotes.xlsx]Calc!R216C3</stp>
        <tr r="C216" s="70"/>
        <tr r="C216" s="70"/>
      </tp>
      <tp>
        <v>101.25</v>
        <stp/>
        <stp>##V3_BDPV12</stp>
        <stp>RU000A0JWMJ5 Corp</stp>
        <stp>PX_LAST</stp>
        <stp>[quotes.xlsx]Calc!R291C3</stp>
        <tr r="C291" s="70"/>
        <tr r="C291" s="70"/>
      </tp>
      <tp>
        <v>102.38</v>
        <stp/>
        <stp>##V3_BDPV12</stp>
        <stp>RU000A0JWHT4 Corp</stp>
        <stp>PX_LAST</stp>
        <stp>[quotes.xlsx]Calc!R290C3</stp>
        <tr r="C290" s="70"/>
        <tr r="C29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245.48995971679687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102.14</v>
        <stp/>
        <stp>##V3_BDPV12</stp>
        <stp>RU000A0JX0J2 Corp</stp>
        <stp>PX_LAST</stp>
        <stp>[quotes.xlsx]Calc!R116C3</stp>
        <tr r="C116" s="70"/>
        <tr r="C116" s="70"/>
      </tp>
      <tp>
        <v>98.64</v>
        <stp/>
        <stp>##V3_BDPV12</stp>
        <stp>RU000A0JXFM1 Corp</stp>
        <stp>PX_LAST</stp>
        <stp>[quotes.xlsx]Calc!R275C3</stp>
        <tr r="C275" s="70"/>
        <tr r="C275" s="70"/>
      </tp>
      <tp>
        <v>112.666</v>
        <stp/>
        <stp>##V3_BDPV12</stp>
        <stp>US71647NAP42 Corp</stp>
        <stp>PX_LAST</stp>
        <stp>[quotes.xlsx]Calc!R253C3</stp>
        <tr r="C253" s="70"/>
        <tr r="C253" s="70"/>
      </tp>
      <tp>
        <v>4.2130000000000001</v>
        <stp/>
        <stp>##V3_BDPV12</stp>
        <stp>RU000A0JVP05 Corp</stp>
        <stp>INT_ACC</stp>
        <stp>[quotes.xlsx]Calc!R197C5</stp>
        <tr r="E197" s="70"/>
        <tr r="E197" s="70"/>
        <tr r="E197" s="70"/>
      </tp>
      <tp t="s">
        <v>#N/A Field Not Applicable</v>
        <stp/>
        <stp>##V3_BDPV12</stp>
        <stp>RU000A0JXQ93 Corp</stp>
        <stp>EQY_DVD_YLD_IND</stp>
        <stp>[quotes.xlsx]Calc!R279C6</stp>
        <tr r="F279" s="70"/>
        <tr r="F279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RU000A0JVP05</v>
        <stp/>
        <stp>##V3_BDPV12</stp>
        <stp>RU000A0JVP05 Corp</stp>
        <stp>ID_ISIN</stp>
        <stp>[quotes.xlsx]Calc!R197C1</stp>
        <tr r="A197" s="70"/>
        <tr r="A197" s="70"/>
        <tr r="A197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1.1171616310778025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3.3001126087139174</v>
        <stp/>
        <stp>##V3_BDPV12</stp>
        <stp>USP989MJBG51 Corp</stp>
        <stp>DUR_MID</stp>
        <stp>[quotes.xlsx]Calc!R5C8</stp>
        <tr r="H5" s="70"/>
        <tr r="H5" s="70"/>
      </tp>
      <tp>
        <v>1.7944444444444445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101.803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 t="s">
        <v>#N/A Field Not Applicable</v>
        <stp/>
        <stp>##V3_BDPV12</stp>
        <stp>CH0361710632 Corp</stp>
        <stp>BDVD_PROJ_12M_YLD</stp>
        <stp>[quotes.xlsx]Calc!R263C6</stp>
        <tr r="F263" s="70"/>
        <tr r="F263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[quotes.xlsx]Calc!R229C12</stp>
        <tr r="L229" s="70"/>
      </tp>
      <tp>
        <v>0.609375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 t="s">
        <v>#N/A Field Not Applicable</v>
        <stp/>
        <stp>##V3_BDPV12</stp>
        <stp>RU000A0JPP11 Corp</stp>
        <stp>BDVD_PROJ_12M_YLD</stp>
        <stp>[quotes.xlsx]Calc!R288C6</stp>
        <tr r="F288" s="70"/>
        <tr r="F288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RU000A0JXQ93 Corp</stp>
        <stp>BDVD_PROJ_12M_YLD</stp>
        <stp>[quotes.xlsx]Calc!R279C6</stp>
        <tr r="F279" s="70"/>
        <tr r="F279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[quotes.xlsx]Calc!R282C12</stp>
        <tr r="L282" s="70"/>
      </tp>
      <tp t="s">
        <v>#N/A Field Not Applicable</v>
        <stp/>
        <stp>##V3_BDPV12</stp>
        <stp>RU000A0JU609 Corp</stp>
        <stp>BEST_TARGET_PRICE</stp>
        <stp>[quotes.xlsx]Calc!R201C5</stp>
        <tr r="E201" s="70"/>
        <tr r="E20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103.48</v>
        <stp/>
        <stp>##V3_BDPV12</stp>
        <stp>RU000A0JRKD2 Corp</stp>
        <stp>PX_LAST</stp>
        <stp>[quotes.xlsx]Calc!R217C3</stp>
        <tr r="C217" s="70"/>
        <tr r="C217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124</v>
        <stp/>
        <stp>##V3_BDPV12</stp>
        <stp>RU000A0JWV63 Corp</stp>
        <stp>PX_LAST</stp>
        <stp>[quotes.xlsx]Calc!R166C3</stp>
        <tr r="C166" s="70"/>
        <tr r="C166" s="70"/>
      </tp>
      <tp>
        <v>99.65</v>
        <stp/>
        <stp>##V3_BDPV12</stp>
        <stp>RU000A0JTNB6 Corp</stp>
        <stp>PX_LAST</stp>
        <stp>[quotes.xlsx]Calc!R213C3</stp>
        <tr r="C213" s="70"/>
        <tr r="C21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3458.916748046875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RU000A0JX3A5</v>
        <stp/>
        <stp>##V3_BDPV12</stp>
        <stp>RU000A0JX3A5 Corp</stp>
        <stp>ID_ISIN</stp>
        <stp>[quotes.xlsx]Calc!R196C1</stp>
        <tr r="A196" s="70"/>
        <tr r="A196" s="70"/>
        <tr r="A196" s="70"/>
      </tp>
      <tp>
        <v>95.808000000000007</v>
        <stp/>
        <stp>##V3_BDPV12</stp>
        <stp>US71647NAF69 Corp</stp>
        <stp>PX_LAST</stp>
        <stp>[quotes.xlsx]Calc!R269C3</stp>
        <tr r="C269" s="70"/>
        <tr r="C269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#N/A Field Not Applicable</v>
        <stp/>
        <stp>##V3_BDPV12</stp>
        <stp>RU000A0JVKK9 Corp</stp>
        <stp>EQY_DVD_YLD_IND</stp>
        <stp>[quotes.xlsx]Calc!R202C6</stp>
        <tr r="F202" s="70"/>
        <tr r="F202" s="70"/>
      </tp>
      <tp>
        <v>5.9550000000000001</v>
        <stp/>
        <stp>##V3_BDPV12</stp>
        <stp>RU000A0JX3A5 Corp</stp>
        <stp>INT_ACC</stp>
        <stp>[quotes.xlsx]Calc!R196C5</stp>
        <tr r="E196" s="70"/>
        <tr r="E196" s="70"/>
        <tr r="E196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>
        <v>1.879</v>
        <stp/>
        <stp>##V3_BDPV12</stp>
        <stp>RU000A0JVUL6 Corp</stp>
        <stp>INT_ACC</stp>
        <stp>[quotes.xlsx]Calc!R195C5</stp>
        <tr r="E195" s="70"/>
        <tr r="E195" s="70"/>
        <tr r="E195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>
        <v>1.486</v>
        <stp/>
        <stp>##V3_BDPV12</stp>
        <stp>RU000A0JWM07 Corp</stp>
        <stp>INT_ACC</stp>
        <stp>[quotes.xlsx]Calc!R214C5</stp>
        <tr r="E214" s="70"/>
        <tr r="E214" s="70"/>
        <tr r="E214" s="70"/>
      </tp>
      <tp>
        <v>3.698</v>
        <stp/>
        <stp>##V3_BDPV12</stp>
        <stp>RU000A0JWNJ3 Corp</stp>
        <stp>INT_ACC</stp>
        <stp>[quotes.xlsx]Calc!R200C5</stp>
        <tr r="E200" s="70"/>
        <tr r="E200" s="70"/>
        <tr r="E200" s="70"/>
      </tp>
      <tp>
        <v>2.157</v>
        <stp/>
        <stp>##V3_BDPV12</stp>
        <stp>RU000A0JTTV1 Corp</stp>
        <stp>INT_ACC</stp>
        <stp>[quotes.xlsx]Calc!R292C5</stp>
        <tr r="E292" s="70"/>
        <tr r="E292" s="70"/>
        <tr r="E292" s="70"/>
      </tp>
      <tp t="s">
        <v>RU000A0JTTV1</v>
        <stp/>
        <stp>##V3_BDPV12</stp>
        <stp>RU000A0JTTV1 Corp</stp>
        <stp>ID_ISIN</stp>
        <stp>[quotes.xlsx]Calc!R292C1</stp>
        <tr r="A292" s="70"/>
        <tr r="A292" s="70"/>
        <tr r="A292" s="70"/>
      </tp>
      <tp t="s">
        <v>RU000A0JVUL6</v>
        <stp/>
        <stp>##V3_BDPV12</stp>
        <stp>RU000A0JVUL6 Corp</stp>
        <stp>ID_ISIN</stp>
        <stp>[quotes.xlsx]Calc!R195C1</stp>
        <tr r="A195" s="70"/>
        <tr r="A195" s="70"/>
        <tr r="A195" s="70"/>
      </tp>
      <tp t="s">
        <v>RU000A0JWNJ3</v>
        <stp/>
        <stp>##V3_BDPV12</stp>
        <stp>RU000A0JWNJ3 Corp</stp>
        <stp>ID_ISIN</stp>
        <stp>[quotes.xlsx]Calc!R200C1</stp>
        <tr r="A200" s="70"/>
        <tr r="A200" s="70"/>
        <tr r="A200" s="70"/>
      </tp>
      <tp t="s">
        <v>RU000A0JWM07</v>
        <stp/>
        <stp>##V3_BDPV12</stp>
        <stp>RU000A0JWM07 Corp</stp>
        <stp>ID_ISIN</stp>
        <stp>[quotes.xlsx]Calc!R214C1</stp>
        <tr r="A214" s="70"/>
        <tr r="A214" s="70"/>
        <tr r="A214" s="70"/>
      </tp>
      <tp t="s">
        <v>#N/A N/A</v>
        <stp/>
        <stp>##V3_BDPV12</stp>
        <stp>OMEAEHA ID Equity</stp>
        <stp>BDVD_NEXT_EST_DECL_DT</stp>
        <stp>[quotes.xlsx]Calc!R274C9</stp>
        <tr r="I274" s="70"/>
        <tr r="I274" s="70"/>
      </tp>
      <tp t="s">
        <v>21/12/2016</v>
        <stp/>
        <stp>##V3_BDPV12</stp>
        <stp>EWZ US Equity</stp>
        <stp>DVD_EX_DT</stp>
        <stp>[quotes.xlsx]Calc!R308C7</stp>
        <tr r="G308" s="70"/>
        <tr r="G308" s="70"/>
        <tr r="G308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EEM US Equity</stp>
        <stp>BEST_TARGET_PRICE</stp>
        <stp>[quotes.xlsx]Calc!R233C5</stp>
        <tr r="E233" s="70"/>
        <tr r="E23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RU000A0JTQU9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Daimler AG</v>
        <stp/>
        <stp>##V3_BDPV12</stp>
        <stp>DAI GR Equity</stp>
        <stp>SECURITY_NAME</stp>
        <stp>[quotes.xlsx]Calc!R315C12</stp>
        <tr r="L315" s="70"/>
      </tp>
      <tp t="s">
        <v>Kinder Morgan Inc/DE</v>
        <stp/>
        <stp>##V3_BDPV12</stp>
        <stp>KMI US Equity</stp>
        <stp>SECURITY_NAME</stp>
        <stp>[quotes.xlsx]Calc!R228C12</stp>
        <tr r="L228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 t="s">
        <v>19/04/2018</v>
        <stp/>
        <stp>##V3_BDPV12</stp>
        <stp>SBER RX Equity</stp>
        <stp>BDVD_NEXT_EST_DECL_DT</stp>
        <stp>[quotes.xlsx]Calc!R237C9</stp>
        <tr r="I237" s="70"/>
        <tr r="I237" s="70"/>
        <tr r="I237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N/A</v>
        <stp/>
        <stp>##V3_BDPV12</stp>
        <stp>YHOO US Equity</stp>
        <stp>BDVD_NEXT_EST_DECL_DT</stp>
        <stp>[quotes.xlsx]Calc!R236C9</stp>
        <tr r="I236" s="70"/>
        <tr r="I236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101.1</v>
        <stp/>
        <stp>##V3_BDPV12</stp>
        <stp>RU000A0JRKC4 Corp</stp>
        <stp>PX_LAST</stp>
        <stp>[quotes.xlsx]Calc!R212C3</stp>
        <tr r="C212" s="70"/>
        <tr r="C212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18.936500549316406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102</v>
        <stp/>
        <stp>##V3_BDPV12</stp>
        <stp>RU000A0JXEV5 Corp</stp>
        <stp>PX_LAST</stp>
        <stp>[quotes.xlsx]Calc!R183C3</stp>
        <tr r="C183" s="70"/>
        <tr r="C183" s="70"/>
      </tp>
      <tp>
        <v>104.25</v>
        <stp/>
        <stp>##V3_BDPV12</stp>
        <stp>RU000A0JXC24 Corp</stp>
        <stp>PX_LAST</stp>
        <stp>[quotes.xlsx]Calc!R182C3</stp>
        <tr r="C182" s="70"/>
        <tr r="C182" s="70"/>
      </tp>
      <tp>
        <v>2.2843749999999998</v>
        <stp/>
        <stp>##V3_BDPV12</stp>
        <stp>USG9328DAM23 Corp</stp>
        <stp>INT_ACC</stp>
        <stp>[quotes.xlsx]Calc!R234C5</stp>
        <tr r="E234" s="70"/>
        <tr r="E234" s="70"/>
        <tr r="E234" s="70"/>
      </tp>
      <tp>
        <v>0.11874999999999999</v>
        <stp/>
        <stp>##V3_BDPV12</stp>
        <stp>USG9328DAJ93 Corp</stp>
        <stp>INT_ACC</stp>
        <stp>[quotes.xlsx]Calc!R254C5</stp>
        <tr r="E254" s="70"/>
        <tr r="E254" s="70"/>
        <tr r="E254" s="70"/>
      </tp>
      <tp t="s">
        <v>USG9328DAM23</v>
        <stp/>
        <stp>##V3_BDPV12</stp>
        <stp>USG9328DAM23 Corp</stp>
        <stp>ID_ISIN</stp>
        <stp>[quotes.xlsx]Calc!R234C1</stp>
        <tr r="A234" s="70"/>
        <tr r="A234" s="70"/>
        <tr r="A234" s="70"/>
      </tp>
      <tp t="s">
        <v>USG9328DAJ93</v>
        <stp/>
        <stp>##V3_BDPV12</stp>
        <stp>USG9328DAJ93 Corp</stp>
        <stp>ID_ISIN</stp>
        <stp>[quotes.xlsx]Calc!R254C1</stp>
        <tr r="A254" s="70"/>
        <tr r="A254" s="70"/>
        <tr r="A254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 t="s">
        <v>#N/A Field Not Applicable</v>
        <stp/>
        <stp>##V3_BDPV12</stp>
        <stp>RU000A0JTKM9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RU000A0JU609 Corp</stp>
        <stp>EQY_DVD_YLD_IND</stp>
        <stp>[quotes.xlsx]Calc!R201C6</stp>
        <tr r="F201" s="70"/>
        <tr r="F201" s="70"/>
      </tp>
      <tp>
        <v>117.569</v>
        <stp/>
        <stp>##V3_BDPV12</stp>
        <stp>US71647NAQ25 Corp</stp>
        <stp>PX_LAST</stp>
        <stp>[quotes.xlsx]Calc!R276C3</stp>
        <tr r="C276" s="70"/>
        <tr r="C276" s="70"/>
      </tp>
      <tp>
        <v>99.988</v>
        <stp/>
        <stp>##V3_BDPV12</stp>
        <stp>US71647NAK54 Corp</stp>
        <stp>PX_LAST</stp>
        <stp>[quotes.xlsx]Calc!R307C3</stp>
        <tr r="C307" s="70"/>
        <tr r="C307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3.0920000000000001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4.83</v>
        <stp/>
        <stp>##V3_BDPV12</stp>
        <stp>RU000A0JV7K7 Corp</stp>
        <stp>INT_ACC</stp>
        <stp>[quotes.xlsx]Calc!R117C5</stp>
        <tr r="E117" s="70"/>
        <tr r="E117" s="70"/>
        <tr r="E117" s="70"/>
      </tp>
      <tp t="s">
        <v>RU000A0JPB25</v>
        <stp/>
        <stp>##V3_BDPV12</stp>
        <stp>RU000A0JPB25 Corp</stp>
        <stp>ID_ISIN</stp>
        <stp>[quotes.xlsx]Calc!R295C1</stp>
        <tr r="A295" s="70"/>
        <tr r="A295" s="70"/>
        <tr r="A295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2.5620000000000003</v>
        <stp/>
        <stp>##V3_BDPV12</stp>
        <stp>RU000A0JW8E7 Corp</stp>
        <stp>INT_ACC</stp>
        <stp>[quotes.xlsx]Calc!R287C5</stp>
        <tr r="E287" s="70"/>
        <tr r="E287" s="70"/>
        <tr r="E287" s="70"/>
      </tp>
      <tp>
        <v>5.2720000000000002</v>
        <stp/>
        <stp>##V3_BDPV12</stp>
        <stp>RU000A0JWK74 Corp</stp>
        <stp>INT_ACC</stp>
        <stp>[quotes.xlsx]Calc!R294C5</stp>
        <tr r="E294" s="70"/>
        <tr r="E294" s="70"/>
        <tr r="E294" s="70"/>
      </tp>
      <tp>
        <v>2.2359999999999998</v>
        <stp/>
        <stp>##V3_BDPV12</stp>
        <stp>RU000A0JTQU9 Corp</stp>
        <stp>INT_ACC</stp>
        <stp>[quotes.xlsx]Calc!R209C5</stp>
        <tr r="E209" s="70"/>
        <tr r="E209" s="70"/>
        <tr r="E209" s="70"/>
      </tp>
      <tp>
        <v>0.38600000000000001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RU000A0JTQU9</v>
        <stp/>
        <stp>##V3_BDPV12</stp>
        <stp>RU000A0JTQU9 Corp</stp>
        <stp>ID_ISIN</stp>
        <stp>[quotes.xlsx]Calc!R209C1</stp>
        <tr r="A209" s="70"/>
        <tr r="A209" s="70"/>
        <tr r="A209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>
        <v>0</v>
        <stp/>
        <stp>##V3_BDPV12</stp>
        <stp>RU000A0JPB25 Corp</stp>
        <stp>INT_ACC</stp>
        <stp>[quotes.xlsx]Calc!R295C5</stp>
        <tr r="E295" s="70"/>
        <tr r="E295" s="70"/>
        <tr r="E295" s="70"/>
      </tp>
      <tp t="s">
        <v>RU000A0JW8E7</v>
        <stp/>
        <stp>##V3_BDPV12</stp>
        <stp>RU000A0JW8E7 Corp</stp>
        <stp>ID_ISIN</stp>
        <stp>[quotes.xlsx]Calc!R287C1</stp>
        <tr r="A287" s="70"/>
        <tr r="A287" s="70"/>
        <tr r="A287" s="70"/>
      </tp>
      <tp t="s">
        <v>RU000A0JWK74</v>
        <stp/>
        <stp>##V3_BDPV12</stp>
        <stp>RU000A0JWK74 Corp</stp>
        <stp>ID_ISIN</stp>
        <stp>[quotes.xlsx]Calc!R294C1</stp>
        <tr r="A294" s="70"/>
        <tr r="A294" s="70"/>
        <tr r="A294" s="70"/>
      </tp>
      <tp t="s">
        <v>#N/A N/A</v>
        <stp/>
        <stp>##V3_BDPV12</stp>
        <stp>COMGEMK ID Equity</stp>
        <stp>BDVD_NEXT_EST_DECL_DT</stp>
        <stp>[quotes.xlsx]Calc!R250C9</stp>
        <tr r="I250" s="70"/>
        <tr r="I250" s="70"/>
      </tp>
      <tp>
        <v>25.333333969116211</v>
        <stp/>
        <stp>##V3_BDPV12</stp>
        <stp>KMI US Equity</stp>
        <stp>BEST_TARGET_PRICE</stp>
        <stp>[quotes.xlsx]Calc!R228C5</stp>
        <tr r="E228" s="70"/>
        <tr r="E228" s="70"/>
        <tr r="E228" s="70"/>
      </tp>
      <tp>
        <v>74.540000915527344</v>
        <stp/>
        <stp>##V3_BDPV12</stp>
        <stp>DAI GR Equity</stp>
        <stp>BEST_TARGET_PRICE</stp>
        <stp>[quotes.xlsx]Calc!R315C5</stp>
        <tr r="E315" s="70"/>
        <tr r="E315" s="70"/>
        <tr r="E315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20.25200080871582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#N/A Field Not Applicable</v>
        <stp/>
        <stp>##V3_BDPV12</stp>
        <stp>CH0355508588 Corp</stp>
        <stp>BDVD_PROJ_12M_YLD</stp>
        <stp>[quotes.xlsx]Calc!R306C6</stp>
        <tr r="F306" s="70"/>
        <tr r="F306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82</v>
        <stp/>
        <stp>##V3_BDPV12</stp>
        <stp>COMRLES RX Equity</stp>
        <stp>PX_LAST</stp>
        <stp>[quotes.xlsx]Calc!R30C3</stp>
        <tr r="C30" s="70"/>
        <tr r="C30" s="70"/>
      </tp>
      <tp>
        <v>102.49299999999999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[quotes.xlsx]Calc!R245C12</stp>
        <tr r="L245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102.6</v>
        <stp/>
        <stp>##V3_BDPV12</stp>
        <stp>RU000A0JVYN4 Corp</stp>
        <stp>PX_LAST</stp>
        <stp>[quotes.xlsx]Calc!R293C3</stp>
        <tr r="C293" s="70"/>
        <tr r="C293" s="70"/>
      </tp>
      <tp>
        <v>100.4</v>
        <stp/>
        <stp>##V3_BDPV12</stp>
        <stp>RU000A0JWTW3 Corp</stp>
        <stp>PX_LAST</stp>
        <stp>[quotes.xlsx]Calc!R194C3</stp>
        <tr r="C194" s="70"/>
        <tr r="C194" s="70"/>
      </tp>
      <tp>
        <v>6.9475045133882665</v>
        <stp/>
        <stp>##V3_BDPV12</stp>
        <stp>US71654QCB68 Corp</stp>
        <stp>DUR_MID</stp>
        <stp>[quotes.xlsx]Calc!R222C8</stp>
        <tr r="H222" s="70"/>
        <tr r="H222" s="70"/>
      </tp>
      <tp>
        <v>0.71099267132594279</v>
        <stp/>
        <stp>##V3_BDPV12</stp>
        <stp>US71645WAM38 Corp</stp>
        <stp>DUR_MID</stp>
        <stp>[quotes.xlsx]Calc!R304C8</stp>
        <tr r="H304" s="70"/>
        <tr r="H304" s="70"/>
      </tp>
      <tp t="s">
        <v>RU000A0JXQ85</v>
        <stp/>
        <stp>##V3_BDPV12</stp>
        <stp>RU000A0JXQ85 Corp</stp>
        <stp>ID_ISIN</stp>
        <stp>[quotes.xlsx]Calc!R284C1</stp>
        <tr r="A284" s="70"/>
        <tr r="A284" s="70"/>
        <tr r="A2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103.74299999999999</v>
        <stp/>
        <stp>##V3_BDPV12</stp>
        <stp>US71647NAM11 Corp</stp>
        <stp>PX_LAST</stp>
        <stp>[quotes.xlsx]Calc!R273C3</stp>
        <tr r="C273" s="70"/>
        <tr r="C2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#N/A Field Not Applicable</v>
        <stp/>
        <stp>##V3_BDPV12</stp>
        <stp>RU000A0JPP11 Corp</stp>
        <stp>EQY_DVD_YLD_IND</stp>
        <stp>[quotes.xlsx]Calc!R288C6</stp>
        <tr r="F288" s="70"/>
        <tr r="F288" s="70"/>
      </tp>
      <tp>
        <v>1.0309999999999999</v>
        <stp/>
        <stp>##V3_BDPV12</stp>
        <stp>RU000A0JXQ85 Corp</stp>
        <stp>INT_ACC</stp>
        <stp>[quotes.xlsx]Calc!R284C5</stp>
        <tr r="E284" s="70"/>
        <tr r="E284" s="70"/>
        <tr r="E284" s="70"/>
      </tp>
      <tp>
        <v>1.9180000000000001</v>
        <stp/>
        <stp>##V3_BDPV12</stp>
        <stp>RU000A0JVUK8 Corp</stp>
        <stp>INT_ACC</stp>
        <stp>[quotes.xlsx]Calc!R289C5</stp>
        <tr r="E289" s="70"/>
        <tr r="E289" s="70"/>
        <tr r="E289" s="70"/>
      </tp>
      <tp>
        <v>1.4769999999999999</v>
        <stp/>
        <stp>##V3_BDPV12</stp>
        <stp>RU000A0JWVM0 Corp</stp>
        <stp>INT_ACC</stp>
        <stp>[quotes.xlsx]Calc!R301C5</stp>
        <tr r="E301" s="70"/>
        <tr r="E301" s="70"/>
        <tr r="E301" s="70"/>
      </tp>
      <tp>
        <v>2.2359999999999998</v>
        <stp/>
        <stp>##V3_BDPV12</stp>
        <stp>RU000A0JTQS3 Corp</stp>
        <stp>INT_ACC</stp>
        <stp>[quotes.xlsx]Calc!R192C5</stp>
        <tr r="E192" s="70"/>
        <tr r="E192" s="70"/>
        <tr r="E192" s="70"/>
      </tp>
      <tp t="s">
        <v>RU000A0JTQS3</v>
        <stp/>
        <stp>##V3_BDPV12</stp>
        <stp>RU000A0JTQS3 Corp</stp>
        <stp>ID_ISIN</stp>
        <stp>[quotes.xlsx]Calc!R192C1</stp>
        <tr r="A192" s="70"/>
        <tr r="A192" s="70"/>
        <tr r="A192" s="70"/>
      </tp>
      <tp t="s">
        <v>RU000A0JVUK8</v>
        <stp/>
        <stp>##V3_BDPV12</stp>
        <stp>RU000A0JVUK8 Corp</stp>
        <stp>ID_ISIN</stp>
        <stp>[quotes.xlsx]Calc!R289C1</stp>
        <tr r="A289" s="70"/>
        <tr r="A289" s="70"/>
        <tr r="A289" s="70"/>
      </tp>
      <tp t="s">
        <v>RU000A0JWVM0</v>
        <stp/>
        <stp>##V3_BDPV12</stp>
        <stp>RU000A0JWVM0 Corp</stp>
        <stp>ID_ISIN</stp>
        <stp>[quotes.xlsx]Calc!R301C1</stp>
        <tr r="A301" s="70"/>
        <tr r="A301" s="70"/>
        <tr r="A30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#N/A N/A</v>
        <stp/>
        <stp>##V3_BDPV12</stp>
        <stp>URU7 Curncy</stp>
        <stp>DUR_MID</stp>
        <stp>[quotes.xlsx]Calc!R317C8</stp>
        <tr r="H317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16/03/2017</v>
        <stp/>
        <stp>##V3_BDPV12</stp>
        <stp>AAL LN Equity</stp>
        <stp>DVD_EX_DT</stp>
        <stp>[quotes.xlsx]Calc!R191C7</stp>
        <tr r="G191" s="70"/>
        <tr r="G191" s="70"/>
        <tr r="G191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Field Not Applicable</v>
        <stp/>
        <stp>##V3_BDPV12</stp>
        <stp>RU000A0JX3A5 Corp</stp>
        <stp>BEST_TARGET_PRICE</stp>
        <stp>[quotes.xlsx]Calc!R196C5</stp>
        <tr r="E196" s="70"/>
        <tr r="E196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RU000A0JVYN4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3.5454545021057129</v>
        <stp/>
        <stp>##V3_BDPV12</stp>
        <stp>T US Equity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URM7C 59000 Curncy</stp>
        <stp>NXT_CPN_DT</stp>
        <stp>[quotes.xlsx]Calc!R271C7</stp>
        <tr r="G271" s="70"/>
        <tr r="G271" s="70"/>
      </tp>
      <tp>
        <v>4.5172597999999997</v>
        <stp/>
        <stp>##V3_BDPV12</stp>
        <stp>XS1533922933 Corp</stp>
        <stp>YLD_CNV_MID</stp>
        <stp>[quotes.xlsx]Calc!R246C6</stp>
        <tr r="F246" s="70"/>
        <tr r="F246" s="70"/>
        <tr r="F246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XS1085735899 Corp</stp>
        <stp>NXT_PUT_DT</stp>
        <stp>[quotes.xlsx]Calc!R210C9</stp>
        <tr r="I210" s="70"/>
        <tr r="I210" s="70"/>
      </tp>
    </main>
    <main first="bloomberg.rtd">
      <tp>
        <v>4.174632371210885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>
        <v>4.9806242000000003</v>
        <stp/>
        <stp>##V3_BDPV12</stp>
        <stp>XS1188073081 Corp</stp>
        <stp>YLD_CNV_MID</stp>
        <stp>[quotes.xlsx]Calc!R225C6</stp>
        <tr r="F225" s="70"/>
        <tr r="F225" s="70"/>
        <tr r="F225" s="70"/>
      </tp>
      <tp t="s">
        <v>#N/A N/A</v>
        <stp/>
        <stp>##V3_BDPV12</stp>
        <stp>XS1220249970 Corp</stp>
        <stp>YLD_CNV_MID</stp>
        <stp>[quotes.xlsx]Calc!R264C6</stp>
        <tr r="F264" s="70"/>
        <tr r="F264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8.75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9.01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>
        <v>1.8108651911468814</v>
        <stp/>
        <stp>##V3_BDPV12</stp>
        <stp>VTBR RX Equity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US71647NAF69 Corp</stp>
        <stp>NXT_PUT_DT</stp>
        <stp>[quotes.xlsx]Calc!R269C9</stp>
        <tr r="I269" s="70"/>
        <tr r="I26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>
        <v>2.2846921999999998</v>
        <stp/>
        <stp>##V3_BDPV12</stp>
        <stp>US345397WY53 Corp</stp>
        <stp>YLD_CNV_MID</stp>
        <stp>[quotes.xlsx]Calc!R242C6</stp>
        <tr r="F242" s="70"/>
        <tr r="F242" s="70"/>
        <tr r="F242" s="70"/>
      </tp>
      <tp t="s">
        <v>#N/A N/A</v>
        <stp/>
        <stp>##V3_BDPV12</stp>
        <stp>CH0361710632 Corp</stp>
        <stp>YLD_CNV_MID</stp>
        <stp>[quotes.xlsx]Calc!R263C6</stp>
        <tr r="F263" s="70"/>
        <tr r="F263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N/A</v>
        <stp/>
        <stp>##V3_BDPV12</stp>
        <stp>CH0361717348 Corp</stp>
        <stp>YLD_CNV_MID</stp>
        <stp>[quotes.xlsx]Calc!R309C6</stp>
        <tr r="F309" s="70"/>
        <tr r="F309" s="70"/>
      </tp>
      <tp>
        <v>41.79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6.7262594566748115</v>
        <stp/>
        <stp>##V3_BDPV12</stp>
        <stp>XS0810596832 Corp</stp>
        <stp>YLD_CNV_MID</stp>
        <stp>[quotes.xlsx]Calc!R260C6</stp>
        <tr r="F260" s="70"/>
        <tr r="F260" s="70"/>
        <tr r="F260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N/A</v>
        <stp/>
        <stp>##V3_BDPV12</stp>
        <stp>COMGEMK ID Equity</stp>
        <stp>BDVD_PROJ_12M_YLD</stp>
        <stp>[quotes.xlsx]Calc!R250C6</stp>
        <tr r="F250" s="70"/>
        <tr r="F250" s="70"/>
      </tp>
      <tp>
        <v>2.5291344000000002</v>
        <stp/>
        <stp>##V3_BDPV12</stp>
        <stp>XS0923472814 Corp</stp>
        <stp>YLD_CNV_MID</stp>
        <stp>[quotes.xlsx]Calc!R199C6</stp>
        <tr r="F199" s="70"/>
        <tr r="F199" s="70"/>
        <tr r="F199" s="70"/>
      </tp>
      <tp t="s">
        <v>#N/A Field Not Applicable</v>
        <stp/>
        <stp>##V3_BDPV12</stp>
        <stp>XS1568888777 Corp</stp>
        <stp>NXT_PUT_DT</stp>
        <stp>[quotes.xlsx]Calc!R220C9</stp>
        <tr r="I220" s="70"/>
        <tr r="I220" s="70"/>
      </tp>
      <tp>
        <v>4.6409501999999998</v>
        <stp/>
        <stp>##V3_BDPV12</stp>
        <stp>XS1319822752 Corp</stp>
        <stp>YLD_CNV_MID</stp>
        <stp>[quotes.xlsx]Calc!R130C6</stp>
        <tr r="F130" s="70"/>
        <tr r="F130" s="70"/>
        <tr r="F130" s="70"/>
      </tp>
      <tp>
        <v>4.3218440999999999</v>
        <stp/>
        <stp>##V3_BDPV12</stp>
        <stp>XS1449458915 Corp</stp>
        <stp>YLD_CNV_MID</stp>
        <stp>[quotes.xlsx]Calc!R207C6</stp>
        <tr r="F207" s="70"/>
        <tr r="F207" s="70"/>
        <tr r="F207" s="70"/>
      </tp>
      <tp>
        <v>4.2496176999999999</v>
        <stp/>
        <stp>##V3_BDPV12</stp>
        <stp>XS0911599701 Corp</stp>
        <stp>YLD_CNV_MID</stp>
        <stp>[quotes.xlsx]Calc!R272C6</stp>
        <tr r="F272" s="70"/>
        <tr r="F272" s="70"/>
        <tr r="F27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N/A</v>
        <stp/>
        <stp>##V3_BDPV12</stp>
        <stp>YHOO US Equity</stp>
        <stp>BDVD_PROJ_12M_YLD</stp>
        <stp>[quotes.xlsx]Calc!R236C6</stp>
        <tr r="F236" s="70"/>
        <tr r="F236" s="70"/>
      </tp>
      <tp>
        <v>50.6</v>
        <stp/>
        <stp>##V3_BDPV12</stp>
        <stp>YHOO US Equity</stp>
        <stp>PX_LAST</stp>
        <stp>[quotes.xlsx]Calc!R236C3</stp>
        <tr r="C236" s="70"/>
        <tr r="C236" s="70"/>
      </tp>
      <tp>
        <v>4.5978103768134835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N/A</v>
        <stp/>
        <stp>##V3_BDPV12</stp>
        <stp>VIPS US Equity</stp>
        <stp>EQY_DVD_YLD_IND</stp>
        <stp>[quotes.xlsx]Calc!R227C6</stp>
        <tr r="F227" s="70"/>
        <tr r="F227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>
        <v>3.8875210574057273</v>
        <stp/>
        <stp>##V3_BDPV12</stp>
        <stp>SBER RX Equity</stp>
        <stp>BDVD_PROJ_12M_YLD</stp>
        <stp>[quotes.xlsx]Calc!R237C6</stp>
        <tr r="F237" s="70"/>
        <tr r="F237" s="70"/>
        <tr r="F237" s="70"/>
      </tp>
      <tp>
        <v>1.3402864999999999</v>
        <stp/>
        <stp>##V3_BDPV12</stp>
        <stp>US515110BF06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XS1568888777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XS1085735899 Corp</stp>
        <stp>BEST_ANALYST_RATING</stp>
        <stp>[quotes.xlsx]Calc!R210C4</stp>
        <tr r="D210" s="70"/>
        <tr r="D210" s="70"/>
      </tp>
      <tp>
        <v>1.3006071000000001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XS0776111188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XS0848530977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XS0776111188 Corp</stp>
        <stp>NXT_PUT_DT</stp>
        <stp>[quotes.xlsx]Calc!R224C9</stp>
        <tr r="I224" s="70"/>
        <tr r="I224" s="70"/>
      </tp>
      <tp t="s">
        <v>#N/A Field Not Applicable</v>
        <stp/>
        <stp>##V3_BDPV12</stp>
        <stp>XS0583616239 Corp</stp>
        <stp>NXT_PUT_DT</stp>
        <stp>[quotes.xlsx]Calc!R208C9</stp>
        <tr r="I208" s="70"/>
        <tr r="I208" s="70"/>
      </tp>
      <tp>
        <v>4.2677563000000003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#N/A N/A</v>
        <stp/>
        <stp>##V3_BDPV12</stp>
        <stp>OMEAEHA ID Equity</stp>
        <stp>BDVD_PROJ_12M_YLD</stp>
        <stp>[quotes.xlsx]Calc!R274C6</stp>
        <tr r="F274" s="70"/>
        <tr r="F274" s="70"/>
      </tp>
      <tp t="s">
        <v>#N/A Field Not Applicable</v>
        <stp/>
        <stp>##V3_BDPV12</stp>
        <stp>XS1533922933 Corp</stp>
        <stp>NXT_PUT_DT</stp>
        <stp>[quotes.xlsx]Calc!R246C9</stp>
        <tr r="I246" s="70"/>
        <tr r="I246" s="70"/>
      </tp>
      <tp t="s">
        <v>#N/A Field Not Applicable</v>
        <stp/>
        <stp>##V3_BDPV12</stp>
        <stp>XS1314820355 Corp</stp>
        <stp>NXT_PUT_DT</stp>
        <stp>[quotes.xlsx]Calc!R261C9</stp>
        <tr r="I261" s="70"/>
        <tr r="I261" s="70"/>
      </tp>
      <tp t="s">
        <v>#N/A Field Not Applicable</v>
        <stp/>
        <stp>##V3_BDPV12</stp>
        <stp>XS1198002690 Corp</stp>
        <stp>NXT_PUT_DT</stp>
        <stp>[quotes.xlsx]Calc!R185C9</stp>
        <tr r="I185" s="70"/>
        <tr r="I185" s="70"/>
      </tp>
      <tp t="s">
        <v>#N/A Field Not Applicable</v>
        <stp/>
        <stp>##V3_BDPV12</stp>
        <stp>US345397WY53 Corp</stp>
        <stp>NXT_PUT_DT</stp>
        <stp>[quotes.xlsx]Calc!R242C9</stp>
        <tr r="I242" s="70"/>
        <tr r="I242" s="70"/>
      </tp>
      <tp t="s">
        <v>GTLKOA 9 1/2 09/18/18</v>
        <stp/>
        <stp>##V3_BDPV12</stp>
        <stp>RU000A0JU5S5 Corp</stp>
        <stp>SECURITY_NAME</stp>
        <stp>[quotes.xlsx]Calc!R198C12</stp>
        <tr r="L198" s="70"/>
      </tp>
      <tp t="s">
        <v>VEBBNK 8 1/2 03/01/18</v>
        <stp/>
        <stp>##V3_BDPV12</stp>
        <stp>RU000A0JTQS3 Corp</stp>
        <stp>SECURITY_NAME</stp>
        <stp>[quotes.xlsx]Calc!R192C12</stp>
        <tr r="L19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[quotes.xlsx]Calc!R184C12</stp>
        <tr r="L184" s="70"/>
      </tp>
      <tp t="s">
        <v>US92189F1066</v>
        <stp/>
        <stp>##V3_BDPV12</stp>
        <stp>GDX US Equity</stp>
        <stp>ID_ISIN</stp>
        <stp>[quotes.xlsx]Calc!R189C1</stp>
        <tr r="A189" s="70"/>
        <tr r="A189" s="70"/>
        <tr r="A189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US25459W8881</v>
        <stp/>
        <stp>##V3_BDPV12</stp>
        <stp>ERX US Equity</stp>
        <stp>ID_ISIN</stp>
        <stp>[quotes.xlsx]Calc!R259C1</stp>
        <tr r="A259" s="70"/>
        <tr r="A259" s="70"/>
        <tr r="A259" s="70"/>
      </tp>
      <tp t="s">
        <v>#N/A Field Not Applicable</v>
        <stp/>
        <stp>##V3_BDPV12</stp>
        <stp>ERX US Equity</stp>
        <stp>INT_ACC</stp>
        <stp>[quotes.xlsx]Calc!R259C5</stp>
        <tr r="E259" s="70"/>
        <tr r="E259" s="70"/>
      </tp>
      <tp t="s">
        <v>#N/A Field Not Applicable</v>
        <stp/>
        <stp>##V3_BDPV12</stp>
        <stp>GDX US Equity</stp>
        <stp>INT_ACC</stp>
        <stp>[quotes.xlsx]Calc!R189C5</stp>
        <tr r="E189" s="70"/>
        <tr r="E189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 t="s">
        <v>#N/A Field Not Applicable</v>
        <stp/>
        <stp>##V3_BDPV12</stp>
        <stp>IXJ US Equity</stp>
        <stp>INT_ACC</stp>
        <stp>[quotes.xlsx]Calc!R229C5</stp>
        <tr r="E229" s="70"/>
        <tr r="E229" s="70"/>
      </tp>
      <tp t="s">
        <v>US58933Y1055</v>
        <stp/>
        <stp>##V3_BDPV12</stp>
        <stp>MRK US Equity</stp>
        <stp>ID_ISIN</stp>
        <stp>[quotes.xlsx]Calc!R239C1</stp>
        <tr r="A239" s="70"/>
        <tr r="A239" s="70"/>
        <tr r="A239" s="70"/>
      </tp>
      <tp>
        <v>0</v>
        <stp/>
        <stp>##V3_BDPV12</stp>
        <stp>HENPEA2 LX Equity</stp>
        <stp>BEST_ANALYST_RATING</stp>
        <stp>[quotes.xlsx]Calc!R249C4</stp>
        <tr r="D249" s="70"/>
        <tr r="D249" s="70"/>
        <tr r="D249" s="70"/>
      </tp>
      <tp t="s">
        <v>US4642873255</v>
        <stp/>
        <stp>##V3_BDPV12</stp>
        <stp>IXJ US Equity</stp>
        <stp>ID_ISIN</stp>
        <stp>[quotes.xlsx]Calc!R229C1</stp>
        <tr r="A229" s="70"/>
        <tr r="A229" s="70"/>
        <tr r="A22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59000 Curncy</stp>
        <stp>BEST_ANALYST_RATING</stp>
        <stp>[quotes.xlsx]Calc!R271C4</stp>
        <tr r="D271" s="70"/>
        <tr r="D271" s="70"/>
      </tp>
      <tp t="s">
        <v>#N/A Field Not Applicable</v>
        <stp/>
        <stp>##V3_BDPV12</stp>
        <stp>URU7 Curncy</stp>
        <stp>NXT_PUT_DT</stp>
        <stp>[quotes.xlsx]Calc!R317C9</stp>
        <tr r="I317" s="70"/>
        <tr r="I317" s="70"/>
      </tp>
      <tp t="s">
        <v>#N/A Field Not Applicable</v>
        <stp/>
        <stp>##V3_BDPV12</stp>
        <stp>XS1506500039 Corp</stp>
        <stp>BEST_ANALYST_RATING</stp>
        <stp>[quotes.xlsx]Calc!R277C4</stp>
        <tr r="D277" s="70"/>
        <tr r="D277" s="70"/>
      </tp>
      <tp>
        <v>4.6217895999999996</v>
        <stp/>
        <stp>##V3_BDPV12</stp>
        <stp>XS1433454243 Corp</stp>
        <stp>YLD_CNV_MID</stp>
        <stp>[quotes.xlsx]Calc!R283C6</stp>
        <tr r="F283" s="70"/>
        <tr r="F283" s="70"/>
        <tr r="F283" s="70"/>
      </tp>
      <tp>
        <v>5.4306954000000003</v>
        <stp/>
        <stp>##V3_BDPV12</stp>
        <stp>XS1379311761 Corp</stp>
        <stp>YLD_CNV_MID</stp>
        <stp>[quotes.xlsx]Calc!R302C6</stp>
        <tr r="F302" s="70"/>
        <tr r="F302" s="70"/>
        <tr r="F302" s="70"/>
      </tp>
      <tp>
        <v>6.8978244463678093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XS0923472814 Corp</stp>
        <stp>NXT_PUT_DT</stp>
        <stp>[quotes.xlsx]Calc!R199C9</stp>
        <tr r="I199" s="70"/>
        <tr r="I199" s="70"/>
      </tp>
      <tp>
        <v>5.6969947999999997</v>
        <stp/>
        <stp>##V3_BDPV12</stp>
        <stp>XS0718502007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XS1188073081 Corp</stp>
        <stp>NXT_PUT_DT</stp>
        <stp>[quotes.xlsx]Calc!R225C9</stp>
        <tr r="I225" s="70"/>
        <tr r="I225" s="70"/>
      </tp>
      <tp t="s">
        <v>#N/A Field Not Applicable</v>
        <stp/>
        <stp>##V3_BDPV12</stp>
        <stp>XS1077629225 Corp</stp>
        <stp>NXT_PUT_DT</stp>
        <stp>[quotes.xlsx]Calc!R219C9</stp>
        <tr r="I219" s="70"/>
        <tr r="I219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US4642864007</v>
        <stp/>
        <stp>##V3_BDPV12</stp>
        <stp>EWZ US Equity</stp>
        <stp>ID_ISIN</stp>
        <stp>[quotes.xlsx]Calc!R308C1</stp>
        <tr r="A308" s="70"/>
        <tr r="A308" s="70"/>
        <tr r="A308" s="70"/>
      </tp>
      <tp>
        <v>5.1142509374241367</v>
        <stp/>
        <stp>##V3_BDPV12</stp>
        <stp>HYG US Equity</stp>
        <stp>EQY_DVD_YLD_IND</stp>
        <stp>[quotes.xlsx]Calc!R230C6</stp>
        <tr r="F230" s="70"/>
        <tr r="F230" s="70"/>
        <tr r="F230" s="70"/>
      </tp>
      <tp t="s">
        <v>#N/A Field Not Applicable</v>
        <stp/>
        <stp>##V3_BDPV12</stp>
        <stp>EWZ US Equity</stp>
        <stp>INT_ACC</stp>
        <stp>[quotes.xlsx]Calc!R308C5</stp>
        <tr r="E308" s="70"/>
        <tr r="E308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US87238U2033</v>
        <stp/>
        <stp>##V3_BDPV12</stp>
        <stp>TCS LI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LSRG LI Equity</stp>
        <stp>BDVD_PROJ_12M_YLD</stp>
        <stp>[quotes.xlsx]Calc!R313C6</stp>
        <tr r="F313" s="70"/>
        <tr r="F313" s="70"/>
      </tp>
      <tp t="s">
        <v>US49456B1017</v>
        <stp/>
        <stp>##V3_BDPV12</stp>
        <stp>KMI US Equity</stp>
        <stp>ID_ISIN</stp>
        <stp>[quotes.xlsx]Calc!R228C1</stp>
        <tr r="A228" s="70"/>
        <tr r="A228" s="70"/>
        <tr r="A22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NL0000009082</v>
        <stp/>
        <stp>##V3_BDPV12</stp>
        <stp>KPN NA Equity</stp>
        <stp>ID_ISIN</stp>
        <stp>[quotes.xlsx]Calc!R268C1</stp>
        <tr r="A268" s="70"/>
        <tr r="A268" s="70"/>
        <tr r="A268" s="70"/>
      </tp>
      <tp t="s">
        <v>US7170811035</v>
        <stp/>
        <stp>##V3_BDPV12</stp>
        <stp>PFE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URM7C 60000 Curncy</stp>
        <stp>BEST_ANALYST_RATING</stp>
        <stp>[quotes.xlsx]Calc!R270C4</stp>
        <tr r="D270" s="70"/>
        <tr r="D270" s="70"/>
      </tp>
      <tp t="s">
        <v>26/04/2019</v>
        <stp/>
        <stp>##V3_BDPV12</stp>
        <stp>RU000A0JXQ85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N/A</v>
        <stp/>
        <stp>##V3_BDPV12</stp>
        <stp>CH0347657816 Corp</stp>
        <stp>YLD_CNV_MID</stp>
        <stp>[quotes.xlsx]Calc!R256C6</stp>
        <tr r="F256" s="70"/>
        <tr r="F2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>
        <v>5.5920566000000003</v>
        <stp/>
        <stp>##V3_BDPV12</stp>
        <stp>XS0776121062 Corp</stp>
        <stp>YLD_CNV_MID</stp>
        <stp>[quotes.xlsx]Calc!R311C6</stp>
        <tr r="F311" s="70"/>
        <tr r="F311" s="70"/>
        <tr r="F311" s="70"/>
      </tp>
      <tp t="s">
        <v>#N/A Field Not Applicable</v>
        <stp/>
        <stp>##V3_BDPV12</stp>
        <stp>CH0355508588 Corp</stp>
        <stp>NXT_PUT_DT</stp>
        <stp>[quotes.xlsx]Calc!R306C9</stp>
        <tr r="I306" s="70"/>
        <tr r="I306" s="70"/>
      </tp>
      <tp t="s">
        <v>#N/A N/A</v>
        <stp/>
        <stp>##V3_BDPV12</stp>
        <stp>XS1542704421 Corp</stp>
        <stp>YLD_CNV_MID</stp>
        <stp>[quotes.xlsx]Calc!R262C6</stp>
        <tr r="F262" s="70"/>
        <tr r="F262" s="70"/>
      </tp>
      <tp>
        <v>5.9806113999999999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[quotes.xlsx]Calc!R297C12</stp>
        <tr r="L297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[quotes.xlsx]Calc!R209C12</stp>
        <tr r="L209" s="70"/>
      </tp>
      <tp t="s">
        <v>#N/A N/A</v>
        <stp/>
        <stp>##V3_BDPV12</stp>
        <stp>IHYG LN Equity</stp>
        <stp>BDVD_PROJ_12M_YLD</stp>
        <stp>[quotes.xlsx]Calc!R188C6</stp>
        <tr r="F188" s="70"/>
        <tr r="F188" s="70"/>
      </tp>
      <tp>
        <v>65.069999999999993</v>
        <stp/>
        <stp>##V3_BDPV12</stp>
        <stp>MRK US Equity</stp>
        <stp>PX_LAST</stp>
        <stp>[quotes.xlsx]Calc!R239C3</stp>
        <tr r="C239" s="70"/>
        <tr r="C239" s="70"/>
      </tp>
      <tp>
        <v>108.65</v>
        <stp/>
        <stp>##V3_BDPV12</stp>
        <stp>IXJ US Equity</stp>
        <stp>PX_LAST</stp>
        <stp>[quotes.xlsx]Calc!R229C3</stp>
        <tr r="C229" s="70"/>
        <tr r="C229" s="70"/>
      </tp>
      <tp>
        <v>25.27</v>
        <stp/>
        <stp>##V3_BDPV12</stp>
        <stp>ERX US Equity</stp>
        <stp>PX_LAST</stp>
        <stp>[quotes.xlsx]Calc!R259C3</stp>
        <tr r="C259" s="70"/>
        <tr r="C259" s="70"/>
      </tp>
      <tp>
        <v>22.74</v>
        <stp/>
        <stp>##V3_BDPV12</stp>
        <stp>GDX US Equity</stp>
        <stp>PX_LAST</stp>
        <stp>[quotes.xlsx]Calc!R189C3</stp>
        <tr r="C189" s="70"/>
        <tr r="C189" s="70"/>
      </tp>
      <tp>
        <v>40.29</v>
        <stp/>
        <stp>##V3_BDPV12</stp>
        <stp>FXI US Equity</stp>
        <stp>PX_LAST</stp>
        <stp>[quotes.xlsx]Calc!R149C3</stp>
        <tr r="C149" s="70"/>
        <tr r="C149" s="70"/>
      </tp>
      <tp>
        <v>1.5314668581000239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XS0867620725 Corp</stp>
        <stp>BEST_ANALYST_RATING</stp>
        <stp>[quotes.xlsx]Calc!R252C4</stp>
        <tr r="D252" s="70"/>
        <tr r="D2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XS1533915721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4.3865525999999999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Field Not Applicable</v>
        <stp/>
        <stp>##V3_BDPV12</stp>
        <stp>XS0800817073 Corp</stp>
        <stp>NXT_PUT_DT</stp>
        <stp>[quotes.xlsx]Calc!R205C9</stp>
        <tr r="I205" s="70"/>
        <tr r="I205" s="70"/>
      </tp>
      <tp t="s">
        <v>#N/A Field Not Applicable</v>
        <stp/>
        <stp>##V3_BDPV12</stp>
        <stp>CH0361717348 Corp</stp>
        <stp>NXT_PUT_DT</stp>
        <stp>[quotes.xlsx]Calc!R309C9</stp>
        <tr r="I309" s="70"/>
        <tr r="I309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 t="s">
        <v>#N/A Field Not Applicable</v>
        <stp/>
        <stp>##V3_BDPV12</stp>
        <stp>CH0355508588 Corp</stp>
        <stp>BEST_ANALYST_RATING</stp>
        <stp>[quotes.xlsx]Calc!R306C4</stp>
        <tr r="D306" s="70"/>
        <tr r="D306" s="70"/>
      </tp>
      <tp>
        <v>3.2639746000000001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[quotes.xlsx]Calc!R290C12</stp>
        <tr r="L290" s="70"/>
      </tp>
      <tp t="s">
        <v>UUUCN 10 1/4 08/11/23</v>
        <stp/>
        <stp>##V3_BDPV12</stp>
        <stp>RU000A0JRTT9 Corp</stp>
        <stp>SECURITY_NAME</stp>
        <stp>[quotes.xlsx]Calc!R285C12</stp>
        <tr r="L285" s="70"/>
      </tp>
      <tp t="s">
        <v>#N/A N/A</v>
        <stp/>
        <stp>##V3_BDPV12</stp>
        <stp>FIVE LI Equity</stp>
        <stp>BDVD_PROJ_12M_YLD</stp>
        <stp>[quotes.xlsx]Calc!R281C6</stp>
        <tr r="F281" s="70"/>
        <tr r="F281" s="70"/>
      </tp>
      <tp>
        <v>54.3</v>
        <stp/>
        <stp>##V3_BDPV12</stp>
        <stp>VFC US Equity</stp>
        <stp>PX_LAST</stp>
        <stp>[quotes.xlsx]Calc!R178C3</stp>
        <tr r="C178" s="70"/>
        <tr r="C178" s="70"/>
      </tp>
      <tp>
        <v>32.35</v>
        <stp/>
        <stp>##V3_BDPV12</stp>
        <stp>PFE US Equity</stp>
        <stp>PX_LAST</stp>
        <stp>[quotes.xlsx]Calc!R238C3</stp>
        <tr r="C238" s="70"/>
        <tr r="C238" s="70"/>
      </tp>
      <tp>
        <v>3.048</v>
        <stp/>
        <stp>##V3_BDPV12</stp>
        <stp>KPN NA Equity</stp>
        <stp>PX_LAST</stp>
        <stp>[quotes.xlsx]Calc!R268C3</stp>
        <tr r="C268" s="70"/>
        <tr r="C268" s="70"/>
      </tp>
      <tp t="s">
        <v>#N/A N/A</v>
        <stp/>
        <stp>##V3_BDPV12</stp>
        <stp>BIIB US Equity</stp>
        <stp>BDVD_PROJ_12M_YLD</stp>
        <stp>[quotes.xlsx]Calc!R244C6</stp>
        <tr r="F244" s="70"/>
        <tr r="F244" s="70"/>
      </tp>
      <tp>
        <v>12.1</v>
        <stp/>
        <stp>##V3_BDPV12</stp>
        <stp>TCS LI Equity</stp>
        <stp>PX_LAST</stp>
        <stp>[quotes.xlsx]Calc!R298C3</stp>
        <tr r="C298" s="70"/>
        <tr r="C298" s="70"/>
      </tp>
      <tp>
        <v>8.8664702000000002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18.96</v>
        <stp/>
        <stp>##V3_BDPV12</stp>
        <stp>KMI US Equity</stp>
        <stp>PX_LAST</stp>
        <stp>[quotes.xlsx]Calc!R228C3</stp>
        <tr r="C228" s="70"/>
        <tr r="C228" s="70"/>
      </tp>
      <tp>
        <v>34.549999999999997</v>
        <stp/>
        <stp>##V3_BDPV12</stp>
        <stp>EWZ US Equity</stp>
        <stp>PX_LAST</stp>
        <stp>[quotes.xlsx]Calc!R308C3</stp>
        <tr r="C308" s="70"/>
        <tr r="C308" s="70"/>
      </tp>
      <tp>
        <v>121.73</v>
        <stp/>
        <stp>##V3_BDPV12</stp>
        <stp>GLD US Equity</stp>
        <stp>PX_LAST</stp>
        <stp>[quotes.xlsx]Calc!R138C3</stp>
        <tr r="C138" s="70"/>
        <tr r="C138" s="70"/>
      </tp>
      <tp>
        <v>6.2769674864829721</v>
        <stp/>
        <stp>##V3_BDPV12</stp>
        <stp>DE000DB7XHP3 Corp</stp>
        <stp>YLD_CNV_MID</stp>
        <stp>[quotes.xlsx]Calc!R223C6</stp>
        <tr r="F223" s="70"/>
        <tr r="F223" s="70"/>
        <tr r="F223" s="70"/>
      </tp>
      <tp t="s">
        <v>#N/A Field Not Applicable</v>
        <stp/>
        <stp>##V3_BDPV12</stp>
        <stp>US35671DAZ87 Corp</stp>
        <stp>NXT_PUT_DT</stp>
        <stp>[quotes.xlsx]Calc!R300C9</stp>
        <tr r="I300" s="70"/>
        <tr r="I300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XS1077629225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4.9186806000000001</v>
        <stp/>
        <stp>##V3_BDPV12</stp>
        <stp>XS1400710726 Corp</stp>
        <stp>YLD_CNV_MID</stp>
        <stp>[quotes.xlsx]Calc!R107C6</stp>
        <tr r="F107" s="70"/>
        <tr r="F107" s="70"/>
        <tr r="F107" s="70"/>
      </tp>
      <tp>
        <v>6.1118060686002842</v>
        <stp/>
        <stp>##V3_BDPV12</stp>
        <stp>XS1513741311 Corp</stp>
        <stp>YLD_CNV_MID</stp>
        <stp>[quotes.xlsx]Calc!R204C6</stp>
        <tr r="F204" s="70"/>
        <tr r="F204" s="70"/>
        <tr r="F204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 t="s">
        <v>#N/A N/A</v>
        <stp/>
        <stp>##V3_BDPV12</stp>
        <stp>XS1266615175 Corp</stp>
        <stp>YLD_CNV_MID</stp>
        <stp>[quotes.xlsx]Calc!R312C6</stp>
        <tr r="F312" s="70"/>
        <tr r="F312" s="70"/>
      </tp>
      <tp>
        <v>3.4294851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>
        <v>2.0482635999999999</v>
        <stp/>
        <stp>##V3_BDPV12</stp>
        <stp>XS1198002690 Corp</stp>
        <stp>YLD_CNV_MID</stp>
        <stp>[quotes.xlsx]Calc!R185C6</stp>
        <tr r="F185" s="70"/>
        <tr r="F185" s="70"/>
        <tr r="F185" s="70"/>
      </tp>
      <tp>
        <v>4.4505135999999998</v>
        <stp/>
        <stp>##V3_BDPV12</stp>
        <stp>XS0993162683 Corp</stp>
        <stp>YLD_CNV_MID</stp>
        <stp>[quotes.xlsx]Calc!R278C6</stp>
        <tr r="F278" s="70"/>
        <tr r="F278" s="70"/>
        <tr r="F278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8.9499999999999993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[quotes.xlsx]Calc!R194C12</stp>
        <tr r="L194" s="70"/>
      </tp>
      <tp>
        <v>1.982101425256878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RU000A0JPP11 Corp</stp>
        <stp>NXT_PUT_DT</stp>
        <stp>[quotes.xlsx]Calc!R288C9</stp>
        <tr r="I288" s="70"/>
        <tr r="I288" s="70"/>
      </tp>
      <tp>
        <v>4.8957664855269192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XS0800817073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XS1503116912 Corp</stp>
        <stp>BEST_ANALYST_RATING</stp>
        <stp>[quotes.xlsx]Calc!R299C4</stp>
        <tr r="D299" s="70"/>
        <tr r="D299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5.4950209000000001</v>
        <stp/>
        <stp>##V3_BDPV12</stp>
        <stp>XS0979891925 Corp</stp>
        <stp>YLD_CNV_MID</stp>
        <stp>[quotes.xlsx]Calc!R110C6</stp>
        <tr r="F110" s="70"/>
        <tr r="F110" s="70"/>
        <tr r="F110" s="70"/>
      </tp>
      <tp t="s">
        <v>#N/A N/A</v>
        <stp/>
        <stp>##V3_BDPV12</stp>
        <stp>XS1314820355 Corp</stp>
        <stp>YLD_CNV_MID</stp>
        <stp>[quotes.xlsx]Calc!R261C6</stp>
        <tr r="F261" s="70"/>
        <tr r="F261" s="70"/>
      </tp>
      <tp>
        <v>28.710174185605371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3.6921037604851206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N/A</v>
        <stp/>
        <stp>##V3_BDPV12</stp>
        <stp>XS1468264822 Corp</stp>
        <stp>YLD_CNV_MID</stp>
        <stp>[quotes.xlsx]Calc!R255C6</stp>
        <tr r="F255" s="70"/>
        <tr r="F25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XS1503116912 Corp</stp>
        <stp>NXT_PUT_DT</stp>
        <stp>[quotes.xlsx]Calc!R299C9</stp>
        <tr r="I299" s="70"/>
        <tr r="I299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4.0106156000000004</v>
        <stp/>
        <stp>##V3_BDPV12</stp>
        <stp>XS0583616239 Corp</stp>
        <stp>YLD_CNV_MID</stp>
        <stp>[quotes.xlsx]Calc!R208C6</stp>
        <tr r="F208" s="70"/>
        <tr r="F208" s="70"/>
        <tr r="F208" s="70"/>
      </tp>
      <tp>
        <v>8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[quotes.xlsx]Calc!R183C12</stp>
        <tr r="L183" s="70"/>
      </tp>
      <tp t="s">
        <v>RGIOAO 11 3/4 03/24/23</v>
        <stp/>
        <stp>##V3_BDPV12</stp>
        <stp>RU000A0JTTV1 Corp</stp>
        <stp>SECURITY_NAME</stp>
        <stp>[quotes.xlsx]Calc!R292C12</stp>
        <tr r="L292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US9843321061</v>
        <stp/>
        <stp>##V3_BDPV12</stp>
        <stp>YHOO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4.0655619999999999</v>
        <stp/>
        <stp>##V3_BDPV12</stp>
        <stp>XS0848530977 Corp</stp>
        <stp>YLD_CNV_MID</stp>
        <stp>[quotes.xlsx]Calc!R206C6</stp>
        <tr r="F206" s="70"/>
        <tr r="F206" s="70"/>
        <tr r="F206" s="70"/>
      </tp>
      <tp t="s">
        <v>#N/A Field Not Applicable</v>
        <stp/>
        <stp>##V3_BDPV12</stp>
        <stp>URM7C 60000 Curncy</stp>
        <stp>NXT_CPN_DT</stp>
        <stp>[quotes.xlsx]Calc!R270C7</stp>
        <tr r="G270" s="70"/>
        <tr r="G270" s="70"/>
      </tp>
      <tp>
        <v>3.8809167000000002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70.979421299999998</v>
        <stp/>
        <stp>##V3_BDPV12</stp>
        <stp>XS0776111188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4.7675478940150544</v>
        <stp/>
        <stp>##V3_BDPV12</stp>
        <stp>XS1085735899 Corp</stp>
        <stp>YLD_CNV_MID</stp>
        <stp>[quotes.xlsx]Calc!R210C6</stp>
        <tr r="F210" s="70"/>
        <tr r="F210" s="70"/>
        <tr r="F210" s="70"/>
      </tp>
      <tp>
        <v>5.2948122338982557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>
        <v>4.1676020999999999</v>
        <stp/>
        <stp>##V3_BDPV12</stp>
        <stp>XS1568888777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XS0911599701 Corp</stp>
        <stp>NXT_PUT_DT</stp>
        <stp>[quotes.xlsx]Calc!R272C9</stp>
        <tr r="I272" s="70"/>
        <tr r="I272" s="70"/>
      </tp>
      <tp t="s">
        <v>#N/A Field Not Applicable</v>
        <stp/>
        <stp>##V3_BDPV12</stp>
        <stp>CH0361710632 Corp</stp>
        <stp>NXT_PUT_DT</stp>
        <stp>[quotes.xlsx]Calc!R263C9</stp>
        <tr r="I263" s="70"/>
        <tr r="I263" s="70"/>
      </tp>
      <tp>
        <v>8.08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59000 Curncy</stp>
        <stp>YLD_CNV_MID</stp>
        <stp>[quotes.xlsx]Calc!R271C6</stp>
        <tr r="F271" s="70"/>
        <tr r="F271" s="70"/>
      </tp>
      <tp t="s">
        <v>US4642872349</v>
        <stp/>
        <stp>##V3_BDPV12</stp>
        <stp>EEM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EEM US Equity</stp>
        <stp>INT_ACC</stp>
        <stp>[quotes.xlsx]Calc!R233C5</stp>
        <tr r="E233" s="70"/>
        <tr r="E233" s="70"/>
      </tp>
      <tp t="s">
        <v>DE0007664039</v>
        <stp/>
        <stp>##V3_BDPV12</stp>
        <stp>VOW3 GY Equity</stp>
        <stp>ID_ISIN</stp>
        <stp>[quotes.xlsx]Calc!R266C1</stp>
        <tr r="A266" s="70"/>
        <tr r="A266" s="70"/>
        <tr r="A266" s="70"/>
      </tp>
      <tp>
        <v>65.48</v>
        <stp/>
        <stp>##V3_BDPV12</stp>
        <stp>DAI GR Equity</stp>
        <stp>PX_LAST</stp>
        <stp>[quotes.xlsx]Calc!R315C3</stp>
        <tr r="C315" s="70"/>
        <tr r="C315" s="70"/>
      </tp>
      <tp t="s">
        <v>#N/A Field Not Applicable</v>
        <stp/>
        <stp>##V3_BDPV12</stp>
        <stp>HENPEA2 LX Equity</stp>
        <stp>YLD_CNV_MID</stp>
        <stp>[quotes.xlsx]Calc!R249C6</stp>
        <tr r="F249" s="70"/>
        <tr r="F249" s="70"/>
      </tp>
      <tp t="s">
        <v>#N/A Field Not Applicable</v>
        <stp/>
        <stp>##V3_BDPV12</stp>
        <stp>RU000A0JPB25 Corp</stp>
        <stp>NXT_PUT_DT</stp>
        <stp>[quotes.xlsx]Calc!R295C9</stp>
        <tr r="I295" s="70"/>
        <tr r="I295" s="70"/>
      </tp>
      <tp t="s">
        <v>01/02/2018</v>
        <stp/>
        <stp>##V3_BDPV12</stp>
        <stp>RU000A0JVP05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US71647NAP42 Corp</stp>
        <stp>NXT_PUT_DT</stp>
        <stp>[quotes.xlsx]Calc!R253C9</stp>
        <tr r="I253" s="70"/>
        <tr r="I253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US71654QCB68 Corp</stp>
        <stp>NXT_PUT_DT</stp>
        <stp>[quotes.xlsx]Calc!R222C9</stp>
        <tr r="I222" s="70"/>
        <tr r="I222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XS0718502007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XS1433454243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XS1379311761 Corp</stp>
        <stp>BEST_ANALYST_RATING</stp>
        <stp>[quotes.xlsx]Calc!R302C4</stp>
        <tr r="D302" s="70"/>
        <tr r="D302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XS0867620725 Corp</stp>
        <stp>NXT_PUT_DT</stp>
        <stp>[quotes.xlsx]Calc!R252C9</stp>
        <tr r="I252" s="70"/>
        <tr r="I25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4.0535847</v>
        <stp/>
        <stp>##V3_BDPV12</stp>
        <stp>XS1506500039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XS0776121062 Corp</stp>
        <stp>NXT_PUT_DT</stp>
        <stp>[quotes.xlsx]Calc!R311C9</stp>
        <tr r="I311" s="70"/>
        <tr r="I311" s="70"/>
      </tp>
      <tp t="s">
        <v>#N/A Field Not Applicable</v>
        <stp/>
        <stp>##V3_BDPV12</stp>
        <stp>XS1542704421 Corp</stp>
        <stp>NXT_PUT_DT</stp>
        <stp>[quotes.xlsx]Calc!R262C9</stp>
        <tr r="I262" s="70"/>
        <tr r="I262" s="70"/>
      </tp>
      <tp t="s">
        <v>#N/A Field Not Applicable</v>
        <stp/>
        <stp>##V3_BDPV12</stp>
        <stp>XS0810596832 Corp</stp>
        <stp>NXT_PUT_DT</stp>
        <stp>[quotes.xlsx]Calc!R260C9</stp>
        <tr r="I260" s="70"/>
        <tr r="I260" s="70"/>
      </tp>
      <tp t="s">
        <v>#N/A Field Not Applicable</v>
        <stp/>
        <stp>##V3_BDPV12</stp>
        <stp>XS1379311761 Corp</stp>
        <stp>NXT_PUT_DT</stp>
        <stp>[quotes.xlsx]Calc!R302C9</stp>
        <tr r="I302" s="70"/>
        <tr r="I302" s="70"/>
      </tp>
      <tp t="s">
        <v>#N/A Field Not Applicable</v>
        <stp/>
        <stp>##V3_BDPV12</stp>
        <stp>URM7C 60000 Curncy</stp>
        <stp>YLD_CNV_MID</stp>
        <stp>[quotes.xlsx]Calc!R270C6</stp>
        <tr r="F270" s="70"/>
        <tr r="F270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 t="s">
        <v>#N/A Field Not Applicable</v>
        <stp/>
        <stp>##V3_BDPV12</stp>
        <stp>EMB US Equity</stp>
        <stp>INT_ACC</stp>
        <stp>[quotes.xlsx]Calc!R172C5</stp>
        <tr r="E172" s="70"/>
        <tr r="E172" s="70"/>
      </tp>
      <tp>
        <v>65.209999999999994</v>
        <stp/>
        <stp>##V3_BDPV12</stp>
        <stp>XLE US Equity</stp>
        <stp>PX_LAST</stp>
        <stp>[quotes.xlsx]Calc!R144C3</stp>
        <tr r="C144" s="70"/>
        <tr r="C144" s="70"/>
      </tp>
      <tp>
        <v>36.119999999999997</v>
        <stp/>
        <stp>##V3_BDPV12</stp>
        <stp>TBT US Equity</stp>
        <stp>PX_LAST</stp>
        <stp>[quotes.xlsx]Calc!R134C3</stp>
        <tr r="C134" s="70"/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5.83</v>
        <stp/>
        <stp>##V3_BDPV12</stp>
        <stp>TMKS LI Equity</stp>
        <stp>PX_LAST</stp>
        <stp>[quotes.xlsx]Calc!R303C3</stp>
        <tr r="C303" s="70"/>
        <tr r="C303" s="70"/>
      </tp>
      <tp>
        <v>6.4610000000000001E-2</v>
        <stp/>
        <stp>##V3_BDPV12</stp>
        <stp>VTBR RX Equity</stp>
        <stp>PX_LAST</stp>
        <stp>[quotes.xlsx]Calc!R131C3</stp>
        <tr r="C131" s="70"/>
        <tr r="C131" s="70"/>
      </tp>
      <tp t="s">
        <v>US92763W1036</v>
        <stp/>
        <stp>##V3_BDPV12</stp>
        <stp>VIPS US Equity</stp>
        <stp>ID_ISIN</stp>
        <stp>[quotes.xlsx]Calc!R227C1</stp>
        <tr r="A227" s="70"/>
        <tr r="A227" s="70"/>
        <tr r="A227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>
        <v>5.9920106524633825</v>
        <stp/>
        <stp>##V3_BDPV12</stp>
        <stp>PHOR RX Equity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XS1220249970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XS1188073081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XS1533922933 Corp</stp>
        <stp>BEST_ANALYST_RATING</stp>
        <stp>[quotes.xlsx]Calc!R246C4</stp>
        <tr r="D246" s="70"/>
        <tr r="D24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9.68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2.1390374331550799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154.34</v>
        <stp/>
        <stp>##V3_BDPV12</stp>
        <stp>SBER RX Equity</stp>
        <stp>PX_LAST</stp>
        <stp>[quotes.xlsx]Calc!R237C3</stp>
        <tr r="C237" s="70"/>
        <tr r="C237" s="70"/>
      </tp>
      <tp>
        <v>0.31199051213915469</v>
        <stp/>
        <stp>##V3_BDPV12</stp>
        <stp>ERX US Equity</stp>
        <stp>EQY_DVD_YLD_IND</stp>
        <stp>[quotes.xlsx]Calc!R259C6</stp>
        <tr r="F259" s="70"/>
        <tr r="F259" s="70"/>
        <tr r="F259" s="70"/>
      </tp>
      <tp>
        <v>24.004999999999999</v>
        <stp/>
        <stp>##V3_BDPV12</stp>
        <stp>RDSA NA Equity</stp>
        <stp>PX_LAST</stp>
        <stp>[quotes.xlsx]Calc!R186C3</stp>
        <tr r="C186" s="70"/>
        <tr r="C186" s="70"/>
      </tp>
      <tp>
        <v>3112.5</v>
        <stp/>
        <stp>##V3_BDPV12</stp>
        <stp>RIO LN Equity</stp>
        <stp>PX_LAST</stp>
        <stp>[quotes.xlsx]Calc!R267C3</stp>
        <tr r="C267" s="70"/>
        <tr r="C267" s="70"/>
      </tp>
      <tp t="s">
        <v>GB00B1XZS820</v>
        <stp/>
        <stp>##V3_BDPV12</stp>
        <stp>AAL LN Equity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US345397WY53 Corp</stp>
        <stp>BEST_ANALYST_RATING</stp>
        <stp>[quotes.xlsx]Calc!R242C4</stp>
        <tr r="D242" s="70"/>
        <tr r="D242" s="70"/>
      </tp>
      <tp t="s">
        <v>#N/A Field Not Applicable</v>
        <stp/>
        <stp>##V3_BDPV12</stp>
        <stp>RU000A0JP039 Corp</stp>
        <stp>NXT_PUT_DT</stp>
        <stp>[quotes.xlsx]Calc!R296C9</stp>
        <tr r="I296" s="70"/>
        <tr r="I296" s="70"/>
      </tp>
      <tp>
        <v>120.51117108043793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US71645WAM38 Corp</stp>
        <stp>NXT_PUT_DT</stp>
        <stp>[quotes.xlsx]Calc!R304C9</stp>
        <tr r="I304" s="70"/>
        <tr r="I304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XS0911599701 Corp</stp>
        <stp>BEST_ANALYST_RATING</stp>
        <stp>[quotes.xlsx]Calc!R272C4</stp>
        <tr r="D272" s="70"/>
        <tr r="D272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XS1449458915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XS0923472814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XS0810596832 Corp</stp>
        <stp>BEST_ANALYST_RATING</stp>
        <stp>[quotes.xlsx]Calc!R260C4</stp>
        <tr r="D260" s="70"/>
        <tr r="D260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CH0361717348 Corp</stp>
        <stp>BEST_ANALYST_RATING</stp>
        <stp>[quotes.xlsx]Calc!R309C4</stp>
        <tr r="D309" s="70"/>
        <tr r="D309" s="70"/>
      </tp>
      <tp t="s">
        <v>#N/A Field Not Applicable</v>
        <stp/>
        <stp>##V3_BDPV12</stp>
        <stp>XS0848530977 Corp</stp>
        <stp>NXT_PUT_DT</stp>
        <stp>[quotes.xlsx]Calc!R206C9</stp>
        <tr r="I206" s="70"/>
        <tr r="I206" s="70"/>
      </tp>
      <tp t="s">
        <v>#N/A Field Not Applicable</v>
        <stp/>
        <stp>##V3_BDPV12</stp>
        <stp>CH0361710632 Corp</stp>
        <stp>BEST_ANALYST_RATING</stp>
        <stp>[quotes.xlsx]Calc!R263C4</stp>
        <tr r="D263" s="70"/>
        <tr r="D263" s="70"/>
      </tp>
      <tp>
        <v>5.3813933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XS1468264822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[quotes.xlsx]Calc!R221C9</stp>
        <tr r="I221" s="70"/>
        <tr r="I221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>
        <v>2254</v>
        <stp/>
        <stp>##V3_BDPV12</stp>
        <stp>PHOR RX Equity</stp>
        <stp>PX_LAST</stp>
        <stp>[quotes.xlsx]Calc!R305C3</stp>
        <tr r="C305" s="70"/>
        <tr r="C30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>
        <v>2.8099173849279233</v>
        <stp/>
        <stp>##V3_BDPV12</stp>
        <stp>TCS LI Equity</stp>
        <stp>EQY_DVD_YLD_IND</stp>
        <stp>[quotes.xlsx]Calc!R298C6</stp>
        <tr r="F298" s="70"/>
        <tr r="F298" s="70"/>
        <tr r="F298" s="70"/>
      </tp>
      <tp t="s">
        <v>#N/A Field Not Applicable</v>
        <stp/>
        <stp>##V3_BDPV12</stp>
        <stp>HYG US Equity</stp>
        <stp>INT_ACC</stp>
        <stp>[quotes.xlsx]Calc!R230C5</stp>
        <tr r="E230" s="70"/>
        <tr r="E230" s="70"/>
      </tp>
      <tp>
        <v>39.01</v>
        <stp/>
        <stp>##V3_BDPV12</stp>
        <stp>WPZ US Equity</stp>
        <stp>PX_LAST</stp>
        <stp>[quotes.xlsx]Calc!R226C3</stp>
        <tr r="C226" s="70"/>
        <tr r="C226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[quotes.xlsx]Calc!R249C12</stp>
        <tr r="L249" s="70"/>
      </tp>
      <tp t="s">
        <v>US4642885135</v>
        <stp/>
        <stp>##V3_BDPV12</stp>
        <stp>HYG US Equity</stp>
        <stp>ID_ISIN</stp>
        <stp>[quotes.xlsx]Calc!R230C1</stp>
        <tr r="A230" s="70"/>
        <tr r="A230" s="70"/>
        <tr r="A230" s="70"/>
      </tp>
      <tp t="s">
        <v>US4062161017</v>
        <stp/>
        <stp>##V3_BDPV12</stp>
        <stp>HAL US Equity</stp>
        <stp>ID_ISIN</stp>
        <stp>[quotes.xlsx]Calc!R240C1</stp>
        <tr r="A240" s="70"/>
        <tr r="A240" s="70"/>
        <tr r="A240" s="70"/>
      </tp>
      <tp>
        <v>117.68</v>
        <stp/>
        <stp>##V3_BDPV12</stp>
        <stp>MON US Equity</stp>
        <stp>PX_LAST</stp>
        <stp>[quotes.xlsx]Calc!R146C3</stp>
        <tr r="C146" s="70"/>
        <tr r="C146" s="70"/>
      </tp>
      <tp>
        <v>252.6</v>
        <stp/>
        <stp>##V3_BDPV12</stp>
        <stp>ROG EB Equity</stp>
        <stp>PX_LAST</stp>
        <stp>[quotes.xlsx]Calc!R106C3</stp>
        <tr r="C106" s="70"/>
        <tr r="C106" s="70"/>
      </tp>
      <tp t="s">
        <v>#N/A Field Not Applicable</v>
        <stp/>
        <stp>##V3_BDPV12</stp>
        <stp>RU000A0JWM07 Corp</stp>
        <stp>NXT_PUT_DT</stp>
        <stp>[quotes.xlsx]Calc!R214C9</stp>
        <tr r="I214" s="70"/>
        <tr r="I214" s="70"/>
      </tp>
      <tp t="s">
        <v>#N/A Field Not Applicable</v>
        <stp/>
        <stp>##V3_BDPV12</stp>
        <stp>US71647NAQ25 Corp</stp>
        <stp>NXT_PUT_DT</stp>
        <stp>[quotes.xlsx]Calc!R276C9</stp>
        <tr r="I276" s="70"/>
        <tr r="I27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XS0993162683 Corp</stp>
        <stp>BEST_ANALYST_RATING</stp>
        <stp>[quotes.xlsx]Calc!R278C4</stp>
        <tr r="D278" s="70"/>
        <tr r="D278" s="70"/>
      </tp>
      <tp t="s">
        <v>#N/A Field Not Applicable</v>
        <stp/>
        <stp>##V3_BDPV12</stp>
        <stp>XS1198002690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XS1266615175 Corp</stp>
        <stp>BEST_ANALYST_RATING</stp>
        <stp>[quotes.xlsx]Calc!R312C4</stp>
        <tr r="D312" s="70"/>
        <tr r="D312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XS1513741311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3.2405951000000002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18.976446599999999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>
        <v>2.1102820000000002</v>
        <stp/>
        <stp>##V3_BDPV12</stp>
        <stp>XS1077629225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XS1449458915 Corp</stp>
        <stp>NXT_PUT_DT</stp>
        <stp>[quotes.xlsx]Calc!R207C9</stp>
        <tr r="I207" s="70"/>
        <tr r="I207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 t="s">
        <v>#N/A Field Not Applicable</v>
        <stp/>
        <stp>##V3_BDPV12</stp>
        <stp>XS1513741311 Corp</stp>
        <stp>NXT_PUT_DT</stp>
        <stp>[quotes.xlsx]Calc!R204C9</stp>
        <tr r="I204" s="70"/>
        <tr r="I204" s="70"/>
      </tp>
      <tp>
        <v>4.4079896999999999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9.6300000000000008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3.7425369421640071</v>
        <stp/>
        <stp>##V3_BDPV12</stp>
        <stp>EUFN US Equity</stp>
        <stp>BDVD_PROJ_12M_YLD</stp>
        <stp>[quotes.xlsx]Calc!R232C6</stp>
        <tr r="F232" s="70"/>
        <tr r="F232" s="70"/>
        <tr r="F232" s="70"/>
      </tp>
      <tp>
        <v>1021</v>
        <stp/>
        <stp>##V3_BDPV12</stp>
        <stp>AAL LN Equity</stp>
        <stp>PX_LAST</stp>
        <stp>[quotes.xlsx]Calc!R191C3</stp>
        <tr r="C191" s="70"/>
        <tr r="C191" s="70"/>
      </tp>
      <tp t="s">
        <v>GB00B03MLX29</v>
        <stp/>
        <stp>##V3_BDPV12</stp>
        <stp>RDSA NA Equity</stp>
        <stp>ID_ISIN</stp>
        <stp>[quotes.xlsx]Calc!R186C1</stp>
        <tr r="A186" s="70"/>
        <tr r="A186" s="70"/>
        <tr r="A186" s="70"/>
      </tp>
      <tp>
        <v>11.468705590062827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GB0007188757</v>
        <stp/>
        <stp>##V3_BDPV12</stp>
        <stp>RIO LN Equity</stp>
        <stp>ID_ISIN</stp>
        <stp>[quotes.xlsx]Calc!R267C1</stp>
        <tr r="A267" s="70"/>
        <tr r="A267" s="70"/>
        <tr r="A267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RU0009029540</v>
        <stp/>
        <stp>##V3_BDPV12</stp>
        <stp>SBER RX Equity</stp>
        <stp>ID_ISIN</stp>
        <stp>[quotes.xlsx]Calc!R237C1</stp>
        <tr r="A237" s="70"/>
        <tr r="A237" s="70"/>
        <tr r="A237" s="70"/>
      </tp>
      <tp t="s">
        <v>#N/A Field Not Applicable</v>
        <stp/>
        <stp>##V3_BDPV12</stp>
        <stp>RU000A0JWK74 Corp</stp>
        <stp>NXT_PUT_DT</stp>
        <stp>[quotes.xlsx]Calc!R294C9</stp>
        <tr r="I294" s="70"/>
        <tr r="I294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XS0583616239 Corp</stp>
        <stp>BEST_ANALYST_RATING</stp>
        <stp>[quotes.xlsx]Calc!R208C4</stp>
        <tr r="D208" s="70"/>
        <tr r="D208" s="70"/>
      </tp>
      <tp t="s">
        <v>#N/A Field Not Applicable</v>
        <stp/>
        <stp>##V3_BDPV12</stp>
        <stp>B5N7 Comdty</stp>
        <stp>NXT_CPN_DT</stp>
        <stp>[quotes.xlsx]Calc!R316C7</stp>
        <tr r="G316" s="70"/>
        <tr r="G316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XS1468264822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XS1314820355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1.4584600999999999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2.8199052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4.1788962999999999</v>
        <stp/>
        <stp>##V3_BDPV12</stp>
        <stp>XS0800817073 Corp</stp>
        <stp>YLD_CNV_MID</stp>
        <stp>[quotes.xlsx]Calc!R205C6</stp>
        <tr r="F205" s="70"/>
        <tr r="F205" s="70"/>
        <tr r="F205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4.5850476000000002</v>
        <stp/>
        <stp>##V3_BDPV12</stp>
        <stp>XS1503116912 Corp</stp>
        <stp>YLD_CNV_MID</stp>
        <stp>[quotes.xlsx]Calc!R299C6</stp>
        <tr r="F299" s="70"/>
        <tr r="F299" s="70"/>
        <tr r="F299" s="70"/>
      </tp>
      <tp>
        <v>5.0258332000000001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XS1266615175 Corp</stp>
        <stp>NXT_PUT_DT</stp>
        <stp>[quotes.xlsx]Calc!R312C9</stp>
        <tr r="I312" s="70"/>
        <tr r="I312" s="70"/>
      </tp>
      <tp t="s">
        <v>#N/A Field Not Applicable</v>
        <stp/>
        <stp>##V3_BDPV12</stp>
        <stp>XS1533915721 Corp</stp>
        <stp>NXT_PUT_DT</stp>
        <stp>[quotes.xlsx]Calc!R218C9</stp>
        <tr r="I218" s="70"/>
        <tr r="I218" s="70"/>
      </tp>
      <tp t="s">
        <v>#N/A Field Not Applicable</v>
        <stp/>
        <stp>##V3_BDPV12</stp>
        <stp>XS1433454243 Corp</stp>
        <stp>NXT_PUT_DT</stp>
        <stp>[quotes.xlsx]Calc!R283C9</stp>
        <tr r="I283" s="70"/>
        <tr r="I283" s="70"/>
      </tp>
      <tp t="s">
        <v>30/04/2018</v>
        <stp/>
        <stp>##V3_BDPV12</stp>
        <stp>DE000DB7XHP3 Corp</stp>
        <stp>NXT_CPN_DT</stp>
        <stp>[quotes.xlsx]Calc!R223C7</stp>
        <tr r="G223" s="70"/>
        <tr r="G223" s="70"/>
        <tr r="G223" s="70"/>
      </tp>
      <tp>
        <v>13.904999999999999</v>
        <stp/>
        <stp>##V3_BDPV12</stp>
        <stp>NILSY US Equity</stp>
        <stp>PX_LAST</stp>
        <stp>[quotes.xlsx]Calc!R168C3</stp>
        <tr r="C168" s="70"/>
        <tr r="C168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>
        <v>2.7169587549359657</v>
        <stp/>
        <stp>##V3_BDPV12</stp>
        <stp>HEDJ US Equity</stp>
        <stp>BDVD_PROJ_12M_YLD</stp>
        <stp>[quotes.xlsx]Calc!R231C6</stp>
        <tr r="F231" s="70"/>
        <tr r="F231" s="70"/>
        <tr r="F231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US96949L1052</v>
        <stp/>
        <stp>##V3_BDPV12</stp>
        <stp>WPZ US Equity</stp>
        <stp>ID_ISIN</stp>
        <stp>[quotes.xlsx]Calc!R226C1</stp>
        <tr r="A226" s="70"/>
        <tr r="A226" s="70"/>
        <tr r="A22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88.5</v>
        <stp/>
        <stp>##V3_BDPV12</stp>
        <stp>HYG US Equity</stp>
        <stp>PX_LAST</stp>
        <stp>[quotes.xlsx]Calc!R230C3</stp>
        <tr r="C230" s="70"/>
        <tr r="C230" s="70"/>
      </tp>
      <tp>
        <v>45.32</v>
        <stp/>
        <stp>##V3_BDPV12</stp>
        <stp>HAL US Equity</stp>
        <stp>PX_LAST</stp>
        <stp>[quotes.xlsx]Calc!R240C3</stp>
        <tr r="C240" s="70"/>
        <tr r="C240" s="70"/>
      </tp>
      <tp>
        <v>9.2754046166091815</v>
        <stp/>
        <stp>##V3_BDPV12</stp>
        <stp>AFLT RX Equity</stp>
        <stp>BDVD_PROJ_12M_YLD</stp>
        <stp>[quotes.xlsx]Calc!R282C6</stp>
        <tr r="F282" s="70"/>
        <tr r="F282" s="70"/>
        <tr r="F282" s="70"/>
      </tp>
      <tp t="s">
        <v>RU000A0JRKT8</v>
        <stp/>
        <stp>##V3_BDPV12</stp>
        <stp>PHOR RX Equity</stp>
        <stp>ID_ISIN</stp>
        <stp>[quotes.xlsx]Calc!R305C1</stp>
        <tr r="A305" s="70"/>
        <tr r="A305" s="70"/>
        <tr r="A305" s="70"/>
      </tp>
      <tp t="s">
        <v>#N/A Field Not Applicable</v>
        <stp/>
        <stp>##V3_BDPV12</stp>
        <stp>US71647NAM11 Corp</stp>
        <stp>NXT_PUT_DT</stp>
        <stp>[quotes.xlsx]Calc!R273C9</stp>
        <tr r="I273" s="70"/>
        <tr r="I273" s="70"/>
      </tp>
      <tp t="s">
        <v>#N/A Field Not Applicable</v>
        <stp/>
        <stp>##V3_BDPV12</stp>
        <stp>US71647NAK54 Corp</stp>
        <stp>NXT_PUT_DT</stp>
        <stp>[quotes.xlsx]Calc!R307C9</stp>
        <tr r="I307" s="70"/>
        <tr r="I307" s="70"/>
      </tp>
      <tp t="s">
        <v>#N/A Field Not Applicable</v>
        <stp/>
        <stp>##V3_BDPV12</stp>
        <stp>XS1542704421 Corp</stp>
        <stp>BEST_ANALYST_RATING</stp>
        <stp>[quotes.xlsx]Calc!R262C4</stp>
        <tr r="D262" s="70"/>
        <tr r="D262" s="70"/>
      </tp>
      <tp t="s">
        <v>#N/A Field Not Applicable</v>
        <stp/>
        <stp>##V3_BDPV12</stp>
        <stp>XS0776121062 Corp</stp>
        <stp>BEST_ANALYST_RATING</stp>
        <stp>[quotes.xlsx]Calc!R311C4</stp>
        <tr r="D311" s="70"/>
        <tr r="D311" s="70"/>
      </tp>
      <tp>
        <v>5.1488367000000004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XS0993162683 Corp</stp>
        <stp>NXT_PUT_DT</stp>
        <stp>[quotes.xlsx]Calc!R278C9</stp>
        <tr r="I278" s="70"/>
        <tr r="I278" s="70"/>
      </tp>
      <tp>
        <v>5.0107629999999999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CH0347657816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CH0347657816 Corp</stp>
        <stp>NXT_PUT_DT</stp>
        <stp>[quotes.xlsx]Calc!R256C9</stp>
        <tr r="I256" s="70"/>
        <tr r="I256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13.908558684137162</v>
        <stp/>
        <stp>##V3_BDPV12</stp>
        <stp>CHMF RX Equity</stp>
        <stp>BDVD_PROJ_12M_YLD</stp>
        <stp>[quotes.xlsx]Calc!R160C6</stp>
        <tr r="F160" s="70"/>
        <tr r="F160" s="70"/>
        <tr r="F160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DE0007100000</v>
        <stp/>
        <stp>##V3_BDPV12</stp>
        <stp>DAI GR Equity</stp>
        <stp>ID_ISIN</stp>
        <stp>[quotes.xlsx]Calc!R315C1</stp>
        <tr r="A315" s="70"/>
        <tr r="A315" s="70"/>
        <tr r="A315" s="70"/>
      </tp>
      <tp>
        <v>134.94999999999999</v>
        <stp/>
        <stp>##V3_BDPV12</stp>
        <stp>VOW3 GY Equity</stp>
        <stp>PX_LAST</stp>
        <stp>[quotes.xlsx]Calc!R266C3</stp>
        <tr r="C266" s="70"/>
        <tr r="C266" s="70"/>
      </tp>
      <tp>
        <v>41.71</v>
        <stp/>
        <stp>##V3_BDPV12</stp>
        <stp>EEM US Equity</stp>
        <stp>PX_LAST</stp>
        <stp>[quotes.xlsx]Calc!R233C3</stp>
        <tr r="C233" s="70"/>
        <tr r="C23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1.8604631999999999</v>
        <stp/>
        <stp>##V3_BDPV12</stp>
        <stp>US961214CF89 Corp</stp>
        <stp>YLD_CNV_MID</stp>
        <stp>[quotes.xlsx]Calc!R177C6</stp>
        <tr r="F177" s="70"/>
        <tr r="F177" s="70"/>
        <tr r="F177" s="70"/>
      </tp>
      <tp t="s">
        <v>#N/A Field Not Applicable</v>
        <stp/>
        <stp>##V3_BDPV12</stp>
        <stp>RU000A0JU609 Corp</stp>
        <stp>NXT_PUT_DT</stp>
        <stp>[quotes.xlsx]Calc!R201C9</stp>
        <tr r="I201" s="70"/>
        <tr r="I201" s="70"/>
      </tp>
      <tp>
        <v>6.8361613999999999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CH0355508588 Corp</stp>
        <stp>YLD_CNV_MID</stp>
        <stp>[quotes.xlsx]Calc!R306C6</stp>
        <tr r="F306" s="70"/>
        <tr r="F306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4.9939511999999997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 t="s">
        <v>#N/A Field Not Applicable</v>
        <stp/>
        <stp>##V3_BDPV12</stp>
        <stp>XS1506500039 Corp</stp>
        <stp>NXT_PUT_DT</stp>
        <stp>[quotes.xlsx]Calc!R277C9</stp>
        <tr r="I277" s="70"/>
        <tr r="I277" s="70"/>
      </tp>
      <tp>
        <v>3.2587996000000001</v>
        <stp/>
        <stp>##V3_BDPV12</stp>
        <stp>XS0555493203 Corp</stp>
        <stp>YLD_CNV_MID</stp>
        <stp>[quotes.xlsx]Calc!R142C6</stp>
        <tr r="F142" s="70"/>
        <tr r="F142" s="70"/>
        <tr r="F142" s="70"/>
      </tp>
      <tp>
        <v>5.1549630000000004</v>
        <stp/>
        <stp>##V3_BDPV12</stp>
        <stp>XS1533915721 Corp</stp>
        <stp>YLD_CNV_MID</stp>
        <stp>[quotes.xlsx]Calc!R218C6</stp>
        <tr r="F218" s="70"/>
        <tr r="F218" s="70"/>
        <tr r="F218" s="70"/>
      </tp>
      <tp>
        <v>4.3688655320202319</v>
        <stp/>
        <stp>##V3_BDPV12</stp>
        <stp>XS0867620725 Corp</stp>
        <stp>YLD_CNV_MID</stp>
        <stp>[quotes.xlsx]Calc!R252C6</stp>
        <tr r="F252" s="70"/>
        <tr r="F252" s="70"/>
        <tr r="F252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XS1220249970 Corp</stp>
        <stp>NXT_PUT_DT</stp>
        <stp>[quotes.xlsx]Calc!R264C9</stp>
        <tr r="I264" s="70"/>
        <tr r="I26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US87260R2013</v>
        <stp/>
        <stp>##V3_BDPV12</stp>
        <stp>TMKS LI Equity</stp>
        <stp>ID_ISIN</stp>
        <stp>[quotes.xlsx]Calc!R303C1</stp>
        <tr r="A303" s="70"/>
        <tr r="A303" s="70"/>
        <tr r="A303" s="70"/>
      </tp>
      <tp>
        <v>69</v>
        <stp/>
        <stp>##V3_BDPV12</stp>
        <stp>TUNG LN Equity</stp>
        <stp>PX_LAST</stp>
        <stp>[quotes.xlsx]Calc!R145C3</stp>
        <tr r="C145" s="70"/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13</v>
        <stp/>
        <stp>##V3_BDPV12</stp>
        <stp>VIPS US Equity</stp>
        <stp>PX_LAST</stp>
        <stp>[quotes.xlsx]Calc!R227C3</stp>
        <tr r="C227" s="70"/>
        <tr r="C227" s="70"/>
      </tp>
      <tp>
        <v>301.7</v>
        <stp/>
        <stp>##V3_BDPV12</stp>
        <stp>ROSN RM Equity</stp>
        <stp>PX_LAST</stp>
        <stp>[quotes.xlsx]Calc!R123C3</stp>
        <tr r="C123" s="70"/>
        <tr r="C123" s="70"/>
      </tp>
      <tp>
        <v>6.957802060394827</v>
        <stp/>
        <stp>##V3_BDPV12</stp>
        <stp>RDSA NA Equity</stp>
        <stp>BDVD_PROJ_12M_YLD</stp>
        <stp>[quotes.xlsx]Calc!R186C6</stp>
        <tr r="F186" s="70"/>
        <tr r="F186" s="70"/>
        <tr r="F186" s="70"/>
      </tp>
      <tp t="s">
        <v>#N/A N/A</v>
        <stp/>
        <stp>##V3_BDPV12</stp>
        <stp>YHOO US Equity</stp>
        <stp>EQY_DVD_YLD_IND</stp>
        <stp>[quotes.xlsx]Calc!R236C6</stp>
        <tr r="F236" s="70"/>
        <tr r="F236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115.81</v>
        <stp/>
        <stp>##V3_BDPV12</stp>
        <stp>EMB US Equity</stp>
        <stp>PX_LAST</stp>
        <stp>[quotes.xlsx]Calc!R172C3</stp>
        <tr r="C172" s="70"/>
        <tr r="C17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>
        <v>3.9982230119946691</v>
        <stp/>
        <stp>##V3_BDPV12</stp>
        <stp>ABBV US Equity</stp>
        <stp>BDVD_PROJ_12M_YLD</stp>
        <stp>[quotes.xlsx]Calc!R245C6</stp>
        <tr r="F245" s="70"/>
        <tr r="F245" s="70"/>
        <tr r="F245" s="70"/>
      </tp>
      <tp t="s">
        <v>#N/A N/A</v>
        <stp/>
        <stp>##V3_BDPV12</stp>
        <stp>ENDP US Equity</stp>
        <stp>BDVD_PROJ_12M_YLD</stp>
        <stp>[quotes.xlsx]Calc!R243C6</stp>
        <tr r="F243" s="70"/>
        <tr r="F243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RU000A0JXC24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RU000A0JXQ93 Corp</stp>
        <stp>NXT_PUT_DT</stp>
        <stp>[quotes.xlsx]Calc!R279C9</stp>
        <tr r="I279" s="70"/>
        <tr r="I279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 t="s">
        <v>#N/A Field Not Applicable</v>
        <stp/>
        <stp>##V3_BDPV12</stp>
        <stp>RU000A0JW662 Corp</stp>
        <stp>NXT_PUT_DT</stp>
        <stp>[quotes.xlsx]Calc!R216C9</stp>
        <tr r="I216" s="70"/>
        <tr r="I216" s="70"/>
      </tp>
      <tp t="s">
        <v>#N/A Field Not Applicable</v>
        <stp/>
        <stp>##V3_BDPV12</stp>
        <stp>DE000DB7XHP3 Corp</stp>
        <stp>BEST_ANALYST_RATING</stp>
        <stp>[quotes.xlsx]Calc!R223C4</stp>
        <tr r="D223" s="70"/>
        <tr r="D223" s="70"/>
      </tp>
      <tp>
        <v>126.36</v>
        <stp/>
        <stp>##V3_BDPV12</stp>
        <stp>AUUSI SW Equity</stp>
        <stp>PX_LAST</stp>
        <stp>[quotes.xlsx]Calc!R169C3</stp>
        <tr r="C169" s="70"/>
        <tr r="C169" s="70"/>
      </tp>
      <tp t="s">
        <v>07/11/2017</v>
        <stp/>
        <stp>##V3_BDPV12</stp>
        <stp>XS0923472814 Corp</stp>
        <stp>NXT_CPN_DT</stp>
        <stp>[quotes.xlsx]Calc!R199C7</stp>
        <tr r="G199" s="70"/>
        <tr r="G199" s="70"/>
        <tr r="G19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17/06/2017</v>
        <stp/>
        <stp>##V3_BDPV12</stp>
        <stp>XS1077629225 Corp</stp>
        <stp>NXT_CPN_DT</stp>
        <stp>[quotes.xlsx]Calc!R219C7</stp>
        <tr r="G219" s="70"/>
        <tr r="G219" s="70"/>
        <tr r="G219" s="70"/>
      </tp>
      <tp t="s">
        <v>11/08/2017</v>
        <stp/>
        <stp>##V3_BDPV12</stp>
        <stp>XS1188073081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7.6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[quotes.xlsx]Calc!R196C12</stp>
        <tr r="L1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3.5242290748898677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102.4</v>
        <stp/>
        <stp>##V3_BDPV12</stp>
        <stp>MOEX RM Equity</stp>
        <stp>PX_LAST</stp>
        <stp>[quotes.xlsx]Calc!R103C3</stp>
        <tr r="C103" s="70"/>
        <tr r="C103" s="70"/>
      </tp>
      <tp>
        <v>19.355</v>
        <stp/>
        <stp>##V3_BDPV12</stp>
        <stp>AD NA Equity</stp>
        <stp>PX_LAST</stp>
        <stp>[quotes.xlsx]Calc!R190C3</stp>
        <tr r="C190" s="70"/>
        <tr r="C190" s="70"/>
      </tp>
      <tp>
        <v>7.6171875</v>
        <stp/>
        <stp>##V3_BDPV12</stp>
        <stp>MOEX RM Equity</stp>
        <stp>BDVD_PROJ_12M_YLD</stp>
        <stp>[quotes.xlsx]Calc!R103C6</stp>
        <tr r="F103" s="70"/>
        <tr r="F103" s="70"/>
        <tr r="F103" s="70"/>
      </tp>
      <tp>
        <v>618.79999999999995</v>
        <stp/>
        <stp>##V3_BDPV12</stp>
        <stp>NVTK RX Equity</stp>
        <stp>PX_LAST</stp>
        <stp>[quotes.xlsx]Calc!R280C3</stp>
        <tr r="C280" s="70"/>
        <tr r="C280" s="70"/>
      </tp>
      <tp t="s">
        <v>27/10/2017</v>
        <stp/>
        <stp>##V3_BDPV12</stp>
        <stp>RU000A0JXQ85 Corp</stp>
        <stp>NXT_CPN_DT</stp>
        <stp>[quotes.xlsx]Calc!R284C7</stp>
        <tr r="G284" s="70"/>
        <tr r="G284" s="70"/>
        <tr r="G284" s="70"/>
      </tp>
      <tp>
        <v>0.93946834123158784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 t="s">
        <v>01/11/2017</v>
        <stp/>
        <stp>##V3_BDPV12</stp>
        <stp>XS0776111188 Corp</stp>
        <stp>NXT_CPN_DT</stp>
        <stp>[quotes.xlsx]Calc!R224C7</stp>
        <tr r="G224" s="70"/>
        <tr r="G224" s="70"/>
        <tr r="G224" s="70"/>
      </tp>
      <tp t="s">
        <v>26/07/2017</v>
        <stp/>
        <stp>##V3_BDPV12</stp>
        <stp>XS0583616239 Corp</stp>
        <stp>NXT_CPN_DT</stp>
        <stp>[quotes.xlsx]Calc!R208C7</stp>
        <tr r="G208" s="70"/>
        <tr r="G208" s="70"/>
        <tr r="G208" s="70"/>
      </tp>
      <tp t="s">
        <v>04/11/2017</v>
        <stp/>
        <stp>##V3_BDPV12</stp>
        <stp>US345397WY53 Corp</stp>
        <stp>NXT_CPN_DT</stp>
        <stp>[quotes.xlsx]Calc!R242C7</stp>
        <tr r="G242" s="70"/>
        <tr r="G242" s="70"/>
        <tr r="G242" s="70"/>
      </tp>
      <tp t="s">
        <v>05/09/2017</v>
        <stp/>
        <stp>##V3_BDPV12</stp>
        <stp>XS1198002690 Corp</stp>
        <stp>NXT_CPN_DT</stp>
        <stp>[quotes.xlsx]Calc!R185C7</stp>
        <tr r="G185" s="70"/>
        <tr r="G185" s="70"/>
        <tr r="G185" s="70"/>
      </tp>
      <tp t="s">
        <v>07/08/2017</v>
        <stp/>
        <stp>##V3_BDPV12</stp>
        <stp>XS1533922933 Corp</stp>
        <stp>NXT_CPN_DT</stp>
        <stp>[quotes.xlsx]Calc!R246C7</stp>
        <tr r="G246" s="70"/>
        <tr r="G246" s="70"/>
        <tr r="G246" s="70"/>
      </tp>
      <tp t="s">
        <v>#N/A Field Not Applicable</v>
        <stp/>
        <stp>##V3_BDPV12</stp>
        <stp>XS1314820355 Corp</stp>
        <stp>NXT_CPN_DT</stp>
        <stp>[quotes.xlsx]Calc!R261C7</stp>
        <tr r="G261" s="70"/>
        <tr r="G261" s="70"/>
      </tp>
      <tp>
        <v>9.67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3.15</v>
        <stp/>
        <stp>##V3_BDPV12</stp>
        <stp>LSRG LI Equity</stp>
        <stp>PX_LAST</stp>
        <stp>[quotes.xlsx]Calc!R313C3</stp>
        <tr r="C313" s="70"/>
        <tr r="C313" s="70"/>
      </tp>
      <tp>
        <v>2.3206137841492014</v>
        <stp/>
        <stp>##V3_BDPV12</stp>
        <stp>AAXJ US Equity</stp>
        <stp>BDVD_PROJ_12M_YLD</stp>
        <stp>[quotes.xlsx]Calc!R251C6</stp>
        <tr r="F251" s="70"/>
        <tr r="F251" s="70"/>
        <tr r="F251" s="70"/>
      </tp>
      <tp>
        <v>3.7745837666664763</v>
        <stp/>
        <stp>##V3_BDPV12</stp>
        <stp>IHYG LN Equity</stp>
        <stp>EQY_DVD_YLD_IND</stp>
        <stp>[quotes.xlsx]Calc!R188C6</stp>
        <tr r="F188" s="70"/>
        <tr r="F188" s="70"/>
        <tr r="F188" s="70"/>
      </tp>
      <tp>
        <v>27.98</v>
        <stp/>
        <stp>##V3_BDPV12</stp>
        <stp>GE US Equity</stp>
        <stp>PX_LAST</stp>
        <stp>[quotes.xlsx]Calc!R241C3</stp>
        <tr r="C241" s="70"/>
        <tr r="C241" s="70"/>
      </tp>
      <tp t="s">
        <v>US97717X7012</v>
        <stp/>
        <stp>##V3_BDPV12</stp>
        <stp>HEDJ US Equity</stp>
        <stp>ID_ISIN</stp>
        <stp>[quotes.xlsx]Calc!R231C1</stp>
        <tr r="A231" s="70"/>
        <tr r="A231" s="70"/>
        <tr r="A231" s="70"/>
      </tp>
      <tp t="s">
        <v>#N/A Field Not Applicable</v>
        <stp/>
        <stp>##V3_BDPV12</stp>
        <stp>HEDJ US Equity</stp>
        <stp>INT_ACC</stp>
        <stp>[quotes.xlsx]Calc!R231C5</stp>
        <tr r="E231" s="70"/>
        <tr r="E231" s="70"/>
      </tp>
      <tp>
        <v>47.71</v>
        <stp/>
        <stp>##V3_BDPV12</stp>
        <stp>LKOD LI Equity</stp>
        <stp>PX_LAST</stp>
        <stp>[quotes.xlsx]Calc!R203C3</stp>
        <tr r="C203" s="70"/>
        <tr r="C203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#N/A Field Not Applicable</v>
        <stp/>
        <stp>##V3_BDPV12</stp>
        <stp>URU7 Curncy</stp>
        <stp>NXT_CPN_DT</stp>
        <stp>[quotes.xlsx]Calc!R317C7</stp>
        <tr r="G317" s="70"/>
        <tr r="G317" s="70"/>
      </tp>
      <tp t="s">
        <v>21/02/2018</v>
        <stp/>
        <stp>##V3_BDPV12</stp>
        <stp>XS1568888777 Corp</stp>
        <stp>NXT_CPN_DT</stp>
        <stp>[quotes.xlsx]Calc!R220C7</stp>
        <tr r="G220" s="70"/>
        <tr r="G220" s="70"/>
        <tr r="G220" s="70"/>
      </tp>
      <tp t="s">
        <v>04/12/2017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TELERU 11 1/4 06/11/21</v>
        <stp/>
        <stp>##V3_BDPV12</stp>
        <stp>RU000A0JRKC4 Corp</stp>
        <stp>SECURITY_NAME</stp>
        <stp>[quotes.xlsx]Calc!R212C12</stp>
        <tr r="L21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SX7EEX GY Equity</stp>
        <stp>BDVD_PROJ_12M_YLD</stp>
        <stp>[quotes.xlsx]Calc!R248C6</stp>
        <tr r="F248" s="70"/>
        <tr r="F248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#N/A N/A</v>
        <stp/>
        <stp>##V3_BDPV12</stp>
        <stp>HENPEA2 LX Equity</stp>
        <stp>BDVD_PROJ_12M_YLD</stp>
        <stp>[quotes.xlsx]Calc!R249C6</stp>
        <tr r="F249" s="70"/>
        <tr r="F249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15/10/2017</v>
        <stp/>
        <stp>##V3_BDPV12</stp>
        <stp>XS1085735899 Corp</stp>
        <stp>NXT_CPN_DT</stp>
        <stp>[quotes.xlsx]Calc!R210C7</stp>
        <tr r="G210" s="70"/>
        <tr r="G210" s="70"/>
        <tr r="G210" s="70"/>
      </tp>
      <tp t="s">
        <v>#N/A Field Not Applicable</v>
        <stp/>
        <stp>##V3_BDPV12</stp>
        <stp>URM7C 59000 Curncy</stp>
        <stp>NXT_PUT_DT</stp>
        <stp>[quotes.xlsx]Calc!R271C9</stp>
        <tr r="I271" s="70"/>
        <tr r="I271" s="70"/>
      </tp>
      <tp t="s">
        <v>#N/A Field Not Applicable</v>
        <stp/>
        <stp>##V3_BDPV12</stp>
        <stp>B5N7 Comdty</stp>
        <stp>BEST_ANALYST_RATING</stp>
        <stp>[quotes.xlsx]Calc!R316C4</stp>
        <tr r="D316" s="70"/>
        <tr r="D316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[quotes.xlsx]Calc!R213C12</stp>
        <tr r="L213" s="70"/>
      </tp>
      <tp t="s">
        <v>TRNFP 10.1 04/09/26</v>
        <stp/>
        <stp>##V3_BDPV12</stp>
        <stp>RU000A0JWEB9 Corp</stp>
        <stp>SECURITY_NAME</stp>
        <stp>[quotes.xlsx]Calc!R286C12</stp>
        <tr r="L286" s="70"/>
      </tp>
      <tp t="s">
        <v>GGBRBZ 7 1/4 10/20/17</v>
        <stp/>
        <stp>##V3_BDPV12</stp>
        <stp>USG2440JAE58 Corp</stp>
        <stp>SECURITY_NAME</stp>
        <stp>[quotes.xlsx]Calc!R235C12</stp>
        <tr r="L235" s="70"/>
      </tp>
      <tp>
        <v>1.8969988884772142</v>
        <stp/>
        <stp>##V3_BDPV12</stp>
        <stp>VOW3 GY Equity</stp>
        <stp>BDVD_PROJ_12M_YLD</stp>
        <stp>[quotes.xlsx]Calc!R266C6</stp>
        <tr r="F266" s="70"/>
        <tr r="F266" s="70"/>
        <tr r="F266" s="70"/>
      </tp>
      <tp>
        <v>0</v>
        <stp/>
        <stp>##V3_BDPV12</stp>
        <stp>ZGLDHG SW Equity</stp>
        <stp>BEST_ANALYST_RATING</stp>
        <stp>[quotes.xlsx]Calc!R265C4</stp>
        <tr r="D265" s="70"/>
        <tr r="D265" s="70"/>
        <tr r="D265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>
        <v>14.805</v>
        <stp/>
        <stp>##V3_BDPV12</stp>
        <stp>INGA NA Equity</stp>
        <stp>PX_LAST</stp>
        <stp>[quotes.xlsx]Calc!R314C3</stp>
        <tr r="C314" s="70"/>
        <tr r="C314" s="70"/>
      </tp>
      <tp t="s">
        <v>JE00BDD9QC84</v>
        <stp/>
        <stp>##V3_BDPV12</stp>
        <stp>LWEA LN Equity</stp>
        <stp>ID_ISIN</stp>
        <stp>[quotes.xlsx]Calc!R257C1</stp>
        <tr r="A257" s="70"/>
        <tr r="A257" s="70"/>
        <tr r="A257" s="70"/>
      </tp>
      <tp t="s">
        <v>#N/A Field Not Applicable</v>
        <stp/>
        <stp>##V3_BDPV12</stp>
        <stp>LWEA LN Equity</stp>
        <stp>INT_ACC</stp>
        <stp>[quotes.xlsx]Calc!R257C5</stp>
        <tr r="E257" s="70"/>
        <tr r="E257" s="70"/>
      </tp>
      <tp t="s">
        <v>20/11/2017</v>
        <stp/>
        <stp>##V3_BDPV12</stp>
        <stp>US71647NAF69 Corp</stp>
        <stp>NXT_CPN_DT</stp>
        <stp>[quotes.xlsx]Calc!R269C7</stp>
        <tr r="G269" s="70"/>
        <tr r="G269" s="70"/>
        <tr r="G269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13/08/2017</v>
        <stp/>
        <stp>##V3_BDPV12</stp>
        <stp>XS1503116912 Corp</stp>
        <stp>NXT_CPN_DT</stp>
        <stp>[quotes.xlsx]Calc!R299C7</stp>
        <tr r="G299" s="70"/>
        <tr r="G299" s="70"/>
        <tr r="G299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TOYOTA 10 3/4 03/13/19</v>
        <stp/>
        <stp>##V3_BDPV12</stp>
        <stp>RU000A0JW8E7 Corp</stp>
        <stp>SECURITY_NAME</stp>
        <stp>[quotes.xlsx]Calc!R287C12</stp>
        <tr r="L287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 t="s">
        <v>#N/A N/A</v>
        <stp/>
        <stp>##V3_BDPV12</stp>
        <stp>LNIK LN Equity</stp>
        <stp>BDVD_PROJ_12M_YLD</stp>
        <stp>[quotes.xlsx]Calc!R258C6</stp>
        <tr r="F258" s="70"/>
        <tr r="F258" s="70"/>
      </tp>
      <tp>
        <v>82.903999999999996</v>
        <stp/>
        <stp>##V3_BDPV12</stp>
        <stp>NESN SW Equity</stp>
        <stp>PX_LAST</stp>
        <stp>[quotes.xlsx]Calc!R104C3</stp>
        <tr r="C104" s="70"/>
        <tr r="C104" s="70"/>
      </tp>
      <tp t="s">
        <v>#N/A N/A</v>
        <stp/>
        <stp>##V3_BDPV12</stp>
        <stp>LNIK LN Equity</stp>
        <stp>EQY_DVD_YLD_IND</stp>
        <stp>[quotes.xlsx]Calc!R258C6</stp>
        <tr r="F258" s="70"/>
        <tr r="F258" s="70"/>
      </tp>
      <tp t="s">
        <v>#N/A Field Not Applicable</v>
        <stp/>
        <stp>##V3_BDPV12</stp>
        <stp>OMEAEHA ID Equity</stp>
        <stp>YLD_CNV_MID</stp>
        <stp>[quotes.xlsx]Calc!R274C6</stp>
        <tr r="F274" s="70"/>
        <tr r="F274" s="70"/>
      </tp>
      <tp>
        <v>26.78</v>
        <stp/>
        <stp>##V3_BDPV12</stp>
        <stp>MAIL LI Equity</stp>
        <stp>PX_LAST</stp>
        <stp>[quotes.xlsx]Calc!R147C3</stp>
        <tr r="C147" s="70"/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10.19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10.06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[quotes.xlsx]Calc!R217C12</stp>
        <tr r="L217" s="70"/>
      </tp>
      <tp t="s">
        <v>NL0011821202</v>
        <stp/>
        <stp>##V3_BDPV12</stp>
        <stp>INGA NA Equity</stp>
        <stp>ID_ISIN</stp>
        <stp>[quotes.xlsx]Calc!R314C1</stp>
        <tr r="A314" s="70"/>
        <tr r="A314" s="70"/>
        <tr r="A314" s="70"/>
      </tp>
      <tp>
        <v>25.97</v>
        <stp/>
        <stp>##V3_BDPV12</stp>
        <stp>LWEA LN Equity</stp>
        <stp>PX_LAST</stp>
        <stp>[quotes.xlsx]Calc!R257C3</stp>
        <tr r="C257" s="70"/>
        <tr r="C257" s="70"/>
      </tp>
      <tp>
        <v>79.45</v>
        <stp/>
        <stp>##V3_BDPV12</stp>
        <stp>NOVN VX Equity</stp>
        <stp>PX_LAST</stp>
        <stp>[quotes.xlsx]Calc!R105C3</stp>
        <tr r="C105" s="70"/>
        <tr r="C105" s="70"/>
      </tp>
      <tp t="s">
        <v>#N/A N/A</v>
        <stp/>
        <stp>##V3_BDPV12</stp>
        <stp>ZGLDHG SW Equity</stp>
        <stp>BDVD_PROJ_12M_YLD</stp>
        <stp>[quotes.xlsx]Calc!R265C6</stp>
        <tr r="F265" s="70"/>
        <tr r="F26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15/03/2011</v>
        <stp/>
        <stp>##V3_BDPV12</stp>
        <stp>RU000A0JPP11 Corp</stp>
        <stp>NXT_CPN_DT</stp>
        <stp>[quotes.xlsx]Calc!R288C7</stp>
        <tr r="G288" s="70"/>
        <tr r="G288" s="70"/>
        <tr r="G288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Field Not Applicable</v>
        <stp/>
        <stp>##V3_BDPV12</stp>
        <stp>CH0361717348 Corp</stp>
        <stp>NXT_CPN_DT</stp>
        <stp>[quotes.xlsx]Calc!R309C7</stp>
        <tr r="G309" s="70"/>
        <tr r="G309" s="70"/>
      </tp>
      <tp t="s">
        <v>05/07/2017</v>
        <stp/>
        <stp>##V3_BDPV12</stp>
        <stp>XS0800817073 Corp</stp>
        <stp>NXT_CPN_DT</stp>
        <stp>[quotes.xlsx]Calc!R205C7</stp>
        <tr r="G205" s="70"/>
        <tr r="G205" s="70"/>
        <tr r="G205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#N/A Field Not Applicable</v>
        <stp/>
        <stp>##V3_BDPV12</stp>
        <stp>AUUSI SW Equity</stp>
        <stp>INT_ACC</stp>
        <stp>[quotes.xlsx]Calc!R169C5</stp>
        <tr r="E169" s="70"/>
        <tr r="E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8.8699999999999992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RU000A0DKVS5</v>
        <stp/>
        <stp>##V3_BDPV12</stp>
        <stp>NVTK RX Equity</stp>
        <stp>ID_ISIN</stp>
        <stp>[quotes.xlsx]Calc!R280C1</stp>
        <tr r="A280" s="70"/>
        <tr r="A280" s="70"/>
        <tr r="A280" s="70"/>
      </tp>
      <tp t="s">
        <v>NL0011794037</v>
        <stp/>
        <stp>##V3_BDPV12</stp>
        <stp>AD NA Equity</stp>
        <stp>ID_ISIN</stp>
        <stp>[quotes.xlsx]Calc!R190C1</stp>
        <tr r="A190" s="70"/>
        <tr r="A190" s="70"/>
        <tr r="A190" s="70"/>
      </tp>
      <tp>
        <v>3.3931188443873794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#N/A N/A</v>
        <stp/>
        <stp>##V3_BDPV12</stp>
        <stp>BIIB US Equity</stp>
        <stp>EQY_DVD_YLD_IND</stp>
        <stp>[quotes.xlsx]Calc!R244C6</stp>
        <tr r="F244" s="70"/>
        <tr r="F244" s="70"/>
      </tp>
      <tp t="s">
        <v>#N/A N/A</v>
        <stp/>
        <stp>##V3_BDPV12</stp>
        <stp>ENDP US Equity</stp>
        <stp>EQY_DVD_YLD_IND</stp>
        <stp>[quotes.xlsx]Calc!R243C6</stp>
        <tr r="F243" s="70"/>
        <tr r="F243" s="70"/>
      </tp>
      <tp t="s">
        <v>#N/A Field Not Applicable</v>
        <stp/>
        <stp>##V3_BDPV12</stp>
        <stp>COMGEMK ID Equity</stp>
        <stp>YLD_CNV_MID</stp>
        <stp>[quotes.xlsx]Calc!R250C6</stp>
        <tr r="F250" s="70"/>
        <tr r="F250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3.76</v>
        <stp/>
        <stp>##V3_BDPV12</stp>
        <stp>486 HK Equity</stp>
        <stp>PX_LAST</stp>
        <stp>[quotes.xlsx]Calc!R91C3</stp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15/09/2017</v>
        <stp/>
        <stp>##V3_BDPV12</stp>
        <stp>US35671DAZ87 Corp</stp>
        <stp>NXT_CPN_DT</stp>
        <stp>[quotes.xlsx]Calc!R300C7</stp>
        <tr r="G300" s="70"/>
        <tr r="G300" s="70"/>
        <tr r="G300" s="70"/>
      </tp>
      <tp t="s">
        <v>#N/A Field Not Applicable</v>
        <stp/>
        <stp>##V3_BDPV12</stp>
        <stp>CH0355508588 Corp</stp>
        <stp>NXT_CPN_DT</stp>
        <stp>[quotes.xlsx]Calc!R306C7</stp>
        <tr r="G306" s="70"/>
        <tr r="G30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[quotes.xlsx]Calc!R254C12</stp>
        <tr r="L254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Field Not Applicable</v>
        <stp/>
        <stp>##V3_BDPV12</stp>
        <stp>OMEAUSA ID Equity</stp>
        <stp>YLD_CNV_MID</stp>
        <stp>[quotes.xlsx]Calc!R187C6</stp>
        <tr r="F187" s="70"/>
        <tr r="F187" s="70"/>
      </tp>
      <tp>
        <v>3.0224664619363177</v>
        <stp/>
        <stp>##V3_BDPV12</stp>
        <stp>NVTK RX Equity</stp>
        <stp>BDVD_PROJ_12M_YLD</stp>
        <stp>[quotes.xlsx]Calc!R280C6</stp>
        <tr r="F280" s="70"/>
        <tr r="F280" s="70"/>
        <tr r="F280" s="70"/>
      </tp>
      <tp t="s">
        <v>US69343P1057</v>
        <stp/>
        <stp>##V3_BDPV12</stp>
        <stp>LKOD LI Equity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FIVE LI Equity</stp>
        <stp>EQY_DVD_YLD_IND</stp>
        <stp>[quotes.xlsx]Calc!R281C6</stp>
        <tr r="F281" s="70"/>
        <tr r="F281" s="70"/>
      </tp>
      <tp>
        <v>66</v>
        <stp/>
        <stp>##V3_BDPV12</stp>
        <stp>HEDJ US Equity</stp>
        <stp>PX_LAST</stp>
        <stp>[quotes.xlsx]Calc!R231C3</stp>
        <tr r="C231" s="70"/>
        <tr r="C231" s="70"/>
      </tp>
      <tp t="s">
        <v>#N/A N/A</v>
        <stp/>
        <stp>##V3_BDPV12</stp>
        <stp>LWEA LN Equity</stp>
        <stp>BDVD_PROJ_12M_YLD</stp>
        <stp>[quotes.xlsx]Calc!R257C6</stp>
        <tr r="F257" s="70"/>
        <tr r="F257" s="70"/>
      </tp>
      <tp t="s">
        <v>US3696041033</v>
        <stp/>
        <stp>##V3_BDPV12</stp>
        <stp>GE US Equity</stp>
        <stp>ID_ISIN</stp>
        <stp>[quotes.xlsx]Calc!R241C1</stp>
        <tr r="A241" s="70"/>
        <tr r="A241" s="70"/>
        <tr r="A241" s="70"/>
      </tp>
      <tp t="s">
        <v>US50218G2066</v>
        <stp/>
        <stp>##V3_BDPV12</stp>
        <stp>LSRG LI Equity</stp>
        <stp>ID_ISIN</stp>
        <stp>[quotes.xlsx]Calc!R313C1</stp>
        <tr r="A313" s="70"/>
        <tr r="A313" s="70"/>
        <tr r="A313" s="70"/>
      </tp>
      <tp t="s">
        <v>29/10/2017</v>
        <stp/>
        <stp>##V3_BDPV12</stp>
        <stp>XS0848530977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XS1468264822 Corp</stp>
        <stp>NXT_CPN_DT</stp>
        <stp>[quotes.xlsx]Calc!R255C7</stp>
        <tr r="G255" s="70"/>
        <tr r="G255" s="70"/>
      </tp>
      <tp t="s">
        <v>14/12/2017</v>
        <stp/>
        <stp>##V3_BDPV12</stp>
        <stp>XS0718502007 Corp</stp>
        <stp>NXT_CPN_DT</stp>
        <stp>[quotes.xlsx]Calc!R221C7</stp>
        <tr r="G221" s="70"/>
        <tr r="G221" s="70"/>
        <tr r="G22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1.6760865328396026</v>
        <stp/>
        <stp>##V3_BDPV12</stp>
        <stp>AAPL US Equity</stp>
        <stp>BDVD_PROJ_12M_YLD</stp>
        <stp>[quotes.xlsx]Calc!R310C6</stp>
        <tr r="F310" s="70"/>
        <tr r="F310" s="70"/>
        <tr r="F310" s="70"/>
      </tp>
      <tp>
        <v>12.62</v>
        <stp/>
        <stp>##V3_BDPV12</stp>
        <stp>ENDP US Equity</stp>
        <stp>PX_LAST</stp>
        <stp>[quotes.xlsx]Calc!R243C3</stp>
        <tr r="C243" s="70"/>
        <tr r="C243" s="70"/>
      </tp>
      <tp>
        <v>258.5</v>
        <stp/>
        <stp>##V3_BDPV12</stp>
        <stp>BIIB US Equity</stp>
        <stp>PX_LAST</stp>
        <stp>[quotes.xlsx]Calc!R244C3</stp>
        <tr r="C244" s="70"/>
        <tr r="C244" s="70"/>
      </tp>
      <tp t="s">
        <v>#N/A Field Not Applicable</v>
        <stp/>
        <stp>##V3_BDPV12</stp>
        <stp>AAXJ US Equity</stp>
        <stp>INT_ACC</stp>
        <stp>[quotes.xlsx]Calc!R251C5</stp>
        <tr r="E251" s="70"/>
        <tr r="E251" s="70"/>
      </tp>
      <tp t="s">
        <v>US4642881829</v>
        <stp/>
        <stp>##V3_BDPV12</stp>
        <stp>AAXJ US Equity</stp>
        <stp>ID_ISIN</stp>
        <stp>[quotes.xlsx]Calc!R251C1</stp>
        <tr r="A251" s="70"/>
        <tr r="A251" s="70"/>
        <tr r="A251" s="70"/>
      </tp>
      <tp t="s">
        <v>23/11/2017</v>
        <stp/>
        <stp>##V3_BDPV12</stp>
        <stp>US71647NAQ25 Corp</stp>
        <stp>NXT_CPN_DT</stp>
        <stp>[quotes.xlsx]Calc!R276C7</stp>
        <tr r="G276" s="70"/>
        <tr r="G276" s="70"/>
        <tr r="G276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27/09/2017</v>
        <stp/>
        <stp>##V3_BDPV12</stp>
        <stp>RU000A0JWM07 Corp</stp>
        <stp>NXT_CPN_DT</stp>
        <stp>[quotes.xlsx]Calc!R214C7</stp>
        <tr r="G214" s="70"/>
        <tr r="G214" s="70"/>
        <tr r="G214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#N/A Field Not Applicable</v>
        <stp/>
        <stp>##V3_BDPV12</stp>
        <stp>B5N7 Comdty</stp>
        <stp>YLD_CNV_MID</stp>
        <stp>[quotes.xlsx]Calc!R316C6</stp>
        <tr r="F316" s="70"/>
        <tr r="F316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IHYG LN Equity</stp>
        <stp>INT_ACC</stp>
        <stp>[quotes.xlsx]Calc!R188C5</stp>
        <tr r="E188" s="70"/>
        <tr r="E188" s="70"/>
      </tp>
      <tp t="s">
        <v>IE00B66F4759</v>
        <stp/>
        <stp>##V3_BDPV12</stp>
        <stp>IHYG LN Equity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ZGLDHG SW Equity</stp>
        <stp>YLD_CNV_MID</stp>
        <stp>[quotes.xlsx]Calc!R265C6</stp>
        <tr r="F265" s="70"/>
        <tr r="F265" s="70"/>
      </tp>
      <tp>
        <v>4.5254981425194183</v>
        <stp/>
        <stp>##V3_BDPV12</stp>
        <stp>INGA NA Equity</stp>
        <stp>BDVD_PROJ_12M_YLD</stp>
        <stp>[quotes.xlsx]Calc!R314C6</stp>
        <tr r="F314" s="70"/>
        <tr r="F314" s="70"/>
        <tr r="F314" s="70"/>
      </tp>
      <tp t="s">
        <v>US0378331005</v>
        <stp/>
        <stp>##V3_BDPV12</stp>
        <stp>AAPL US Equity</stp>
        <stp>ID_ISIN</stp>
        <stp>[quotes.xlsx]Calc!R310C1</stp>
        <tr r="A310" s="70"/>
        <tr r="A310" s="70"/>
        <tr r="A310" s="70"/>
      </tp>
      <tp>
        <v>22.03</v>
        <stp/>
        <stp>##V3_BDPV12</stp>
        <stp>EUFN US Equity</stp>
        <stp>PX_LAST</stp>
        <stp>[quotes.xlsx]Calc!R232C3</stp>
        <tr r="C232" s="70"/>
        <tr r="C232" s="70"/>
      </tp>
      <tp>
        <v>36.57</v>
        <stp/>
        <stp>##V3_BDPV12</stp>
        <stp>FIVE LI Equity</stp>
        <stp>PX_LAST</stp>
        <stp>[quotes.xlsx]Calc!R281C3</stp>
        <tr r="C281" s="70"/>
        <tr r="C281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N/A</v>
        <stp/>
        <stp>##V3_BDPV12</stp>
        <stp>RU000A0JP039 Corp</stp>
        <stp>NXT_CPN_DT</stp>
        <stp>[quotes.xlsx]Calc!R296C7</stp>
        <tr r="G296" s="70"/>
        <tr r="G296" s="70"/>
      </tp>
      <tp t="s">
        <v>01/09/2017</v>
        <stp/>
        <stp>##V3_BDPV12</stp>
        <stp>US71645WAM38 Corp</stp>
        <stp>NXT_CPN_DT</stp>
        <stp>[quotes.xlsx]Calc!R304C7</stp>
        <tr r="G304" s="70"/>
        <tr r="G304" s="70"/>
        <tr r="G304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07/10/2017</v>
        <stp/>
        <stp>##V3_BDPV12</stp>
        <stp>XS0867620725 Corp</stp>
        <stp>NXT_CPN_DT</stp>
        <stp>[quotes.xlsx]Calc!R252C7</stp>
        <tr r="G252" s="70"/>
        <tr r="G252" s="70"/>
        <tr r="G25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#N/A N/A</v>
        <stp/>
        <stp>##V3_BDPV12</stp>
        <stp>OMEAUSA ID Equity</stp>
        <stp>BDVD_PROJ_12M_YLD</stp>
        <stp>[quotes.xlsx]Calc!R187C6</stp>
        <tr r="F187" s="70"/>
        <tr r="F187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06/12/2017</v>
        <stp/>
        <stp>##V3_BDPV12</stp>
        <stp>XS0810596832 Corp</stp>
        <stp>NXT_CPN_DT</stp>
        <stp>[quotes.xlsx]Calc!R260C7</stp>
        <tr r="G260" s="70"/>
        <tr r="G260" s="70"/>
        <tr r="G260" s="70"/>
      </tp>
      <tp t="s">
        <v>27/09/2017</v>
        <stp/>
        <stp>##V3_BDPV12</stp>
        <stp>XS1379311761 Corp</stp>
        <stp>NXT_CPN_DT</stp>
        <stp>[quotes.xlsx]Calc!R302C7</stp>
        <tr r="G302" s="70"/>
        <tr r="G302" s="70"/>
        <tr r="G302" s="70"/>
      </tp>
      <tp t="s">
        <v>26/10/2017</v>
        <stp/>
        <stp>##V3_BDPV12</stp>
        <stp>XS0776121062 Corp</stp>
        <stp>NXT_CPN_DT</stp>
        <stp>[quotes.xlsx]Calc!R311C7</stp>
        <tr r="G311" s="70"/>
        <tr r="G311" s="70"/>
        <tr r="G311" s="70"/>
      </tp>
      <tp t="s">
        <v>30/03/2017</v>
        <stp/>
        <stp>##V3_BDPV12</stp>
        <stp>XS1542704421 Corp</stp>
        <stp>NXT_CPN_DT</stp>
        <stp>[quotes.xlsx]Calc!R262C7</stp>
        <tr r="G262" s="70"/>
        <tr r="G262" s="70"/>
        <tr r="G26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4.9933572999999996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[quotes.xlsx]Calc!R289C12</stp>
        <tr r="L289" s="70"/>
      </tp>
      <tp t="s">
        <v>EVRAZ 12.95 06/18/25</v>
        <stp/>
        <stp>##V3_BDPV12</stp>
        <stp>RU000A0JVKK9 Corp</stp>
        <stp>SECURITY_NAME</stp>
        <stp>[quotes.xlsx]Calc!R202C12</stp>
        <tr r="L202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67.510000000000005</v>
        <stp/>
        <stp>##V3_BDPV12</stp>
        <stp>ABBV US Equity</stp>
        <stp>PX_LAST</stp>
        <stp>[quotes.xlsx]Calc!R245C3</stp>
        <tr r="C245" s="70"/>
        <tr r="C245" s="70"/>
      </tp>
      <tp>
        <v>38.799999999999997</v>
        <stp/>
        <stp>##V3_BDPV12</stp>
        <stp>LNIK LN Equity</stp>
        <stp>PX_LAST</stp>
        <stp>[quotes.xlsx]Calc!R258C3</stp>
        <tr r="C258" s="70"/>
        <tr r="C258" s="70"/>
      </tp>
      <tp t="s">
        <v>#N/A Field Not Applicable</v>
        <stp/>
        <stp>##V3_BDPV12</stp>
        <stp>CSX5 LN Equity</stp>
        <stp>INT_ACC</stp>
        <stp>[quotes.xlsx]Calc!R171C5</stp>
        <tr r="E171" s="70"/>
        <tr r="E171" s="70"/>
      </tp>
      <tp>
        <v>3.7687640812494183</v>
        <stp/>
        <stp>##V3_BDPV12</stp>
        <stp>TMKS LI Equity</stp>
        <stp>BDVD_PROJ_12M_YLD</stp>
        <stp>[quotes.xlsx]Calc!R303C6</stp>
        <tr r="F303" s="70"/>
        <tr r="F303" s="70"/>
        <tr r="F303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#N/A Field Not Applicable</v>
        <stp/>
        <stp>##V3_BDPV12</stp>
        <stp>URM7C 60000 Curncy</stp>
        <stp>NXT_PUT_DT</stp>
        <stp>[quotes.xlsx]Calc!R270C9</stp>
        <tr r="I270" s="70"/>
        <tr r="I270" s="70"/>
      </tp>
      <tp t="s">
        <v>10/07/2017</v>
        <stp/>
        <stp>##V3_BDPV12</stp>
        <stp>CH0361710632 Corp</stp>
        <stp>NXT_CPN_DT</stp>
        <stp>[quotes.xlsx]Calc!R263C7</stp>
        <tr r="G263" s="70"/>
        <tr r="G263" s="70"/>
        <tr r="G263" s="70"/>
      </tp>
      <tp t="s">
        <v>03/10/2017</v>
        <stp/>
        <stp>##V3_BDPV12</stp>
        <stp>XS0911599701 Corp</stp>
        <stp>NXT_CPN_DT</stp>
        <stp>[quotes.xlsx]Calc!R272C7</stp>
        <tr r="G272" s="70"/>
        <tr r="G272" s="70"/>
        <tr r="G272" s="70"/>
      </tp>
      <tp>
        <v>4.3480952999999998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5.1181001000000004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8.3000000000000007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10.220000000000001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RNBANK 10.4 07/09/21</v>
        <stp/>
        <stp>##V3_BDPV12</stp>
        <stp>RU000A0JWMJ5 Corp</stp>
        <stp>SECURITY_NAME</stp>
        <stp>[quotes.xlsx]Calc!R291C12</stp>
        <tr r="L291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[quotes.xlsx]Calc!R200C12</stp>
        <tr r="L200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2.8177120178415129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RU0009062285</v>
        <stp/>
        <stp>##V3_BDPV12</stp>
        <stp>AFLT RX Equity</stp>
        <stp>ID_ISIN</stp>
        <stp>[quotes.xlsx]Calc!R282C1</stp>
        <tr r="A282" s="70"/>
        <tr r="A282" s="70"/>
        <tr r="A282" s="70"/>
      </tp>
      <tp t="s">
        <v>#N/A N/A</v>
        <stp/>
        <stp>##V3_BDPV12</stp>
        <stp>LWEA LN Equity</stp>
        <stp>EQY_DVD_YLD_IND</stp>
        <stp>[quotes.xlsx]Calc!R257C6</stp>
        <tr r="F257" s="70"/>
        <tr r="F257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03/08/2017</v>
        <stp/>
        <stp>##V3_BDPV12</stp>
        <stp>RU000A0JVP05 Corp</stp>
        <stp>NXT_CPN_DT</stp>
        <stp>[quotes.xlsx]Calc!R197C7</stp>
        <tr r="G197" s="70"/>
        <tr r="G197" s="70"/>
        <tr r="G197" s="70"/>
      </tp>
      <tp t="s">
        <v>18/06/2010</v>
        <stp/>
        <stp>##V3_BDPV12</stp>
        <stp>RU000A0JPB25 Corp</stp>
        <stp>NXT_CPN_DT</stp>
        <stp>[quotes.xlsx]Calc!R295C7</stp>
        <tr r="G295" s="70"/>
        <tr r="G295" s="70"/>
        <tr r="G295" s="70"/>
      </tp>
      <tp t="s">
        <v>23/11/2017</v>
        <stp/>
        <stp>##V3_BDPV12</stp>
        <stp>US71647NAP42 Corp</stp>
        <stp>NXT_CPN_DT</stp>
        <stp>[quotes.xlsx]Calc!R253C7</stp>
        <tr r="G253" s="70"/>
        <tr r="G253" s="70"/>
        <tr r="G25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04/08/2017</v>
        <stp/>
        <stp>##V3_BDPV12</stp>
        <stp>US71654QCB68 Corp</stp>
        <stp>NXT_CPN_DT</stp>
        <stp>[quotes.xlsx]Calc!R222C7</stp>
        <tr r="G222" s="70"/>
        <tr r="G222" s="70"/>
        <tr r="G22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19/10/2017</v>
        <stp/>
        <stp>##V3_BDPV12</stp>
        <stp>XS1506500039 Corp</stp>
        <stp>NXT_CPN_DT</stp>
        <stp>[quotes.xlsx]Calc!R277C7</stp>
        <tr r="G277" s="70"/>
        <tr r="G277" s="70"/>
        <tr r="G277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XS1220249970 Corp</stp>
        <stp>NXT_CPN_DT</stp>
        <stp>[quotes.xlsx]Calc!R264C7</stp>
        <tr r="G264" s="70"/>
        <tr r="G264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[quotes.xlsx]Calc!R234C12</stp>
        <tr r="L234" s="70"/>
      </tp>
      <tp t="s">
        <v>TELERU 10.7 01/31/22</v>
        <stp/>
        <stp>##V3_BDPV12</stp>
        <stp>RU000A0JS3M7 Corp</stp>
        <stp>SECURITY_NAME</stp>
        <stp>[quotes.xlsx]Calc!R193C12</stp>
        <tr r="L193" s="70"/>
      </tp>
      <tp t="s">
        <v>VW 9.8 10/17/23</v>
        <stp/>
        <stp>##V3_BDPV12</stp>
        <stp>RU000A0JWVM0 Corp</stp>
        <stp>SECURITY_NAME</stp>
        <stp>[quotes.xlsx]Calc!R301C12</stp>
        <tr r="L301" s="70"/>
      </tp>
      <tp t="s">
        <v>RFLB 7.7 03/23/33</v>
        <stp/>
        <stp>##V3_BDPV12</stp>
        <stp>RU000A0JXFM1 Corp</stp>
        <stp>SECURITY_NAME</stp>
        <stp>[quotes.xlsx]Calc!R275C12</stp>
        <tr r="L275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[quotes.xlsx]Calc!R211C12</stp>
        <tr r="L211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JE00BDD9QB77</v>
        <stp/>
        <stp>##V3_BDPV12</stp>
        <stp>LNIK LN Equity</stp>
        <stp>ID_ISIN</stp>
        <stp>[quotes.xlsx]Calc!R258C1</stp>
        <tr r="A258" s="70"/>
        <tr r="A258" s="70"/>
        <tr r="A258" s="70"/>
      </tp>
      <tp>
        <v>0</v>
        <stp/>
        <stp>##V3_BDPV12</stp>
        <stp>COMGEMK ID Equity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LNIK LN Equity</stp>
        <stp>INT_ACC</stp>
        <stp>[quotes.xlsx]Calc!R258C5</stp>
        <tr r="E258" s="70"/>
        <tr r="E258" s="70"/>
      </tp>
      <tp>
        <v>107.15</v>
        <stp/>
        <stp>##V3_BDPV12</stp>
        <stp>CSX5 LN Equity</stp>
        <stp>PX_LAST</stp>
        <stp>[quotes.xlsx]Calc!R171C3</stp>
        <tr r="C171" s="70"/>
        <tr r="C171" s="70"/>
      </tp>
      <tp t="s">
        <v>US00287Y1091</v>
        <stp/>
        <stp>##V3_BDPV12</stp>
        <stp>ABBV US Equity</stp>
        <stp>ID_ISIN</stp>
        <stp>[quotes.xlsx]Calc!R245C1</stp>
        <tr r="A245" s="70"/>
        <tr r="A245" s="70"/>
        <tr r="A245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28/08/2017</v>
        <stp/>
        <stp>##V3_BDPV12</stp>
        <stp>RU000A0JW662 Corp</stp>
        <stp>NXT_CPN_DT</stp>
        <stp>[quotes.xlsx]Calc!R216C7</stp>
        <tr r="G216" s="70"/>
        <tr r="G216" s="70"/>
        <tr r="G216" s="70"/>
      </tp>
      <tp t="s">
        <v>28/07/2017</v>
        <stp/>
        <stp>##V3_BDPV12</stp>
        <stp>RU000A0JXQ93 Corp</stp>
        <stp>NXT_CPN_DT</stp>
        <stp>[quotes.xlsx]Calc!R279C7</stp>
        <tr r="G279" s="70"/>
        <tr r="G279" s="70"/>
        <tr r="G279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04/08/2017</v>
        <stp/>
        <stp>##V3_BDPV12</stp>
        <stp>RU000A0JXC24 Corp</stp>
        <stp>NXT_CPN_DT</stp>
        <stp>[quotes.xlsx]Calc!R182C7</stp>
        <tr r="G182" s="70"/>
        <tr r="G182" s="70"/>
        <tr r="G182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21/11/2017</v>
        <stp/>
        <stp>##V3_BDPV12</stp>
        <stp>XS0993162683 Corp</stp>
        <stp>NXT_CPN_DT</stp>
        <stp>[quotes.xlsx]Calc!R278C7</stp>
        <tr r="G278" s="70"/>
        <tr r="G278" s="70"/>
        <tr r="G278" s="70"/>
      </tp>
      <tp t="s">
        <v>#N/A Field Not Applicable</v>
        <stp/>
        <stp>##V3_BDPV12</stp>
        <stp>CH0347657816 Corp</stp>
        <stp>NXT_CPN_DT</stp>
        <stp>[quotes.xlsx]Calc!R256C7</stp>
        <tr r="G256" s="70"/>
        <tr r="G256" s="70"/>
      </tp>
      <tp>
        <v>4.7227420999999996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[quotes.xlsx]Calc!R195C12</stp>
        <tr r="L195" s="70"/>
      </tp>
      <tp>
        <v>717.4</v>
        <stp/>
        <stp>##V3_BDPV12</stp>
        <stp>CHMF RX Equity</stp>
        <stp>PX_LAST</stp>
        <stp>[quotes.xlsx]Calc!R160C3</stp>
        <tr r="C160" s="70"/>
        <tr r="C160" s="70"/>
      </tp>
      <tp>
        <v>34.49</v>
        <stp/>
        <stp>##V3_BDPV12</stp>
        <stp>KORS US Equity</stp>
        <stp>PX_LAST</stp>
        <stp>[quotes.xlsx]Calc!R148C3</stp>
        <tr r="C148" s="70"/>
        <tr r="C148" s="70"/>
      </tp>
      <tp>
        <v>188.45</v>
        <stp/>
        <stp>##V3_BDPV12</stp>
        <stp>AFLT RX Equity</stp>
        <stp>PX_LAST</stp>
        <stp>[quotes.xlsx]Calc!R282C3</stp>
        <tr r="C282" s="70"/>
        <tr r="C282" s="70"/>
      </tp>
      <tp t="s">
        <v>#N/A N/A</v>
        <stp/>
        <stp>##V3_BDPV12</stp>
        <stp>SX7PEX GY Equity</stp>
        <stp>BDVD_PROJ_12M_YLD</stp>
        <stp>[quotes.xlsx]Calc!R247C6</stp>
        <tr r="F247" s="70"/>
        <tr r="F247" s="70"/>
      </tp>
      <tp>
        <v>0</v>
        <stp/>
        <stp>##V3_BDPV12</stp>
        <stp>OMEAUSA ID Equity</stp>
        <stp>BEST_ANALYST_RATING</stp>
        <stp>[quotes.xlsx]Calc!R187C4</stp>
        <tr r="D187" s="70"/>
        <tr r="D187" s="70"/>
        <tr r="D187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22/06/2017</v>
        <stp/>
        <stp>##V3_BDPV12</stp>
        <stp>RU000A0JU609 Corp</stp>
        <stp>NXT_CPN_DT</stp>
        <stp>[quotes.xlsx]Calc!R201C7</stp>
        <tr r="G201" s="70"/>
        <tr r="G201" s="70"/>
        <tr r="G201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Field Not Applicable</v>
        <stp/>
        <stp>##V3_BDPV12</stp>
        <stp>B5N7 Comdty</stp>
        <stp>NXT_PUT_DT</stp>
        <stp>[quotes.xlsx]Calc!R316C9</stp>
        <tr r="I316" s="70"/>
        <tr r="I316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16/06/2017</v>
        <stp/>
        <stp>##V3_BDPV12</stp>
        <stp>XS1433454243 Corp</stp>
        <stp>NXT_CPN_DT</stp>
        <stp>[quotes.xlsx]Calc!R283C7</stp>
        <tr r="G283" s="70"/>
        <tr r="G283" s="70"/>
        <tr r="G283" s="70"/>
      </tp>
      <tp t="s">
        <v>#N/A Field Not Applicable</v>
        <stp/>
        <stp>##V3_BDPV12</stp>
        <stp>DE000DB7XHP3 Corp</stp>
        <stp>NXT_PUT_DT</stp>
        <stp>[quotes.xlsx]Calc!R223C9</stp>
        <tr r="I223" s="70"/>
        <tr r="I223" s="70"/>
      </tp>
      <tp t="s">
        <v>#N/A Field Not Applicable</v>
        <stp/>
        <stp>##V3_BDPV12</stp>
        <stp>XS1266615175 Corp</stp>
        <stp>NXT_CPN_DT</stp>
        <stp>[quotes.xlsx]Calc!R312C7</stp>
        <tr r="G312" s="70"/>
        <tr r="G312" s="70"/>
      </tp>
      <tp t="s">
        <v>20/09/2017</v>
        <stp/>
        <stp>##V3_BDPV12</stp>
        <stp>XS1533915721 Corp</stp>
        <stp>NXT_CPN_DT</stp>
        <stp>[quotes.xlsx]Calc!R218C7</stp>
        <tr r="G218" s="70"/>
        <tr r="G218" s="70"/>
        <tr r="G218" s="70"/>
      </tp>
      <tp>
        <v>0</v>
        <stp/>
        <stp>##V3_BDPV12</stp>
        <stp>OMEAEHA ID Equity</stp>
        <stp>BEST_ANALYST_RATING</stp>
        <stp>[quotes.xlsx]Calc!R274C4</stp>
        <tr r="D274" s="70"/>
        <tr r="D274" s="70"/>
        <tr r="D274" s="70"/>
      </tp>
      <tp>
        <v>7.3921387843954021</v>
        <stp/>
        <stp>##V3_BDPV12</stp>
        <stp>LKOD LI Equity</stp>
        <stp>BDVD_PROJ_12M_YLD</stp>
        <stp>[quotes.xlsx]Calc!R203C6</stp>
        <tr r="F203" s="70"/>
        <tr r="F203" s="70"/>
        <tr r="F20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67.69</v>
        <stp/>
        <stp>##V3_BDPV12</stp>
        <stp>AAXJ US Equity</stp>
        <stp>PX_LAST</stp>
        <stp>[quotes.xlsx]Calc!R251C3</stp>
        <tr r="C251" s="70"/>
        <tr r="C251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 t="s">
        <v>IE00BJ3V9050</v>
        <stp/>
        <stp>##V3_BDPV12</stp>
        <stp>ENDP US Equity</stp>
        <stp>ID_ISIN</stp>
        <stp>[quotes.xlsx]Calc!R243C1</stp>
        <tr r="A243" s="70"/>
        <tr r="A243" s="70"/>
        <tr r="A243" s="70"/>
      </tp>
      <tp t="s">
        <v>US09062X1037</v>
        <stp/>
        <stp>##V3_BDPV12</stp>
        <stp>BIIB US Equity</stp>
        <stp>ID_ISIN</stp>
        <stp>[quotes.xlsx]Calc!R244C1</stp>
        <tr r="A244" s="70"/>
        <tr r="A244" s="70"/>
        <tr r="A244" s="70"/>
      </tp>
      <tp t="s">
        <v>17/09/2017</v>
        <stp/>
        <stp>##V3_BDPV12</stp>
        <stp>US71647NAK54 Corp</stp>
        <stp>NXT_CPN_DT</stp>
        <stp>[quotes.xlsx]Calc!R307C7</stp>
        <tr r="G307" s="70"/>
        <tr r="G307" s="70"/>
        <tr r="G307" s="70"/>
      </tp>
      <tp t="s">
        <v>17/09/2017</v>
        <stp/>
        <stp>##V3_BDPV12</stp>
        <stp>US71647NAM11 Corp</stp>
        <stp>NXT_CPN_DT</stp>
        <stp>[quotes.xlsx]Calc!R273C7</stp>
        <tr r="G273" s="70"/>
        <tr r="G273" s="70"/>
        <tr r="G273" s="70"/>
      </tp>
      <tp>
        <v>93.67</v>
        <stp/>
        <stp>##V3_BDPV12</stp>
        <stp>CSSMI SW Equity</stp>
        <stp>PX_LAST</stp>
        <stp>[quotes.xlsx]Calc!R150C3</stp>
        <tr r="C150" s="70"/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03/08/2017</v>
        <stp/>
        <stp>##V3_BDPV12</stp>
        <stp>XS1513741311 Corp</stp>
        <stp>NXT_CPN_DT</stp>
        <stp>[quotes.xlsx]Calc!R204C7</stp>
        <tr r="G204" s="70"/>
        <tr r="G204" s="70"/>
        <tr r="G204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19/07/2017</v>
        <stp/>
        <stp>##V3_BDPV12</stp>
        <stp>XS1449458915 Corp</stp>
        <stp>NXT_CPN_DT</stp>
        <stp>[quotes.xlsx]Calc!R207C7</stp>
        <tr r="G207" s="70"/>
        <tr r="G207" s="70"/>
        <tr r="G207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8.86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[quotes.xlsx]Calc!R293C12</stp>
        <tr r="L293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[quotes.xlsx]Calc!R215C12</stp>
        <tr r="L215" s="70"/>
      </tp>
      <tp t="s">
        <v>US4642891802</v>
        <stp/>
        <stp>##V3_BDPV12</stp>
        <stp>EUFN US Equity</stp>
        <stp>ID_ISIN</stp>
        <stp>[quotes.xlsx]Calc!R232C1</stp>
        <tr r="A232" s="70"/>
        <tr r="A232" s="70"/>
        <tr r="A232" s="70"/>
      </tp>
      <tp t="s">
        <v>US98387E2054</v>
        <stp/>
        <stp>##V3_BDPV12</stp>
        <stp>FIVE LI Equity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EUFN US Equity</stp>
        <stp>INT_ACC</stp>
        <stp>[quotes.xlsx]Calc!R232C5</stp>
        <tr r="E232" s="70"/>
        <tr r="E232" s="70"/>
      </tp>
      <tp>
        <v>153.93</v>
        <stp/>
        <stp>##V3_BDPV12</stp>
        <stp>AAPL US Equity</stp>
        <stp>PX_LAST</stp>
        <stp>[quotes.xlsx]Calc!R310C3</stp>
        <tr r="C310" s="70"/>
        <tr r="C310" s="70"/>
      </tp>
      <tp t="s">
        <v>#N/A N/A</v>
        <stp/>
        <stp>##V3_BDPV12</stp>
        <stp>LSRG LI Equity</stp>
        <stp>EQY_DVD_YLD_IND</stp>
        <stp>[quotes.xlsx]Calc!R313C6</stp>
        <tr r="F313" s="70"/>
        <tr r="F313" s="70"/>
      </tp>
      <tp>
        <v>107.49</v>
        <stp/>
        <stp>##V3_BDPV12</stp>
        <stp>IHYG LN Equity</stp>
        <stp>PX_LAST</stp>
        <stp>[quotes.xlsx]Calc!R188C3</stp>
        <tr r="C188" s="70"/>
        <tr r="C188" s="70"/>
      </tp>
      <tp t="s">
        <v>#N/A N/A</v>
        <stp/>
        <stp>##V3_BDPV12</stp>
        <stp>VIPS US Equity</stp>
        <stp>BDVD_PROJ_12M_YLD</stp>
        <stp>[quotes.xlsx]Calc!R227C6</stp>
        <tr r="F227" s="70"/>
        <tr r="F227" s="70"/>
      </tp>
      <tp t="s">
        <v>09/06/2017</v>
        <stp/>
        <stp>##V3_BDPV12</stp>
        <stp>RU000A0JWK74 Corp</stp>
        <stp>NXT_CPN_DT</stp>
        <stp>[quotes.xlsx]Calc!R294C7</stp>
        <tr r="G294" s="70"/>
        <tr r="G294" s="70"/>
        <tr r="G294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5 7/8 03/01/18</v>
        <stp/>
        <stp>##V3_BDPV12</stp>
        <stp>US71645WAM38 Corp</stp>
        <stp>SECURITY_NAME</stp>
        <stp>[quotes.xlsx]Calc!R304C12</stp>
        <tr r="L304" s="70"/>
      </tp>
      <tp t="s">
        <v>PETBRA 6 1/4 03/17/24</v>
        <stp/>
        <stp>##V3_BDPV12</stp>
        <stp>US71647NAM11 Corp</stp>
        <stp>SECURITY_NAME</stp>
        <stp>[quotes.xlsx]Calc!R273C12</stp>
        <tr r="L273" s="70"/>
      </tp>
      <tp t="s">
        <v>EURKOM 16 03/15/11</v>
        <stp/>
        <stp>##V3_BDPV12</stp>
        <stp>RU000A0JPP11 Corp</stp>
        <stp>SECURITY_NAME</stp>
        <stp>[quotes.xlsx]Calc!R288C12</stp>
        <tr r="L288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53.6</v>
        <stp/>
        <stp>##V3_BDPV12</stp>
        <stp>KMAZ RX Equity</stp>
        <stp>PX_LAST</stp>
        <stp>[quotes.xlsx]Calc!R35C3</stp>
        <tr r="C35" s="70"/>
        <tr r="C35" s="70"/>
      </tp>
      <tp>
        <v>0.78358206508764572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[quotes.xlsx]Calc!R299C12</stp>
        <tr r="L299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>
        <v>73.117645263671875</v>
        <stp/>
        <stp>##V3_BDPV12</stp>
        <stp>ABBV US Equity</stp>
        <stp>BEST_TARGET_PRICE</stp>
        <stp>[quotes.xlsx]Calc!R245C5</stp>
        <tr r="E245" s="70"/>
        <tr r="E245" s="70"/>
        <tr r="E245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[quotes.xlsx]Calc!R283C12</stp>
        <tr r="L283" s="70"/>
      </tp>
      <tp>
        <v>15.928571701049805</v>
        <stp/>
        <stp>##V3_BDPV12</stp>
        <stp>ENDP US Equity</stp>
        <stp>BEST_TARGET_PRICE</stp>
        <stp>[quotes.xlsx]Calc!R243C5</stp>
        <tr r="E243" s="70"/>
        <tr r="E243" s="70"/>
        <tr r="E243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[quotes.xlsx]Calc!R255C12</stp>
        <tr r="L255" s="70"/>
      </tp>
      <tp>
        <v>1.601447972158591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28.332897186279297</v>
        <stp/>
        <stp>##V3_BDPV12</stp>
        <stp>RDSA NA Equity</stp>
        <stp>BEST_TARGET_PRICE</stp>
        <stp>[quotes.xlsx]Calc!R186C5</stp>
        <tr r="E186" s="70"/>
        <tr r="E186" s="70"/>
        <tr r="E186" s="70"/>
      </tp>
      <tp>
        <v>9.6</v>
        <stp/>
        <stp>##V3_BDPV12</stp>
        <stp>KMG LI Equity</stp>
        <stp>PX_LAST</stp>
        <stp>[quotes.xlsx]Calc!R16C3</stp>
        <tr r="C16" s="70"/>
        <tr r="C16" s="70"/>
      </tp>
      <tp t="s">
        <v>11/10/2017</v>
        <stp/>
        <stp>##V3_BDPV12</stp>
        <stp>RU000A0JWVM0 Corp</stp>
        <stp>NXT_CPN_DT</stp>
        <stp>[quotes.xlsx]Calc!R301C7</stp>
        <tr r="G301" s="70"/>
        <tr r="G301" s="70"/>
        <tr r="G301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28/07/2017</v>
        <stp/>
        <stp>##V3_BDPV12</stp>
        <stp>RU000A0JTKM9 Corp</stp>
        <stp>NXT_CPN_DT</stp>
        <stp>[quotes.xlsx]Calc!R211C7</stp>
        <tr r="G211" s="70"/>
        <tr r="G211" s="70"/>
        <tr r="G211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26/07/2017</v>
        <stp/>
        <stp>##V3_BDPV12</stp>
        <stp>KPN NA Equity</stp>
        <stp>BDVD_NEXT_EST_DECL_DT</stp>
        <stp>[quotes.xlsx]Calc!R268C9</stp>
        <tr r="I268" s="70"/>
        <tr r="I268" s="70"/>
        <tr r="I268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[quotes.xlsx]Calc!R197C12</stp>
        <tr r="L197" s="70"/>
      </tp>
      <tp t="s">
        <v>RFLB 7 3/4 09/16/26</v>
        <stp/>
        <stp>##V3_BDPV12</stp>
        <stp>RU000A0JWM07 Corp</stp>
        <stp>SECURITY_NAME</stp>
        <stp>[quotes.xlsx]Calc!R214C12</stp>
        <tr r="L214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[quotes.xlsx]Calc!R201C12</stp>
        <tr r="L201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#N/A Field Not Applicable</v>
        <stp/>
        <stp>##V3_BDPV12</stp>
        <stp>LWEA LN Equity</stp>
        <stp>DVD_EX_DT</stp>
        <stp>[quotes.xlsx]Calc!R257C7</stp>
        <tr r="G257" s="70"/>
        <tr r="G257" s="70"/>
      </tp>
      <tp t="s">
        <v>SOCGEN 0 01/11/21</v>
        <stp/>
        <stp>##V3_BDPV12</stp>
        <stp>XS1266615175 Corp</stp>
        <stp>SECURITY_NAME</stp>
        <stp>[quotes.xlsx]Calc!R312C12</stp>
        <tr r="L312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28/04/2017</v>
        <stp/>
        <stp>##V3_BDPV12</stp>
        <stp>NVTK RX Equity</stp>
        <stp>DVD_EX_DT</stp>
        <stp>[quotes.xlsx]Calc!R280C7</stp>
        <tr r="G280" s="70"/>
        <tr r="G280" s="70"/>
        <tr r="G280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871.63720703125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530</v>
        <stp/>
        <stp>##V3_BDPV12</stp>
        <stp>SVAV RX Equity</stp>
        <stp>PX_LAST</stp>
        <stp>[quotes.xlsx]Calc!R58C3</stp>
        <tr r="C58" s="70"/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21/11/2017</v>
        <stp/>
        <stp>##V3_BDPV12</stp>
        <stp>RU000A0JVYN4 Corp</stp>
        <stp>NXT_CPN_DT</stp>
        <stp>[quotes.xlsx]Calc!R293C7</stp>
        <tr r="G293" s="70"/>
        <tr r="G293" s="70"/>
        <tr r="G293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#N/A Field Not Applicable</v>
        <stp/>
        <stp>##V3_BDPV12</stp>
        <stp>URU7 Curncy</stp>
        <stp>BEST_ANALYST_RATING</stp>
        <stp>[quotes.xlsx]Calc!R317C4</stp>
        <tr r="D317" s="70"/>
        <tr r="D317" s="70"/>
      </tp>
      <tp t="s">
        <v>08/12/2017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7.7938999999999998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EURKOM 16 12/18/09</v>
        <stp/>
        <stp>##V3_BDPV12</stp>
        <stp>RU000A0JP039 Corp</stp>
        <stp>SECURITY_NAME</stp>
        <stp>[quotes.xlsx]Calc!R296C12</stp>
        <tr r="L296" s="70"/>
      </tp>
      <tp>
        <v>56.708300000000001</v>
        <stp/>
        <stp>##V3_BDPV12</stp>
        <stp>USDRUB Curncy</stp>
        <stp>PX_LAST</stp>
        <stp>[quotes.xlsx]Calc!R10C5</stp>
        <tr r="E10" s="70"/>
      </tp>
      <tp>
        <v>64.349999999999994</v>
        <stp/>
        <stp>##V3_BDPV12</stp>
        <stp>LXFT US Equity</stp>
        <stp>PX_LAST</stp>
        <stp>[quotes.xlsx]Calc!R49C3</stp>
        <tr r="C49" s="70"/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 t="s">
        <v>EFGBNK 0 06/06/19</v>
        <stp/>
        <stp>##V3_BDPV12</stp>
        <stp>CH0361717348 Corp</stp>
        <stp>SECURITY_NAME</stp>
        <stp>[quotes.xlsx]Calc!R309C12</stp>
        <tr r="L309" s="70"/>
      </tp>
      <tp>
        <v>3.2548341000000001</v>
        <stp/>
        <stp>##V3_BDPV12</stp>
        <stp>EJ644860     Corp</stp>
        <stp>YLD_CNV_MID</stp>
        <stp>[quotes.xlsx]Calc!R93C6</stp>
        <tr r="F93" s="70"/>
        <tr r="F93" s="70"/>
        <tr r="F93" s="70"/>
      </tp>
      <tp>
        <v>210</v>
        <stp/>
        <stp>##V3_BDPV12</stp>
        <stp>AFLT RX Equity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LNIK LN Equity</stp>
        <stp>DVD_EX_DT</stp>
        <stp>[quotes.xlsx]Calc!R258C7</stp>
        <tr r="G258" s="70"/>
        <tr r="G258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HEDJ US Equity</stp>
        <stp>BEST_TARGET_PRICE</stp>
        <stp>[quotes.xlsx]Calc!R231C5</stp>
        <tr r="E231" s="70"/>
        <tr r="E231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07/08/2017</v>
        <stp/>
        <stp>##V3_BDPV12</stp>
        <stp>RU000A0JS3M7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#N/A Field Not Applicable</v>
        <stp/>
        <stp>##V3_BDPV12</stp>
        <stp>US71645WAM38 Corp</stp>
        <stp>BEST_ANALYST_RATING</stp>
        <stp>[quotes.xlsx]Calc!R304C4</stp>
        <tr r="D304" s="70"/>
        <tr r="D304" s="70"/>
      </tp>
      <tp t="s">
        <v>#N/A Field Not Applicable</v>
        <stp/>
        <stp>##V3_BDPV12</stp>
        <stp>US71654QCB68 Corp</stp>
        <stp>BEST_ANALYST_RATING</stp>
        <stp>[quotes.xlsx]Calc!R222C4</stp>
        <tr r="D222" s="70"/>
        <tr r="D222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EURKOM 16 06/18/10</v>
        <stp/>
        <stp>##V3_BDPV12</stp>
        <stp>RU000A0JPB25 Corp</stp>
        <stp>SECURITY_NAME</stp>
        <stp>[quotes.xlsx]Calc!R295C12</stp>
        <tr r="L295" s="70"/>
      </tp>
      <tp t="s">
        <v>TRNFP 9 1/4 01/26/24</v>
        <stp/>
        <stp>##V3_BDPV12</stp>
        <stp>RU000A0JXC24 Corp</stp>
        <stp>SECURITY_NAME</stp>
        <stp>[quotes.xlsx]Calc!R182C12</stp>
        <tr r="L182" s="70"/>
      </tp>
      <tp t="s">
        <v>PETBRA 8 3/4 05/23/26</v>
        <stp/>
        <stp>##V3_BDPV12</stp>
        <stp>US71647NAQ25 Corp</stp>
        <stp>SECURITY_NAME</stp>
        <stp>[quotes.xlsx]Calc!R276C12</stp>
        <tr r="L276" s="70"/>
      </tp>
      <tp t="s">
        <v>SBERRU 5 1/8 10/29/22</v>
        <stp/>
        <stp>##V3_BDPV12</stp>
        <stp>XS0848530977 Corp</stp>
        <stp>SECURITY_NAME</stp>
        <stp>[quotes.xlsx]Calc!R206C12</stp>
        <tr r="L206" s="70"/>
      </tp>
      <tp t="s">
        <v>#N/A Field Not Applicable</v>
        <stp/>
        <stp>##V3_BDPV12</stp>
        <stp>ZGLDHG SW Equity</stp>
        <stp>DVD_EX_DT</stp>
        <stp>[quotes.xlsx]Calc!R265C7</stp>
        <tr r="G265" s="70"/>
        <tr r="G26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220.9</v>
        <stp/>
        <stp>##V3_BDPV12</stp>
        <stp>DIXY RX Equity</stp>
        <stp>PX_LAST</stp>
        <stp>[quotes.xlsx]Calc!R45C3</stp>
        <tr r="C45" s="70"/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N/A</v>
        <stp/>
        <stp>##V3_BDPV12</stp>
        <stp>EUFN US Equity</stp>
        <stp>BEST_TARGET_PRICE</stp>
        <stp>[quotes.xlsx]Calc!R232C5</stp>
        <tr r="E232" s="70"/>
        <tr r="E232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>
        <v>12.5</v>
        <stp/>
        <stp>##V3_BDPV12</stp>
        <stp>NILSY US Equity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RU000A0JTQU9 Corp</stp>
        <stp>NXT_PUT_DT</stp>
        <stp>[quotes.xlsx]Calc!R209C9</stp>
        <tr r="I209" s="70"/>
        <tr r="I20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[quotes.xlsx]Calc!R222C12</stp>
        <tr r="L222" s="70"/>
      </tp>
      <tp t="s">
        <v>PETBRA 7 1/4 03/17/44</v>
        <stp/>
        <stp>##V3_BDPV12</stp>
        <stp>US71647NAK54 Corp</stp>
        <stp>SECURITY_NAME</stp>
        <stp>[quotes.xlsx]Calc!R307C12</stp>
        <tr r="L307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[quotes.xlsx]Calc!R208C12</stp>
        <tr r="L208" s="70"/>
      </tp>
      <tp t="s">
        <v>27/04/2017</v>
        <stp/>
        <stp>##V3_BDPV12</stp>
        <stp>SX7EEX GY Equity</stp>
        <stp>DVD_EX_DT</stp>
        <stp>[quotes.xlsx]Calc!R248C7</stp>
        <tr r="G248" s="70"/>
        <tr r="G248" s="70"/>
        <tr r="G248" s="70"/>
      </tp>
      <tp t="s">
        <v>NORDLI 6 3/8 05/07/18</v>
        <stp/>
        <stp>##V3_BDPV12</stp>
        <stp>XS0923472814 Corp</stp>
        <stp>SECURITY_NAME</stp>
        <stp>[quotes.xlsx]Calc!R199C12</stp>
        <tr r="L199" s="70"/>
      </tp>
      <tp t="s">
        <v>VAKBN 3 1/2 06/17/19</v>
        <stp/>
        <stp>##V3_BDPV12</stp>
        <stp>XS1077629225 Corp</stp>
        <stp>SECURITY_NAME</stp>
        <stp>[quotes.xlsx]Calc!R219C12</stp>
        <tr r="L219" s="70"/>
      </tp>
      <tp>
        <v>88.14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[quotes.xlsx]Calc!R221C12</stp>
        <tr r="L221" s="70"/>
      </tp>
      <tp t="s">
        <v>TRUBRU 6 3/4 04/03/20</v>
        <stp/>
        <stp>##V3_BDPV12</stp>
        <stp>XS0911599701 Corp</stp>
        <stp>SECURITY_NAME</stp>
        <stp>[quotes.xlsx]Calc!R272C12</stp>
        <tr r="L272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Field Not Applicable</v>
        <stp/>
        <stp>##V3_BDPV12</stp>
        <stp>RU000A0JU5S5 Corp</stp>
        <stp>NXT_PUT_DT</stp>
        <stp>[quotes.xlsx]Calc!R198C9</stp>
        <tr r="I198" s="70"/>
        <tr r="I198" s="70"/>
      </tp>
      <tp t="s">
        <v>11/10/2017</v>
        <stp/>
        <stp>##V3_BDPV12</stp>
        <stp>RU000A0JXFM1 Corp</stp>
        <stp>NXT_CPN_DT</stp>
        <stp>[quotes.xlsx]Calc!R275C7</stp>
        <tr r="G275" s="70"/>
        <tr r="G275" s="70"/>
        <tr r="G27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#N/A Field Not Applicable</v>
        <stp/>
        <stp>##V3_BDPV12</stp>
        <stp>HENPEA2 LX Equity</stp>
        <stp>DVD_EX_DT</stp>
        <stp>[quotes.xlsx]Calc!R249C7</stp>
        <tr r="G249" s="70"/>
        <tr r="G2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22/06/2017</v>
        <stp/>
        <stp>##V3_BDPV12</stp>
        <stp>PFE US Equity</stp>
        <stp>BDVD_NEXT_EST_DECL_DT</stp>
        <stp>[quotes.xlsx]Calc!R238C9</stp>
        <tr r="I238" s="70"/>
        <tr r="I238" s="70"/>
        <tr r="I238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[quotes.xlsx]Calc!R253C12</stp>
        <tr r="L253" s="70"/>
      </tp>
      <tp t="s">
        <v>11/05/2017</v>
        <stp/>
        <stp>##V3_BDPV12</stp>
        <stp>VOW3 GY Equity</stp>
        <stp>DVD_EX_DT</stp>
        <stp>[quotes.xlsx]Calc!R266C7</stp>
        <tr r="G266" s="70"/>
        <tr r="G266" s="70"/>
        <tr r="G266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[quotes.xlsx]Calc!R252C12</stp>
        <tr r="L252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>
        <v>0</v>
        <stp/>
        <stp>##V3_BDPV12</stp>
        <stp>SX7EEX GY Equity</stp>
        <stp>BEST_ANALYST_RATING</stp>
        <stp>[quotes.xlsx]Calc!R248C4</stp>
        <tr r="D248" s="70"/>
        <tr r="D248" s="70"/>
        <tr r="D248" s="70"/>
      </tp>
      <tp t="s">
        <v>CMZB 0 04/23/18</v>
        <stp/>
        <stp>##V3_BDPV12</stp>
        <stp>XS1220249970 Corp</stp>
        <stp>SECURITY_NAME</stp>
        <stp>[quotes.xlsx]Calc!R264C12</stp>
        <tr r="L264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[quotes.xlsx]Calc!R207C12</stp>
        <tr r="L207" s="70"/>
      </tp>
      <tp t="s">
        <v>NOMURA 0 12/30/21</v>
        <stp/>
        <stp>##V3_BDPV12</stp>
        <stp>XS1542704421 Corp</stp>
        <stp>SECURITY_NAME</stp>
        <stp>[quotes.xlsx]Calc!R262C12</stp>
        <tr r="L262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[quotes.xlsx]Calc!R302C12</stp>
        <tr r="L302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[quotes.xlsx]Calc!R263C12</stp>
        <tr r="L263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30/07/2017</v>
        <stp/>
        <stp>##V3_BDPV12</stp>
        <stp>USG9328DAM23 Corp</stp>
        <stp>NXT_CPN_DT</stp>
        <stp>[quotes.xlsx]Calc!R234C7</stp>
        <tr r="G234" s="70"/>
        <tr r="G234" s="70"/>
        <tr r="G234" s="70"/>
      </tp>
      <tp t="s">
        <v>12/10/2017</v>
        <stp/>
        <stp>##V3_BDPV12</stp>
        <stp>RU000A0JVUL6 Corp</stp>
        <stp>NXT_CPN_DT</stp>
        <stp>[quotes.xlsx]Calc!R195C7</stp>
        <tr r="G195" s="70"/>
        <tr r="G195" s="70"/>
        <tr r="G195" s="70"/>
      </tp>
      <tp t="s">
        <v>28/06/2017</v>
        <stp/>
        <stp>##V3_BDPV12</stp>
        <stp>RU000A0JVKK9 Corp</stp>
        <stp>NXT_CPN_DT</stp>
        <stp>[quotes.xlsx]Calc!R202C7</stp>
        <tr r="G202" s="70"/>
        <tr r="G202" s="70"/>
        <tr r="G20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15/12/2017</v>
        <stp/>
        <stp>##V3_BDPV12</stp>
        <stp>GDX US Equity</stp>
        <stp>BDVD_NEXT_EST_DECL_DT</stp>
        <stp>[quotes.xlsx]Calc!R189C9</stp>
        <tr r="I189" s="70"/>
        <tr r="I189" s="70"/>
        <tr r="I189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OBORON 10 3/4 06/10/26</v>
        <stp/>
        <stp>##V3_BDPV12</stp>
        <stp>RU000A0JWK74 Corp</stp>
        <stp>SECURITY_NAME</stp>
        <stp>[quotes.xlsx]Calc!R294C12</stp>
        <tr r="L294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[quotes.xlsx]Calc!R277C12</stp>
        <tr r="L277" s="70"/>
      </tp>
      <tp>
        <v>6.9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NMOSRM 10 04/26/19</v>
        <stp/>
        <stp>##V3_BDPV12</stp>
        <stp>XS0776121062 Corp</stp>
        <stp>SECURITY_NAME</stp>
        <stp>[quotes.xlsx]Calc!R311C12</stp>
        <tr r="L311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11.287299619204756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[quotes.xlsx]Calc!R256C12</stp>
        <tr r="L256" s="70"/>
      </tp>
      <tp t="s">
        <v>ALFARU 8 PERP</v>
        <stp/>
        <stp>##V3_BDPV12</stp>
        <stp>XS1513741311 Corp</stp>
        <stp>SECURITY_NAME</stp>
        <stp>[quotes.xlsx]Calc!R204C12</stp>
        <tr r="L204" s="70"/>
      </tp>
      <tp>
        <v>1687.1490478515625</v>
        <stp/>
        <stp>##V3_BDPV12</stp>
        <stp>PHOR RX Equity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27.17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25/07/2017</v>
        <stp/>
        <stp>##V3_BDPV12</stp>
        <stp>RU000A0JWNJ3 Corp</stp>
        <stp>NXT_CPN_DT</stp>
        <stp>[quotes.xlsx]Calc!R200C7</stp>
        <tr r="G200" s="70"/>
        <tr r="G200" s="70"/>
        <tr r="G200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[quotes.xlsx]Calc!R216C12</stp>
        <tr r="L216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[quotes.xlsx]Calc!R269C12</stp>
        <tr r="L269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21/12/2016</v>
        <stp/>
        <stp>##V3_BDPV12</stp>
        <stp>AAXJ US Equity</stp>
        <stp>DVD_EX_DT</stp>
        <stp>[quotes.xlsx]Calc!R251C7</stp>
        <tr r="G251" s="70"/>
        <tr r="G251" s="70"/>
        <tr r="G251" s="70"/>
      </tp>
      <tp t="s">
        <v>VTB 9 1/2 PERP</v>
        <stp/>
        <stp>##V3_BDPV12</stp>
        <stp>XS0810596832 Corp</stp>
        <stp>SECURITY_NAME</stp>
        <stp>[quotes.xlsx]Calc!R260C12</stp>
        <tr r="L260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06/07/2017</v>
        <stp/>
        <stp>##V3_BDPV12</stp>
        <stp>RU000A0JWMJ5 Corp</stp>
        <stp>NXT_CPN_DT</stp>
        <stp>[quotes.xlsx]Calc!R291C7</stp>
        <tr r="G291" s="70"/>
        <tr r="G291" s="70"/>
        <tr r="G291" s="70"/>
      </tp>
      <tp t="s">
        <v>09/10/2017</v>
        <stp/>
        <stp>##V3_BDPV12</stp>
        <stp>RU000A0JS6N8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#N/A Field Not Applicable</v>
        <stp/>
        <stp>##V3_BDPV12</stp>
        <stp>URU7 Curncy</stp>
        <stp>YLD_CNV_MID</stp>
        <stp>[quotes.xlsx]Calc!R317C6</stp>
        <tr r="F317" s="70"/>
        <tr r="F317" s="70"/>
      </tp>
      <tp>
        <v>994</v>
        <stp/>
        <stp>##V3_BDPV12</stp>
        <stp>POLY LN Equity</stp>
        <stp>PX_LAST</stp>
        <stp>[quotes.xlsx]Calc!R7C3</stp>
        <tr r="C7" s="70"/>
        <tr r="C7" s="70"/>
      </tp>
      <tp t="s">
        <v>PIKKRM 11 1/4 04/22/22</v>
        <stp/>
        <stp>##V3_BDPV12</stp>
        <stp>RU000A0JXQ93 Corp</stp>
        <stp>SECURITY_NAME</stp>
        <stp>[quotes.xlsx]Calc!R279C12</stp>
        <tr r="L279" s="70"/>
      </tp>
      <tp>
        <v>7.1599999999999997E-2</v>
        <stp/>
        <stp>##V3_BDPV12</stp>
        <stp>MRKV RM Equity</stp>
        <stp>PX_LAST</stp>
        <stp>[quotes.xlsx]Calc!R51C3</stp>
        <tr r="C51" s="70"/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[quotes.xlsx]Calc!R224C12</stp>
        <tr r="L224" s="70"/>
      </tp>
      <tp t="s">
        <v>VEBBNK 5.942 11/21/23</v>
        <stp/>
        <stp>##V3_BDPV12</stp>
        <stp>XS0993162683 Corp</stp>
        <stp>SECURITY_NAME</stp>
        <stp>[quotes.xlsx]Calc!R278C12</stp>
        <tr r="L278" s="70"/>
      </tp>
      <tp t="s">
        <v>22/12/2016</v>
        <stp/>
        <stp>##V3_BDPV12</stp>
        <stp>LKOD LI Equity</stp>
        <stp>DVD_EX_DT</stp>
        <stp>[quotes.xlsx]Calc!R203C7</stp>
        <tr r="G203" s="70"/>
        <tr r="G203" s="70"/>
        <tr r="G203" s="70"/>
      </tp>
      <tp t="s">
        <v>HALKBK 4 3/4 02/11/21</v>
        <stp/>
        <stp>##V3_BDPV12</stp>
        <stp>XS1188073081 Corp</stp>
        <stp>SECURITY_NAME</stp>
        <stp>[quotes.xlsx]Calc!R225C12</stp>
        <tr r="L225" s="70"/>
      </tp>
      <tp>
        <v>10.62514512752854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19/10/2017</v>
        <stp/>
        <stp>##V3_BDPV12</stp>
        <stp>RU000A0JWEB9 Corp</stp>
        <stp>NXT_CPN_DT</stp>
        <stp>[quotes.xlsx]Calc!R286C7</stp>
        <tr r="G286" s="70"/>
        <tr r="G286" s="70"/>
        <tr r="G28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 t="s">
        <v>07/02/2024</v>
        <stp/>
        <stp>##V3_BDPV12</stp>
        <stp>RU000A0JXFS8 Corp</stp>
        <stp>NXT_PUT_DT</stp>
        <stp>[quotes.xlsx]Calc!R184C9</stp>
        <tr r="I184" s="70"/>
        <tr r="I184" s="70"/>
        <tr r="I184" s="70"/>
      </tp>
      <tp>
        <v>5.0767930000000003</v>
        <stp/>
        <stp>##V3_BDPV12</stp>
        <stp>US71654QCB68 Corp</stp>
        <stp>YLD_CNV_MID</stp>
        <stp>[quotes.xlsx]Calc!R222C6</stp>
        <tr r="F222" s="70"/>
        <tr r="F222" s="70"/>
        <tr r="F222" s="70"/>
      </tp>
      <tp>
        <v>7.8131005068553874</v>
        <stp/>
        <stp>##V3_BDPV12</stp>
        <stp>US71645WAM38 Corp</stp>
        <stp>YLD_CNV_MID</stp>
        <stp>[quotes.xlsx]Calc!R304C6</stp>
        <tr r="F304" s="70"/>
        <tr r="F304" s="70"/>
        <tr r="F304" s="70"/>
      </tp>
      <tp>
        <v>36.542922973632813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[quotes.xlsx]Calc!R284C12</stp>
        <tr r="L28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[quotes.xlsx]Calc!R185C12</stp>
        <tr r="L185" s="70"/>
      </tp>
      <tp>
        <v>394.7662353515625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#N/A Field Not Applicable</v>
        <stp/>
        <stp>##V3_BDPV12</stp>
        <stp>VIPS US Equity</stp>
        <stp>DVD_EX_DT</stp>
        <stp>[quotes.xlsx]Calc!R227C7</stp>
        <tr r="G227" s="70"/>
        <tr r="G227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13/07/2017</v>
        <stp/>
        <stp>##V3_BDPV12</stp>
        <stp>HAL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9150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[quotes.xlsx]Calc!R246C12</stp>
        <tr r="L24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13.125</v>
        <stp/>
        <stp>##V3_BDPV12</stp>
        <stp>AFKS RX Equity</stp>
        <stp>PX_LAST</stp>
        <stp>[quotes.xlsx]Calc!R86C3</stp>
        <tr r="C86" s="70"/>
        <tr r="C86" s="70"/>
      </tp>
      <tp>
        <v>0</v>
        <stp/>
        <stp>##V3_BDPV12</stp>
        <stp>SX7PEX GY Equity</stp>
        <stp>BEST_ANALYST_RATING</stp>
        <stp>[quotes.xlsx]Calc!R247C4</stp>
        <tr r="D247" s="70"/>
        <tr r="D247" s="70"/>
        <tr r="D247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40.860740661621094</v>
        <stp/>
        <stp>##V3_BDPV12</stp>
        <stp>FIVE LI Equity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01/03/2018</v>
        <stp/>
        <stp>##V3_BDPV12</stp>
        <stp>AD NA Equity</stp>
        <stp>BDVD_NEXT_EST_DECL_DT</stp>
        <stp>[quotes.xlsx]Calc!R190C9</stp>
        <tr r="I190" s="70"/>
        <tr r="I190" s="70"/>
        <tr r="I190" s="70"/>
      </tp>
      <tp>
        <v>320.1949462890625</v>
        <stp/>
        <stp>##V3_BDPV12</stp>
        <stp>BIIB US Equity</stp>
        <stp>BEST_TARGET_PRICE</stp>
        <stp>[quotes.xlsx]Calc!R244C5</stp>
        <tr r="E244" s="70"/>
        <tr r="E244" s="70"/>
        <tr r="E244" s="70"/>
      </tp>
      <tp t="s">
        <v>#N/A Field Not Applicable</v>
        <stp/>
        <stp>##V3_BDPV12</stp>
        <stp>RU000A0JXEV5 Corp</stp>
        <stp>NXT_PUT_DT</stp>
        <stp>[quotes.xlsx]Calc!R183C9</stp>
        <tr r="I183" s="70"/>
        <tr r="I183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1.5185683000000001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 t="s">
        <v>USD/RUB X-RATE    Sep17</v>
        <stp/>
        <stp>##V3_BDPV12</stp>
        <stp>URU7 Curncy</stp>
        <stp>SECURITY_NAME</stp>
        <stp>[quotes.xlsx]Calc!R317C12</stp>
        <tr r="L317" s="70"/>
      </tp>
      <tp>
        <v>1059.5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[quotes.xlsx]Calc!R300C12</stp>
        <tr r="L300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56.708300000000001</v>
        <stp/>
        <stp>##V3_BDPV12</stp>
        <stp>USDRUB Curncy</stp>
        <stp>PX_LAST</stp>
        <stp>[quotes.xlsx]Calc!R39C5</stp>
        <tr r="E39" s="70"/>
      </tp>
      <tp>
        <v>250.8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8.7359398229976648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27/04/2017</v>
        <stp/>
        <stp>##V3_BDPV12</stp>
        <stp>SX7PEX GY Equity</stp>
        <stp>DVD_EX_DT</stp>
        <stp>[quotes.xlsx]Calc!R247C7</stp>
        <tr r="G247" s="70"/>
        <tr r="G247" s="70"/>
        <tr r="G247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7.98</v>
        <stp/>
        <stp>##V3_BDPV12</stp>
        <stp>GLTR LI Equity</stp>
        <stp>PX_LAST</stp>
        <stp>[quotes.xlsx]Calc!R46C3</stp>
        <tr r="C46" s="70"/>
        <tr r="C46" s="70"/>
      </tp>
      <tp t="s">
        <v>EVRAZ 5 3/8 03/20/23</v>
        <stp/>
        <stp>##V3_BDPV12</stp>
        <stp>XS1533915721 Corp</stp>
        <stp>SECURITY_NAME</stp>
        <stp>[quotes.xlsx]Calc!R218C12</stp>
        <tr r="L218" s="70"/>
      </tp>
      <tp>
        <v>45.357143402099609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IHYG LN Equity</stp>
        <stp>BEST_TARGET_PRICE</stp>
        <stp>[quotes.xlsx]Calc!R188C5</stp>
        <tr r="E188" s="70"/>
        <tr r="E188" s="70"/>
      </tp>
      <tp t="s">
        <v>27/11/2018</v>
        <stp/>
        <stp>##V3_BDPV12</stp>
        <stp>RU000A0JWHT4 Corp</stp>
        <stp>NXT_PUT_DT</stp>
        <stp>[quotes.xlsx]Calc!R290C9</stp>
        <tr r="I290" s="70"/>
        <tr r="I290" s="70"/>
        <tr r="I290" s="70"/>
      </tp>
      <tp t="s">
        <v>29/03/2019</v>
        <stp/>
        <stp>##V3_BDPV12</stp>
        <stp>RU000A0JTTV1 Corp</stp>
        <stp>NXT_PUT_DT</stp>
        <stp>[quotes.xlsx]Calc!R292C9</stp>
        <tr r="I292" s="70"/>
        <tr r="I292" s="70"/>
        <tr r="I292" s="70"/>
      </tp>
      <tp t="s">
        <v>27/06/2017</v>
        <stp/>
        <stp>##V3_BDPV12</stp>
        <stp>RU000A0JX3A5 Corp</stp>
        <stp>NXT_CPN_DT</stp>
        <stp>[quotes.xlsx]Calc!R196C7</stp>
        <tr r="G196" s="70"/>
        <tr r="G196" s="70"/>
        <tr r="G196" s="70"/>
      </tp>
      <tp t="s">
        <v>20/10/2017</v>
        <stp/>
        <stp>##V3_BDPV12</stp>
        <stp>USG2440JAE58 Corp</stp>
        <stp>NXT_CPN_DT</stp>
        <stp>[quotes.xlsx]Calc!R235C7</stp>
        <tr r="G235" s="70"/>
        <tr r="G235" s="70"/>
        <tr r="G23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#N/A N/A</v>
        <stp/>
        <stp>##V3_BDPV12</stp>
        <stp>OMEAUSA ID Equity</stp>
        <stp>DVD_EX_DT</stp>
        <stp>[quotes.xlsx]Calc!R187C7</stp>
        <tr r="G187" s="70"/>
        <tr r="G187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02/19/19</v>
        <stp/>
        <stp>##V3_BDPV12</stp>
        <stp>CH0355508588 Corp</stp>
        <stp>SECURITY_NAME</stp>
        <stp>[quotes.xlsx]Calc!R306C12</stp>
        <tr r="L306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19/06/2017</v>
        <stp/>
        <stp>##V3_BDPV12</stp>
        <stp>TMKS LI Equity</stp>
        <stp>DVD_EX_DT</stp>
        <stp>[quotes.xlsx]Calc!R303C7</stp>
        <tr r="G303" s="70"/>
        <tr r="G303" s="70"/>
        <tr r="G303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>
        <v>3.9083333015441895</v>
        <stp/>
        <stp>##V3_BDPV12</stp>
        <stp>LSRG LI Equity</stp>
        <stp>BEST_TARGET_PRICE</stp>
        <stp>[quotes.xlsx]Calc!R313C5</stp>
        <tr r="E313" s="70"/>
        <tr r="E313" s="70"/>
        <tr r="E313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23/09/2019</v>
        <stp/>
        <stp>##V3_BDPV12</stp>
        <stp>RU000A0JWTW3 Corp</stp>
        <stp>NXT_PUT_DT</stp>
        <stp>[quotes.xlsx]Calc!R194C9</stp>
        <tr r="I194" s="70"/>
        <tr r="I194" s="70"/>
        <tr r="I194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OMEAEHA ID Equity</stp>
        <stp>BEST_TARGET_PRICE</stp>
        <stp>[quotes.xlsx]Calc!R274C5</stp>
        <tr r="E274" s="70"/>
        <tr r="E274" s="70"/>
      </tp>
      <tp t="s">
        <v>19/06/2017</v>
        <stp/>
        <stp>##V3_BDPV12</stp>
        <stp>EEM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[quotes.xlsx]Calc!R261C12</stp>
        <tr r="L261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16/06/2017</v>
        <stp/>
        <stp>##V3_BDPV12</stp>
        <stp>RU000A0JRKC4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[quotes.xlsx]Calc!R297C9</stp>
        <tr r="I297" s="70"/>
        <tr r="I297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 t="s">
        <v>17/08/2017</v>
        <stp/>
        <stp>##V3_BDPV12</stp>
        <stp>RU000A0JTNB6 Corp</stp>
        <stp>NXT_CPN_DT</stp>
        <stp>[quotes.xlsx]Calc!R213C7</stp>
        <tr r="G213" s="70"/>
        <tr r="G213" s="70"/>
        <tr r="G213" s="70"/>
      </tp>
      <tp>
        <v>1.7635013798260371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N/A</v>
        <stp/>
        <stp>##V3_BDPV12</stp>
        <stp>COMGEMK ID Equity</stp>
        <stp>BEST_TARGET_PRICE</stp>
        <stp>[quotes.xlsx]Calc!R250C5</stp>
        <tr r="E250" s="70"/>
        <tr r="E250" s="70"/>
      </tp>
      <tp t="s">
        <v>19/07/2017</v>
        <stp/>
        <stp>##V3_BDPV12</stp>
        <stp>KMI US Equity</stp>
        <stp>BDVD_NEXT_EST_DECL_DT</stp>
        <stp>[quotes.xlsx]Calc!R228C9</stp>
        <tr r="I228" s="70"/>
        <tr r="I228" s="70"/>
        <tr r="I228" s="70"/>
      </tp>
      <tp t="s">
        <v>07/02/2018</v>
        <stp/>
        <stp>##V3_BDPV12</stp>
        <stp>DAI GR Equity</stp>
        <stp>BDVD_NEXT_EST_DECL_DT</stp>
        <stp>[quotes.xlsx]Calc!R315C9</stp>
        <tr r="I315" s="70"/>
        <tr r="I315" s="70"/>
        <tr r="I315" s="70"/>
      </tp>
      <tp t="s">
        <v>General Electric Co</v>
        <stp/>
        <stp>##V3_BDPV12</stp>
        <stp>GE US Equity</stp>
        <stp>SECURITY_NAME</stp>
        <stp>[quotes.xlsx]Calc!R241C12</stp>
        <tr r="L241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[quotes.xlsx]Calc!R210C12</stp>
        <tr r="L210" s="70"/>
      </tp>
      <tp t="s">
        <v>VEBBNK 6.025 07/05/22</v>
        <stp/>
        <stp>##V3_BDPV12</stp>
        <stp>XS0800817073 Corp</stp>
        <stp>SECURITY_NAME</stp>
        <stp>[quotes.xlsx]Calc!R205C12</stp>
        <tr r="L205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119.61</v>
        <stp/>
        <stp>##V3_BDPV12</stp>
        <stp>GAZP RX Equity</stp>
        <stp>PX_LAST</stp>
        <stp>[quotes.xlsx]Calc!R31C3</stp>
        <tr r="C31" s="70"/>
        <tr r="C31" s="70"/>
      </tp>
      <tp t="s">
        <v>11/05/2017</v>
        <stp/>
        <stp>##V3_BDPV12</stp>
        <stp>AAPL US Equity</stp>
        <stp>DVD_EX_DT</stp>
        <stp>[quotes.xlsx]Calc!R310C7</stp>
        <tr r="G310" s="70"/>
        <tr r="G310" s="70"/>
        <tr r="G310" s="70"/>
      </tp>
      <tp t="s">
        <v>F 2.597 11/04/19</v>
        <stp/>
        <stp>##V3_BDPV12</stp>
        <stp>US345397WY53 Corp</stp>
        <stp>SECURITY_NAME</stp>
        <stp>[quotes.xlsx]Calc!R242C12</stp>
        <tr r="L242" s="70"/>
      </tp>
      <tp>
        <v>212.77873229980469</v>
        <stp/>
        <stp>##V3_BDPV12</stp>
        <stp>SBER RX Equity</stp>
        <stp>BEST_TARGET_PRICE</stp>
        <stp>[quotes.xlsx]Calc!R237C5</stp>
        <tr r="E237" s="70"/>
        <tr r="E237" s="70"/>
        <tr r="E237" s="70"/>
      </tp>
      <tp>
        <v>6.7532465055391384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28.05</v>
        <stp/>
        <stp>##V3_BDPV12</stp>
        <stp>SNGSP RM Equity</stp>
        <stp>PX_LAST</stp>
        <stp>[quotes.xlsx]Calc!R92C3</stp>
        <tr r="C92" s="70"/>
        <tr r="C92" s="70"/>
      </tp>
      <tp>
        <v>52.923076629638672</v>
        <stp/>
        <stp>##V3_BDPV12</stp>
        <stp>YHOO US Equity</stp>
        <stp>BEST_TARGET_PRICE</stp>
        <stp>[quotes.xlsx]Calc!R236C5</stp>
        <tr r="E236" s="70"/>
        <tr r="E236" s="70"/>
        <tr r="E236" s="70"/>
      </tp>
      <tp>
        <v>154</v>
        <stp/>
        <stp>##V3_BDPV12</stp>
        <stp>HGM LN Equity</stp>
        <stp>PX_LAST</stp>
        <stp>[quotes.xlsx]Calc!R32C3</stp>
        <tr r="C32" s="70"/>
        <tr r="C32" s="70"/>
      </tp>
      <tp t="s">
        <v>07/12/2017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03/12/2017</v>
        <stp/>
        <stp>##V3_BDPV12</stp>
        <stp>USG9328DAJ93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RU000A0JTQS3 Corp</stp>
        <stp>NXT_PUT_DT</stp>
        <stp>[quotes.xlsx]Calc!R192C9</stp>
        <tr r="I192" s="70"/>
        <tr r="I192" s="70"/>
      </tp>
      <tp t="s">
        <v>10/09/2017</v>
        <stp/>
        <stp>##V3_BDPV12</stp>
        <stp>RU000A0JW8E7 Corp</stp>
        <stp>NXT_CPN_DT</stp>
        <stp>[quotes.xlsx]Calc!R287C7</stp>
        <tr r="G287" s="70"/>
        <tr r="G287" s="70"/>
        <tr r="G287" s="70"/>
      </tp>
      <tp t="s">
        <v>10/10/2017</v>
        <stp/>
        <stp>##V3_BDPV12</stp>
        <stp>RU000A0JVUK8 Corp</stp>
        <stp>NXT_CPN_DT</stp>
        <stp>[quotes.xlsx]Calc!R289C7</stp>
        <tr r="G289" s="70"/>
        <tr r="G289" s="70"/>
        <tr r="G289" s="70"/>
      </tp>
      <tp t="s">
        <v>14/08/2020</v>
        <stp/>
        <stp>##V3_BDPV12</stp>
        <stp>RU000A0JRTT9 Corp</stp>
        <stp>NXT_PUT_DT</stp>
        <stp>[quotes.xlsx]Calc!R285C9</stp>
        <tr r="I285" s="70"/>
        <tr r="I285" s="70"/>
        <tr r="I285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[quotes.xlsx]Calc!R190C12</stp>
        <tr r="L190" s="70"/>
      </tp>
      <tp>
        <v>4.7356905000000005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3.6136614589011717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[quotes.xlsx]Calc!R220C12</stp>
        <tr r="L220" s="70"/>
      </tp>
      <tp t="s">
        <v>10/05/2017</v>
        <stp/>
        <stp>##V3_BDPV12</stp>
        <stp>INGA NA Equity</stp>
        <stp>DVD_EX_DT</stp>
        <stp>[quotes.xlsx]Calc!R314C7</stp>
        <tr r="G314" s="70"/>
        <tr r="G314" s="70"/>
        <tr r="G314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272.3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124.22</v>
        <stp/>
        <stp>##V3_BDPV12</stp>
        <stp>PHAU LN Equity</stp>
        <stp>PX_LAST</stp>
        <stp>[quotes.xlsx]Calc!R55C3</stp>
        <tr r="C55" s="70"/>
        <tr r="C55" s="70"/>
      </tp>
      <tp t="s">
        <v>16/06/2017</v>
        <stp/>
        <stp>##V3_BDPV12</stp>
        <stp>RU000A0JRKD2 Corp</stp>
        <stp>NXT_CPN_DT</stp>
        <stp>[quotes.xlsx]Calc!R217C7</stp>
        <tr r="G217" s="70"/>
        <tr r="G217" s="70"/>
        <tr r="G217" s="70"/>
      </tp>
      <tp t="s">
        <v>26/07/2017</v>
        <stp/>
        <stp>##V3_BDPV12</stp>
        <stp>MRK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ERX US Equity</stp>
        <stp>BDVD_NEXT_EST_DECL_DT</stp>
        <stp>[quotes.xlsx]Calc!R259C9</stp>
        <tr r="I259" s="70"/>
        <tr r="I259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3.7538407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891.5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16.55409049987793</v>
        <stp/>
        <stp>##V3_BDPV12</stp>
        <stp>VIPS US Equity</stp>
        <stp>BEST_TARGET_PRICE</stp>
        <stp>[quotes.xlsx]Calc!R227C5</stp>
        <tr r="E227" s="70"/>
        <tr r="E227" s="70"/>
        <tr r="E227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8.6255430899878185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</v>
        <stp/>
        <stp>##V3_BDPV12</stp>
        <stp>WZR CN Equity</stp>
        <stp>PX_LAST</stp>
        <stp>[quotes.xlsx]Calc!R43C3</stp>
        <tr r="C43" s="70"/>
        <tr r="C43" s="70"/>
      </tp>
      <tp t="s">
        <v>#N/A Field Not Applicable</v>
        <stp/>
        <stp>##V3_BDPV12</stp>
        <stp>RU000A0JVP05 Corp</stp>
        <stp>BEST_ANALYST_RATING</stp>
        <stp>[quotes.xlsx]Calc!R197C4</stp>
        <tr r="D197" s="70"/>
        <tr r="D197" s="70"/>
      </tp>
      <tp t="s">
        <v>31/08/2017</v>
        <stp/>
        <stp>##V3_BDPV12</stp>
        <stp>RU000A0JTQU9 Corp</stp>
        <stp>NXT_CPN_DT</stp>
        <stp>[quotes.xlsx]Calc!R209C7</stp>
        <tr r="G209" s="70"/>
        <tr r="G209" s="70"/>
        <tr r="G209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9.8699999999999992</v>
        <stp/>
        <stp>##V3_BDPV12</stp>
        <stp>RU000A0JU609 Corp</stp>
        <stp>YLD_CNV_MID</stp>
        <stp>[quotes.xlsx]Calc!R201C6</stp>
        <tr r="F201" s="70"/>
        <tr r="F201" s="70"/>
        <tr r="F201" s="70"/>
      </tp>
      <tp>
        <v>10.23</v>
        <stp/>
        <stp>##V3_BDPV12</stp>
        <stp>RU000A0JTKM9 Corp</stp>
        <stp>YLD_CNV_MID</stp>
        <stp>[quotes.xlsx]Calc!R211C6</stp>
        <tr r="F211" s="70"/>
        <tr r="F211" s="70"/>
        <tr r="F211" s="70"/>
      </tp>
      <tp>
        <v>8.09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10.28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2709.5</v>
        <stp/>
        <stp>##V3_BDPV12</stp>
        <stp>LKOH RX Equity</stp>
        <stp>PX_LAST</stp>
        <stp>[quotes.xlsx]Calc!R36C3</stp>
        <tr r="C36" s="70"/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>
        <v>63.208332061767578</v>
        <stp/>
        <stp>##V3_BDPV12</stp>
        <stp>LKOD LI Equity</stp>
        <stp>BEST_TARGET_PRICE</stp>
        <stp>[quotes.xlsx]Calc!R203C5</stp>
        <tr r="E203" s="70"/>
        <tr r="E203" s="70"/>
        <tr r="E203" s="70"/>
      </tp>
      <tp t="s">
        <v>Comgest Growth PLC - Emerging</v>
        <stp/>
        <stp>##V3_BDPV12</stp>
        <stp>COMGEMK ID Equity</stp>
        <stp>SECURITY_NAME</stp>
        <stp>[quotes.xlsx]Calc!R250C12</stp>
        <tr r="L250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199.3</v>
        <stp/>
        <stp>##V3_BDPV12</stp>
        <stp>SIBN RX Equity</stp>
        <stp>PX_LAST</stp>
        <stp>[quotes.xlsx]Calc!R40C3</stp>
        <tr r="C40" s="70"/>
        <tr r="C40" s="70"/>
      </tp>
      <tp t="s">
        <v>03/08/2020</v>
        <stp/>
        <stp>##V3_BDPV12</stp>
        <stp>RU000A0JS3M7 Corp</stp>
        <stp>NXT_PUT_DT</stp>
        <stp>[quotes.xlsx]Calc!R193C9</stp>
        <tr r="I193" s="70"/>
        <tr r="I193" s="70"/>
        <tr r="I193" s="70"/>
      </tp>
      <tp t="s">
        <v>#N/A Field Not Applicable</v>
        <stp/>
        <stp>##V3_BDPV12</stp>
        <stp>RU000A0JTTV1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RU000A0JWNJ3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RU000A0JWM07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RU000A0JVUL6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RU000A0JX3A5 Corp</stp>
        <stp>BEST_ANALYST_RATING</stp>
        <stp>[quotes.xlsx]Calc!R196C4</stp>
        <tr r="D196" s="70"/>
        <tr r="D196" s="70"/>
      </tp>
      <tp>
        <v>9.2200000000000006</v>
        <stp/>
        <stp>##V3_BDPV12</stp>
        <stp>RU000A0JV7J9 Corp</stp>
        <stp>YLD_CNV_MID</stp>
        <stp>[quotes.xlsx]Calc!R120C6</stp>
        <tr r="F120" s="70"/>
        <tr r="F120" s="70"/>
        <tr r="F120" s="70"/>
      </tp>
      <tp t="s">
        <v>#N/A N/A</v>
        <stp/>
        <stp>##V3_BDPV12</stp>
        <stp>RU000A0JPP11 Corp</stp>
        <stp>YLD_CNV_MID</stp>
        <stp>[quotes.xlsx]Calc!R288C6</stp>
        <tr r="F288" s="70"/>
        <tr r="F288" s="70"/>
      </tp>
      <tp t="s">
        <v>#N/A N/A</v>
        <stp/>
        <stp>##V3_BDPV12</stp>
        <stp>HYG US Equity</stp>
        <stp>BDVD_NEXT_EST_DECL_DT</stp>
        <stp>[quotes.xlsx]Calc!R230C9</stp>
        <tr r="I230" s="70"/>
        <tr r="I230" s="70"/>
      </tp>
      <tp>
        <v>17.43</v>
        <stp/>
        <stp>##V3_BDPV12</stp>
        <stp>RU000A0JTM28 Corp</stp>
        <stp>YLD_CNV_MID</stp>
        <stp>[quotes.xlsx]Calc!R71C6</stp>
        <tr r="F71" s="70"/>
        <tr r="F71" s="70"/>
        <tr r="F71" s="70"/>
      </tp>
      <tp t="s">
        <v>16/03/2017</v>
        <stp/>
        <stp>##V3_BDPV12</stp>
        <stp>IHYG LN Equity</stp>
        <stp>DVD_EX_DT</stp>
        <stp>[quotes.xlsx]Calc!R188C7</stp>
        <tr r="G188" s="70"/>
        <tr r="G188" s="70"/>
        <tr r="G188" s="70"/>
      </tp>
      <tp>
        <v>4.1669999999999998</v>
        <stp/>
        <stp>##V3_BDPV12</stp>
        <stp>OGZD LI Equity</stp>
        <stp>PX_LAST</stp>
        <stp>[quotes.xlsx]Calc!R19C3</stp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23.62</v>
        <stp/>
        <stp>##V3_BDPV12</stp>
        <stp>NKNCP RM Equity</stp>
        <stp>PX_LAST</stp>
        <stp>[quotes.xlsx]Calc!R53C3</stp>
        <tr r="C53" s="70"/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2.63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N/A</v>
        <stp/>
        <stp>##V3_BDPV12</stp>
        <stp>SX7PEX GY Equity</stp>
        <stp>BEST_TARGET_PRICE</stp>
        <stp>[quotes.xlsx]Calc!R247C5</stp>
        <tr r="E247" s="70"/>
        <tr r="E247" s="70"/>
      </tp>
      <tp t="s">
        <v>#N/A Field Not Applicable</v>
        <stp/>
        <stp>##V3_BDPV12</stp>
        <stp>RU000A0JPB25 Corp</stp>
        <stp>BEST_ANALYST_RATING</stp>
        <stp>[quotes.xlsx]Calc!R295C4</stp>
        <tr r="D295" s="70"/>
        <tr r="D295" s="70"/>
      </tp>
      <tp t="s">
        <v>22/05/2018</v>
        <stp/>
        <stp>##V3_BDPV12</stp>
        <stp>RU000A0JVYN4 Corp</stp>
        <stp>NXT_PUT_DT</stp>
        <stp>[quotes.xlsx]Calc!R293C9</stp>
        <tr r="I293" s="70"/>
        <tr r="I293" s="70"/>
        <tr r="I29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RU000A0JTQU9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RU000A0JWK74 Corp</stp>
        <stp>BEST_ANALYST_RATING</stp>
        <stp>[quotes.xlsx]Calc!R294C4</stp>
        <tr r="D294" s="70"/>
        <tr r="D294" s="70"/>
      </tp>
      <tp t="s">
        <v>#N/A Field Not Applicable</v>
        <stp/>
        <stp>##V3_BDPV12</stp>
        <stp>RU000A0JW8E7 Corp</stp>
        <stp>BEST_ANALYST_RATING</stp>
        <stp>[quotes.xlsx]Calc!R287C4</stp>
        <tr r="D287" s="70"/>
        <tr r="D287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USG9328DAJ93 Corp</stp>
        <stp>BEST_ANALYST_RATING</stp>
        <stp>[quotes.xlsx]Calc!R254C4</stp>
        <tr r="D254" s="70"/>
        <tr r="D254" s="70"/>
      </tp>
      <tp t="s">
        <v>#N/A Field Not Applicable</v>
        <stp/>
        <stp>##V3_BDPV12</stp>
        <stp>USG9328DAM23 Corp</stp>
        <stp>BEST_ANALYST_RATING</stp>
        <stp>[quotes.xlsx]Calc!R234C4</stp>
        <tr r="D234" s="70"/>
        <tr r="D234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 t="s">
        <v>#N/A N/A</v>
        <stp/>
        <stp>##V3_BDPV12</stp>
        <stp>RU000A0JXMQ8 Corp</stp>
        <stp>YLD_CNV_MID</stp>
        <stp>[quotes.xlsx]Calc!R102C6</stp>
        <tr r="F102" s="70"/>
        <tr r="F102" s="70"/>
      </tp>
      <tp>
        <v>11.41</v>
        <stp/>
        <stp>##V3_BDPV12</stp>
        <stp>RU000A0JXQ93 Corp</stp>
        <stp>YLD_CNV_MID</stp>
        <stp>[quotes.xlsx]Calc!R279C6</stp>
        <tr r="F279" s="70"/>
        <tr r="F279" s="70"/>
        <tr r="F279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65.48</v>
        <stp/>
        <stp>##V3_BDPV12</stp>
        <stp>GILD US Equity</stp>
        <stp>PX_LAST</stp>
        <stp>[quotes.xlsx]Calc!R1C3</stp>
        <tr r="C1" s="70"/>
        <tr r="C1" s="70"/>
      </tp>
      <tp>
        <v>10.4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388.7</v>
        <stp/>
        <stp>##V3_BDPV12</stp>
        <stp>MVID RX Equity</stp>
        <stp>PX_LAST</stp>
        <stp>[quotes.xlsx]Calc!R38C3</stp>
        <tr r="C38" s="70"/>
        <tr r="C38" s="70"/>
      </tp>
      <tp t="s">
        <v>#N/A Field Not Applicable</v>
        <stp/>
        <stp>##V3_BDPV12</stp>
        <stp>FIVE LI Equity</stp>
        <stp>DVD_EX_DT</stp>
        <stp>[quotes.xlsx]Calc!R281C7</stp>
        <tr r="G281" s="70"/>
        <tr r="G281" s="70"/>
      </tp>
      <tp t="s">
        <v>#N/A Field Not Applicable</v>
        <stp/>
        <stp>##V3_BDPV12</stp>
        <stp>BIIB US Equity</stp>
        <stp>DVD_EX_DT</stp>
        <stp>[quotes.xlsx]Calc!R244C7</stp>
        <tr r="G244" s="70"/>
        <tr r="G244" s="70"/>
      </tp>
      <tp t="s">
        <v>DB 6 PERP</v>
        <stp/>
        <stp>##V3_BDPV12</stp>
        <stp>DE000DB7XHP3 Corp</stp>
        <stp>SECURITY_NAME</stp>
        <stp>[quotes.xlsx]Calc!R223C12</stp>
        <tr r="L223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26.631942749023438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18.371400198609731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3.86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[quotes.xlsx]Calc!R274C12</stp>
        <tr r="L274" s="70"/>
      </tp>
      <tp>
        <v>100.7</v>
        <stp/>
        <stp>##V3_BDPV12</stp>
        <stp>PRTK RX Equity</stp>
        <stp>PX_LAST</stp>
        <stp>[quotes.xlsx]Calc!R57C3</stp>
        <tr r="C57" s="70"/>
        <tr r="C57" s="70"/>
      </tp>
      <tp>
        <v>5.6872549699999997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[quotes.xlsx]Calc!R187C12</stp>
        <tr r="L187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RU000A0JTQS3 Corp</stp>
        <stp>BEST_ANALYST_RATING</stp>
        <stp>[quotes.xlsx]Calc!R192C4</stp>
        <tr r="D192" s="70"/>
        <tr r="D192" s="70"/>
      </tp>
      <tp t="s">
        <v>13/04/2018</v>
        <stp/>
        <stp>##V3_BDPV12</stp>
        <stp>RU000A0JWVM0 Corp</stp>
        <stp>NXT_PUT_DT</stp>
        <stp>[quotes.xlsx]Calc!R301C9</stp>
        <tr r="I301" s="70"/>
        <tr r="I301" s="70"/>
        <tr r="I301" s="70"/>
      </tp>
      <tp t="s">
        <v>#N/A Field Not Applicable</v>
        <stp/>
        <stp>##V3_BDPV12</stp>
        <stp>RU000A0JWVM0 Corp</stp>
        <stp>BEST_ANALYST_RATING</stp>
        <stp>[quotes.xlsx]Calc!R301C4</stp>
        <tr r="D301" s="70"/>
        <tr r="D301" s="70"/>
      </tp>
      <tp t="s">
        <v>#N/A Field Not Applicable</v>
        <stp/>
        <stp>##V3_BDPV12</stp>
        <stp>RU000A0JVUK8 Corp</stp>
        <stp>BEST_ANALYST_RATING</stp>
        <stp>[quotes.xlsx]Calc!R289C4</stp>
        <tr r="D289" s="70"/>
        <tr r="D289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RU000A0JXQ85 Corp</stp>
        <stp>BEST_ANALYST_RATING</stp>
        <stp>[quotes.xlsx]Calc!R284C4</stp>
        <tr r="D284" s="70"/>
        <tr r="D284" s="70"/>
      </tp>
      <tp>
        <v>6.0753573000000003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RU000A0JTKM9 Corp</stp>
        <stp>NXT_PUT_DT</stp>
        <stp>[quotes.xlsx]Calc!R211C9</stp>
        <tr r="I211" s="70"/>
        <tr r="I211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9.52</v>
        <stp/>
        <stp>##V3_BDPV12</stp>
        <stp>RU000A0JVKK9 Corp</stp>
        <stp>YLD_CNV_MID</stp>
        <stp>[quotes.xlsx]Calc!R202C6</stp>
        <tr r="F202" s="70"/>
        <tr r="F202" s="70"/>
        <tr r="F202" s="70"/>
      </tp>
      <tp t="s">
        <v>19/06/2017</v>
        <stp/>
        <stp>##V3_BDPV12</stp>
        <stp>EWZ US Equity</stp>
        <stp>BDVD_NEXT_EST_DECL_DT</stp>
        <stp>[quotes.xlsx]Calc!R308C9</stp>
        <tr r="I308" s="70"/>
        <tr r="I308" s="70"/>
        <tr r="I308" s="70"/>
      </tp>
      <tp t="s">
        <v>#N/A N/A</v>
        <stp/>
        <stp>##V3_BDPV12</stp>
        <stp>OMEAEHA ID Equity</stp>
        <stp>DVD_EX_DT</stp>
        <stp>[quotes.xlsx]Calc!R274C7</stp>
        <tr r="G274" s="70"/>
        <tr r="G274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24.19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82.304344177246094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4.0055763000000004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29.830986156670569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07/07/2018</v>
        <stp/>
        <stp>##V3_BDPV12</stp>
        <stp>RU000A0JWMJ5 Corp</stp>
        <stp>NXT_PUT_DT</stp>
        <stp>[quotes.xlsx]Calc!R291C9</stp>
        <tr r="I291" s="70"/>
        <tr r="I291" s="70"/>
        <tr r="I291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RU000A0JRKC4 Corp</stp>
        <stp>BEST_ANALYST_RATING</stp>
        <stp>[quotes.xlsx]Calc!R212C4</stp>
        <tr r="D212" s="70"/>
        <tr r="D212" s="70"/>
      </tp>
      <tp t="s">
        <v>#N/A Field Not Applicable</v>
        <stp/>
        <stp>##V3_BDPV12</stp>
        <stp>RU000A0JXEV5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RU000A0JXC24 Corp</stp>
        <stp>BEST_ANALYST_RATING</stp>
        <stp>[quotes.xlsx]Calc!R182C4</stp>
        <tr r="D182" s="70"/>
        <tr r="D182" s="70"/>
      </tp>
      <tp t="s">
        <v>09/04/2018</v>
        <stp/>
        <stp>##V3_BDPV12</stp>
        <stp>RU000A0JS6N8 Corp</stp>
        <stp>NXT_PUT_DT</stp>
        <stp>[quotes.xlsx]Calc!R215C9</stp>
        <tr r="I215" s="70"/>
        <tr r="I215" s="70"/>
        <tr r="I215" s="70"/>
      </tp>
      <tp>
        <v>5.1464090000000002</v>
        <stp/>
        <stp>##V3_BDPV12</stp>
        <stp>US35671DAZ87 Corp</stp>
        <stp>YLD_CNV_MID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US71647NAQ25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US71647NAK54 Corp</stp>
        <stp>BEST_ANALYST_RATING</stp>
        <stp>[quotes.xlsx]Calc!R307C4</stp>
        <tr r="D307" s="70"/>
        <tr r="D307" s="70"/>
      </tp>
      <tp>
        <v>8.56</v>
        <stp/>
        <stp>##V3_BDPV12</stp>
        <stp>RU000A0JXFS8 Corp</stp>
        <stp>YLD_CNV_MID</stp>
        <stp>[quotes.xlsx]Calc!R184C6</stp>
        <tr r="F184" s="70"/>
        <tr r="F184" s="70"/>
        <tr r="F184" s="70"/>
      </tp>
      <tp>
        <v>9.18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10.9</v>
        <stp/>
        <stp>##V3_BDPV12</stp>
        <stp>RU000A0JRTT9 Corp</stp>
        <stp>YLD_CNV_MID</stp>
        <stp>[quotes.xlsx]Calc!R285C6</stp>
        <tr r="F285" s="70"/>
        <tr r="F285" s="70"/>
        <tr r="F285" s="70"/>
      </tp>
      <tp t="s">
        <v>#N/A N/A</v>
        <stp/>
        <stp>##V3_BDPV12</stp>
        <stp>OMEAUSA ID Equity</stp>
        <stp>BEST_TARGET_PRICE</stp>
        <stp>[quotes.xlsx]Calc!R187C5</stp>
        <tr r="E187" s="70"/>
        <tr r="E187" s="70"/>
      </tp>
      <tp>
        <v>9.77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15/04/2016</v>
        <stp/>
        <stp>##V3_BDPV12</stp>
        <stp>LSRG LI Equity</stp>
        <stp>DVD_EX_DT</stp>
        <stp>[quotes.xlsx]Calc!R313C7</stp>
        <tr r="G313" s="70"/>
        <tr r="G313" s="70"/>
        <tr r="G313" s="70"/>
      </tp>
      <tp t="s">
        <v>USD/RUB Fut Opt   Jun17C 60000</v>
        <stp/>
        <stp>##V3_BDPV12</stp>
        <stp>URM7C 60000 Curncy</stp>
        <stp>SECURITY_NAME</stp>
        <stp>[quotes.xlsx]Calc!R270C12</stp>
        <tr r="L270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1.6666666294137638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3.6</v>
        <stp/>
        <stp>##V3_BDPV12</stp>
        <stp>ETLN LI Equity</stp>
        <stp>PX_LAST</stp>
        <stp>[quotes.xlsx]Calc!R14C3</stp>
        <tr r="C14" s="70"/>
        <tr r="C14" s="70"/>
      </tp>
      <tp>
        <v>6.4366664886474609</v>
        <stp/>
        <stp>##V3_BDPV12</stp>
        <stp>TMKS LI Equity</stp>
        <stp>BEST_TARGET_PRICE</stp>
        <stp>[quotes.xlsx]Calc!R303C5</stp>
        <tr r="E303" s="70"/>
        <tr r="E303" s="70"/>
        <tr r="E303" s="70"/>
      </tp>
      <tp>
        <v>9.1736764259368506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81.8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4.2797150000000004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4.0504721999999997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RU000A0JWTW3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RU000A0JWNJ3 Corp</stp>
        <stp>NXT_PUT_DT</stp>
        <stp>[quotes.xlsx]Calc!R200C9</stp>
        <tr r="I200" s="70"/>
        <tr r="I200" s="70"/>
      </tp>
      <tp t="s">
        <v>#N/A Field Not Applicable</v>
        <stp/>
        <stp>##V3_BDPV12</stp>
        <stp>RU000A0JVYN4 Corp</stp>
        <stp>BEST_ANALYST_RATING</stp>
        <stp>[quotes.xlsx]Calc!R293C4</stp>
        <tr r="D293" s="70"/>
        <tr r="D29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0.85497698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US71647NAM11 Corp</stp>
        <stp>BEST_ANALYST_RATING</stp>
        <stp>[quotes.xlsx]Calc!R273C4</stp>
        <tr r="D273" s="70"/>
        <tr r="D273" s="70"/>
      </tp>
      <tp>
        <v>9.81</v>
        <stp/>
        <stp>##V3_BDPV12</stp>
        <stp>RU000A0JU5S5 Corp</stp>
        <stp>YLD_CNV_MID</stp>
        <stp>[quotes.xlsx]Calc!R198C6</stp>
        <tr r="F198" s="70"/>
        <tr r="F198" s="70"/>
        <tr r="F198" s="70"/>
      </tp>
      <tp>
        <v>9.6199999999999992</v>
        <stp/>
        <stp>##V3_BDPV12</stp>
        <stp>RU000A0JS6N8 Corp</stp>
        <stp>YLD_CNV_MID</stp>
        <stp>[quotes.xlsx]Calc!R215C6</stp>
        <tr r="F215" s="70"/>
        <tr r="F215" s="70"/>
        <tr r="F215" s="70"/>
      </tp>
      <tp>
        <v>8.36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28/07/2017</v>
        <stp/>
        <stp>##V3_BDPV12</stp>
        <stp>AAL LN Equity</stp>
        <stp>BDVD_NEXT_EST_DECL_DT</stp>
        <stp>[quotes.xlsx]Calc!R191C9</stp>
        <tr r="I191" s="70"/>
        <tr r="I191" s="70"/>
        <tr r="I19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10.62</v>
        <stp/>
        <stp>##V3_BDPV12</stp>
        <stp>MFON LI Equity</stp>
        <stp>PX_LAST</stp>
        <stp>[quotes.xlsx]Calc!R17C3</stp>
        <tr r="C17" s="70"/>
        <tr r="C17" s="70"/>
      </tp>
      <tp>
        <v>7827</v>
        <stp/>
        <stp>##V3_BDPV12</stp>
        <stp>GMKN RX Equity</stp>
        <stp>PX_LAST</stp>
        <stp>[quotes.xlsx]Calc!R47C3</stp>
        <tr r="C47" s="70"/>
        <tr r="C47" s="70"/>
      </tp>
      <tp>
        <v>10.724614344523228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0.95155708826949437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[quotes.xlsx]Calc!R316C12</stp>
        <tr r="L316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4.9010882000000002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23.12</v>
        <stp/>
        <stp>##V3_BDPV12</stp>
        <stp>QIWI US Equity</stp>
        <stp>PX_LAST</stp>
        <stp>[quotes.xlsx]Calc!R20C3</stp>
        <tr r="C20" s="70"/>
        <tr r="C20" s="70"/>
      </tp>
      <tp>
        <v>16.040000915527344</v>
        <stp/>
        <stp>##V3_BDPV12</stp>
        <stp>INGA NA Equity</stp>
        <stp>BEST_TARGET_PRICE</stp>
        <stp>[quotes.xlsx]Calc!R314C5</stp>
        <tr r="E314" s="70"/>
        <tr r="E314" s="70"/>
        <tr r="E314" s="70"/>
      </tp>
      <tp t="s">
        <v>#N/A Field Not Applicable</v>
        <stp/>
        <stp>##V3_BDPV12</stp>
        <stp>USG9328DAM23 Corp</stp>
        <stp>NXT_PUT_DT</stp>
        <stp>[quotes.xlsx]Calc!R234C9</stp>
        <tr r="I234" s="70"/>
        <tr r="I234" s="70"/>
      </tp>
      <tp t="s">
        <v>#N/A Field Not Applicable</v>
        <stp/>
        <stp>##V3_BDPV12</stp>
        <stp>RU000A0JS3M7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RU000A0JRVU3 Corp</stp>
        <stp>BEST_ANALYST_RATING</stp>
        <stp>[quotes.xlsx]Calc!R297C4</stp>
        <tr r="D297" s="70"/>
        <tr r="D297" s="70"/>
      </tp>
      <tp t="s">
        <v>11/04/2019</v>
        <stp/>
        <stp>##V3_BDPV12</stp>
        <stp>RU000A0JVUL6 Corp</stp>
        <stp>NXT_PUT_DT</stp>
        <stp>[quotes.xlsx]Calc!R195C9</stp>
        <tr r="I195" s="70"/>
        <tr r="I195" s="70"/>
        <tr r="I195" s="70"/>
      </tp>
      <tp t="s">
        <v>#N/A Field Not Applicable</v>
        <stp/>
        <stp>##V3_BDPV12</stp>
        <stp>RU000A0JWMJ5 Corp</stp>
        <stp>BEST_ANALYST_RATING</stp>
        <stp>[quotes.xlsx]Calc!R291C4</stp>
        <tr r="D291" s="70"/>
        <tr r="D291" s="70"/>
      </tp>
      <tp t="s">
        <v>#N/A Field Not Applicable</v>
        <stp/>
        <stp>##V3_BDPV12</stp>
        <stp>RU000A0JWHT4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RU000A0JW662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RU000A0JXFM1 Corp</stp>
        <stp>BEST_ANALYST_RATING</stp>
        <stp>[quotes.xlsx]Calc!R275C4</stp>
        <tr r="D275" s="70"/>
        <tr r="D275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26/06/2019</v>
        <stp/>
        <stp>##V3_BDPV12</stp>
        <stp>RU000A0JVKK9 Corp</stp>
        <stp>NXT_PUT_DT</stp>
        <stp>[quotes.xlsx]Calc!R202C9</stp>
        <tr r="I202" s="70"/>
        <tr r="I202" s="70"/>
        <tr r="I202" s="70"/>
      </tp>
      <tp t="s">
        <v>#N/A Field Not Applicable</v>
        <stp/>
        <stp>##V3_BDPV12</stp>
        <stp>US71647NAP42 Corp</stp>
        <stp>BEST_ANALYST_RATING</stp>
        <stp>[quotes.xlsx]Calc!R253C4</stp>
        <tr r="D253" s="70"/>
        <tr r="D253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Field Not Applicable</v>
        <stp/>
        <stp>##V3_BDPV12</stp>
        <stp>COMGEMK ID Equity</stp>
        <stp>DVD_EX_DT</stp>
        <stp>[quotes.xlsx]Calc!R250C7</stp>
        <tr r="G250" s="70"/>
        <tr r="G250" s="70"/>
      </tp>
      <tp>
        <v>4.5661557000000004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10.995260347122263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3.45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5.4462029450181593</v>
        <stp/>
        <stp>##V3_BDPV12</stp>
        <stp>KCEL LI Equity</stp>
        <stp>EQY_DVD_YLD_IND</stp>
        <stp>[quotes.xlsx]Calc!R34C6</stp>
        <tr r="F34" s="70"/>
        <tr r="F34" s="70"/>
        <tr r="F34" s="70"/>
      </tp>
      <tp t="s">
        <v>#N/A Field Not Applicable</v>
        <stp/>
        <stp>##V3_BDPV12</stp>
        <stp>YHOO US Equity</stp>
        <stp>DVD_EX_DT</stp>
        <stp>[quotes.xlsx]Calc!R236C7</stp>
        <tr r="G236" s="70"/>
        <tr r="G236" s="70"/>
      </tp>
      <tp>
        <v>10.55</v>
        <stp/>
        <stp>##V3_BDPV12</stp>
        <stp>AGRO LI Equity</stp>
        <stp>PX_LAST</stp>
        <stp>[quotes.xlsx]Calc!R87C3</stp>
        <tr r="C87" s="70"/>
        <tr r="C87" s="70"/>
      </tp>
      <tp>
        <v>111</v>
        <stp/>
        <stp>##V3_BDPV12</stp>
        <stp>AQUA RM Equity</stp>
        <stp>PX_LAST</stp>
        <stp>[quotes.xlsx]Calc!R29C3</stp>
        <tr r="C29" s="70"/>
        <tr r="C29" s="70"/>
      </tp>
      <tp>
        <v>163.83131408691406</v>
        <stp/>
        <stp>##V3_BDPV12</stp>
        <stp>AAPL US Equity</stp>
        <stp>BEST_TARGET_PRICE</stp>
        <stp>[quotes.xlsx]Calc!R310C5</stp>
        <tr r="E310" s="70"/>
        <tr r="E310" s="70"/>
        <tr r="E310" s="70"/>
      </tp>
      <tp t="s">
        <v>13/06/2017</v>
        <stp/>
        <stp>##V3_BDPV12</stp>
        <stp>SBER RX Equity</stp>
        <stp>DVD_EX_DT</stp>
        <stp>[quotes.xlsx]Calc!R237C7</stp>
        <tr r="G237" s="70"/>
        <tr r="G237" s="70"/>
        <tr r="G237" s="70"/>
      </tp>
      <tp>
        <v>2.8516598792575936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1.2109999999999999E-2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RU000A0JRKD2 Corp</stp>
        <stp>BEST_ANALYST_RATING</stp>
        <stp>[quotes.xlsx]Calc!R217C4</stp>
        <tr r="D217" s="70"/>
        <tr r="D217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RU000A0JXFM1 Corp</stp>
        <stp>NXT_PUT_DT</stp>
        <stp>[quotes.xlsx]Calc!R275C9</stp>
        <tr r="I275" s="70"/>
        <tr r="I275" s="70"/>
      </tp>
      <tp t="s">
        <v>#N/A Field Not Applicable</v>
        <stp/>
        <stp>##V3_BDPV12</stp>
        <stp>RU000A0JTNB6 Corp</stp>
        <stp>BEST_ANALYST_RATING</stp>
        <stp>[quotes.xlsx]Calc!R213C4</stp>
        <tr r="D213" s="70"/>
        <tr r="D213" s="70"/>
      </tp>
      <tp t="s">
        <v>20/06/2017</v>
        <stp/>
        <stp>##V3_BDPV12</stp>
        <stp>RU000A0JU5S5 Corp</stp>
        <stp>NXT_CPN_DT</stp>
        <stp>[quotes.xlsx]Calc!R198C7</stp>
        <tr r="G198" s="70"/>
        <tr r="G198" s="70"/>
        <tr r="G198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>
        <v>2.3245654503745179</v>
        <stp/>
        <stp>##V3_BDPV12</stp>
        <stp>USG2440JAE58 Corp</stp>
        <stp>YLD_CNV_MID</stp>
        <stp>[quotes.xlsx]Calc!R235C6</stp>
        <tr r="F235" s="70"/>
        <tr r="F235" s="70"/>
        <tr r="F235" s="70"/>
      </tp>
      <tp t="s">
        <v>#N/A Field Not Applicable</v>
        <stp/>
        <stp>##V3_BDPV12</stp>
        <stp>US71647NAF69 Corp</stp>
        <stp>BEST_ANALYST_RATING</stp>
        <stp>[quotes.xlsx]Calc!R269C4</stp>
        <tr r="D269" s="70"/>
        <tr r="D269" s="70"/>
      </tp>
      <tp>
        <v>9.73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8.16</v>
        <stp/>
        <stp>##V3_BDPV12</stp>
        <stp>RU000A0JWEB9 Corp</stp>
        <stp>YLD_CNV_MID</stp>
        <stp>[quotes.xlsx]Calc!R286C6</stp>
        <tr r="F286" s="70"/>
        <tr r="F286" s="70"/>
        <tr r="F286" s="70"/>
      </tp>
      <tp>
        <v>7.82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#N/A N/A</v>
        <stp/>
        <stp>##V3_BDPV12</stp>
        <stp>RU000A0JP039 Corp</stp>
        <stp>YLD_CNV_MID</stp>
        <stp>[quotes.xlsx]Calc!R296C6</stp>
        <tr r="F296" s="70"/>
        <tr r="F296" s="70"/>
      </tp>
      <tp t="s">
        <v>02/08/2017</v>
        <stp/>
        <stp>##V3_BDPV12</stp>
        <stp>RIO LN Equity</stp>
        <stp>BDVD_NEXT_EST_DECL_DT</stp>
        <stp>[quotes.xlsx]Calc!R267C9</stp>
        <tr r="I267" s="70"/>
        <tr r="I267" s="70"/>
        <tr r="I2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>
        <v>701.2783203125</v>
        <stp/>
        <stp>##V3_BDPV12</stp>
        <stp>NVTK RX Equity</stp>
        <stp>BEST_TARGET_PRICE</stp>
        <stp>[quotes.xlsx]Calc!R280C5</stp>
        <tr r="E280" s="70"/>
        <tr r="E280" s="70"/>
        <tr r="E28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#N/A N/A</v>
        <stp/>
        <stp>##V3_BDPV12</stp>
        <stp>LWEA LN Equity</stp>
        <stp>BEST_TARGET_PRICE</stp>
        <stp>[quotes.xlsx]Calc!R257C5</stp>
        <tr r="E257" s="70"/>
        <tr r="E2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26/06/2018</v>
        <stp/>
        <stp>##V3_BDPV12</stp>
        <stp>RU000A0JX3A5 Corp</stp>
        <stp>NXT_PUT_DT</stp>
        <stp>[quotes.xlsx]Calc!R196C9</stp>
        <tr r="I196" s="70"/>
        <tr r="I196" s="70"/>
        <tr r="I196" s="70"/>
      </tp>
      <tp t="s">
        <v>29/09/2017</v>
        <stp/>
        <stp>##V3_BDPV12</stp>
        <stp>RU000A0JTTV1 Corp</stp>
        <stp>NXT_CPN_DT</stp>
        <stp>[quotes.xlsx]Calc!R292C7</stp>
        <tr r="G292" s="70"/>
        <tr r="G292" s="70"/>
        <tr r="G29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27/11/2017</v>
        <stp/>
        <stp>##V3_BDPV12</stp>
        <stp>RU000A0JWHT4 Corp</stp>
        <stp>NXT_CPN_DT</stp>
        <stp>[quotes.xlsx]Calc!R290C7</stp>
        <tr r="G290" s="70"/>
        <tr r="G290" s="70"/>
        <tr r="G290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 t="s">
        <v>#N/A Field Not Applicable</v>
        <stp/>
        <stp>##V3_BDPV12</stp>
        <stp>RU000A0JXQ93 Corp</stp>
        <stp>BEST_ANALYST_RATING</stp>
        <stp>[quotes.xlsx]Calc!R279C4</stp>
        <tr r="D279" s="70"/>
        <tr r="D279" s="70"/>
      </tp>
      <tp>
        <v>6.2684980000000001</v>
        <stp/>
        <stp>##V3_BDPV12</stp>
        <stp>USG9328DAM23 Corp</stp>
        <stp>YLD_CNV_MID</stp>
        <stp>[quotes.xlsx]Calc!R234C6</stp>
        <tr r="F234" s="70"/>
        <tr r="F234" s="70"/>
        <tr r="F234" s="70"/>
      </tp>
      <tp>
        <v>6.416231433560152</v>
        <stp/>
        <stp>##V3_BDPV12</stp>
        <stp>USG9328DAJ93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[quotes.xlsx]Calc!R235C9</stp>
        <tr r="I235" s="70"/>
        <tr r="I235" s="70"/>
      </tp>
      <tp>
        <v>9.6300000000000008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10.36</v>
        <stp/>
        <stp>##V3_BDPV12</stp>
        <stp>RU000A0JWK74 Corp</stp>
        <stp>YLD_CNV_MID</stp>
        <stp>[quotes.xlsx]Calc!R294C6</stp>
        <tr r="F294" s="70"/>
        <tr r="F294" s="70"/>
        <tr r="F294" s="70"/>
      </tp>
      <tp>
        <v>24.45</v>
        <stp/>
        <stp>##V3_BDPV12</stp>
        <stp>RU000A0JW8E7 Corp</stp>
        <stp>YLD_CNV_MID</stp>
        <stp>[quotes.xlsx]Calc!R287C6</stp>
        <tr r="F287" s="70"/>
        <tr r="F287" s="70"/>
        <tr r="F287" s="70"/>
      </tp>
      <tp>
        <v>8.83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8.1199999999999992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10.29</v>
        <stp/>
        <stp>##V3_BDPV12</stp>
        <stp>RU000A0JTQU9 Corp</stp>
        <stp>YLD_CNV_MID</stp>
        <stp>[quotes.xlsx]Calc!R209C6</stp>
        <tr r="F209" s="70"/>
        <tr r="F209" s="70"/>
        <tr r="F209" s="70"/>
      </tp>
      <tp t="s">
        <v>#N/A N/A</v>
        <stp/>
        <stp>##V3_BDPV12</stp>
        <stp>RU000A0JPB25 Corp</stp>
        <stp>YLD_CNV_MID</stp>
        <stp>[quotes.xlsx]Calc!R295C6</stp>
        <tr r="F295" s="70"/>
        <tr r="F295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586</v>
        <stp/>
        <stp>##V3_BDPV12</stp>
        <stp>MFON RX Equity</stp>
        <stp>PX_LAST</stp>
        <stp>[quotes.xlsx]Calc!R18C3</stp>
        <tr r="C18" s="70"/>
        <tr r="C18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1.7441859673027975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18/05/2017</v>
        <stp/>
        <stp>##V3_BDPV12</stp>
        <stp>RDSA NA Equity</stp>
        <stp>DVD_EX_DT</stp>
        <stp>[quotes.xlsx]Calc!R186C7</stp>
        <tr r="G186" s="70"/>
        <tr r="G186" s="70"/>
        <tr r="G186" s="70"/>
      </tp>
      <tp>
        <v>11.006825938566553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60.2</v>
        <stp/>
        <stp>##V3_BDPV12</stp>
        <stp>BSPB RX Equity</stp>
        <stp>PX_LAST</stp>
        <stp>[quotes.xlsx]Calc!R44C3</stp>
        <tr r="C44" s="70"/>
        <tr r="C44" s="70"/>
      </tp>
      <tp>
        <v>2583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 t="s">
        <v>11/04/2017</v>
        <stp/>
        <stp>##V3_BDPV12</stp>
        <stp>ABBV US Equity</stp>
        <stp>DVD_EX_DT</stp>
        <stp>[quotes.xlsx]Calc!R245C7</stp>
        <tr r="G245" s="70"/>
        <tr r="G245" s="70"/>
        <tr r="G245" s="70"/>
      </tp>
      <tp>
        <v>3.8486965331254006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Field Not Applicable</v>
        <stp/>
        <stp>##V3_BDPV12</stp>
        <stp>ENDP US Equity</stp>
        <stp>DVD_EX_DT</stp>
        <stp>[quotes.xlsx]Calc!R243C7</stp>
        <tr r="G243" s="70"/>
        <tr r="G24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11/08/2017</v>
        <stp/>
        <stp>##V3_BDPV12</stp>
        <stp>RU000A0JXEV5 Corp</stp>
        <stp>NXT_CPN_DT</stp>
        <stp>[quotes.xlsx]Calc!R183C7</stp>
        <tr r="G183" s="70"/>
        <tr r="G183" s="70"/>
        <tr r="G183" s="70"/>
      </tp>
      <tp t="s">
        <v>#N/A Field Not Applicable</v>
        <stp/>
        <stp>##V3_BDPV12</stp>
        <stp>RU000A0JVKK9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9.6999999999999993</v>
        <stp/>
        <stp>##V3_BDPV12</stp>
        <stp>RU000A0JXQ85 Corp</stp>
        <stp>YLD_CNV_MID</stp>
        <stp>[quotes.xlsx]Calc!R284C6</stp>
        <tr r="F284" s="70"/>
        <tr r="F284" s="70"/>
        <tr r="F284" s="70"/>
      </tp>
      <tp t="s">
        <v>#N/A N/A</v>
        <stp/>
        <stp>##V3_BDPV12</stp>
        <stp>RU000A0JWVM0 Corp</stp>
        <stp>YLD_CNV_MID</stp>
        <stp>[quotes.xlsx]Calc!R301C6</stp>
        <tr r="F301" s="70"/>
        <tr r="F301" s="70"/>
      </tp>
      <tp>
        <v>11.5</v>
        <stp/>
        <stp>##V3_BDPV12</stp>
        <stp>RU000A0JVUK8 Corp</stp>
        <stp>YLD_CNV_MID</stp>
        <stp>[quotes.xlsx]Calc!R289C6</stp>
        <tr r="F289" s="70"/>
        <tr r="F289" s="70"/>
        <tr r="F289" s="70"/>
      </tp>
      <tp>
        <v>10.14</v>
        <stp/>
        <stp>##V3_BDPV12</stp>
        <stp>RU000A0JTQS3 Corp</stp>
        <stp>YLD_CNV_MID</stp>
        <stp>[quotes.xlsx]Calc!R192C6</stp>
        <tr r="F192" s="70"/>
        <tr r="F192" s="70"/>
        <tr r="F192" s="70"/>
      </tp>
      <tp t="s">
        <v>19/06/2017</v>
        <stp/>
        <stp>##V3_BDPV12</stp>
        <stp>IXJ US Equity</stp>
        <stp>BDVD_NEXT_EST_DECL_DT</stp>
        <stp>[quotes.xlsx]Calc!R229C9</stp>
        <tr r="I229" s="70"/>
        <tr r="I229" s="70"/>
        <tr r="I229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 t="s">
        <v>#N/A N/A</v>
        <stp/>
        <stp>##V3_BDPV12</stp>
        <stp>TCS LI Equity</stp>
        <stp>BDVD_NEXT_EST_DECL_DT</stp>
        <stp>[quotes.xlsx]Calc!R298C9</stp>
        <tr r="I298" s="70"/>
        <tr r="I298" s="70"/>
      </tp>
      <tp>
        <v>3.3489948753916048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22/06/2017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21/12/2016</v>
        <stp/>
        <stp>##V3_BDPV12</stp>
        <stp>EUFN US Equity</stp>
        <stp>DVD_EX_DT</stp>
        <stp>[quotes.xlsx]Calc!R232C7</stp>
        <tr r="G232" s="70"/>
        <tr r="G232" s="70"/>
        <tr r="G232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3.9998209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ZGLDHG SW Equity</stp>
        <stp>BEST_TARGET_PRICE</stp>
        <stp>[quotes.xlsx]Calc!R265C5</stp>
        <tr r="E265" s="70"/>
        <tr r="E265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RU000A0JU609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#N/A Field Not Applicable</v>
        <stp/>
        <stp>##V3_BDPV12</stp>
        <stp>RU000A0JTKM9 Corp</stp>
        <stp>BEST_ANALYST_RATING</stp>
        <stp>[quotes.xlsx]Calc!R211C4</stp>
        <tr r="D211" s="70"/>
        <tr r="D21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9.24</v>
        <stp/>
        <stp>##V3_BDPV12</stp>
        <stp>RU000A0JVP05 Corp</stp>
        <stp>YLD_CNV_MID</stp>
        <stp>[quotes.xlsx]Calc!R197C6</stp>
        <tr r="F197" s="70"/>
        <tr r="F197" s="70"/>
        <tr r="F197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7.8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5.7472024537339994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27/03/2017</v>
        <stp/>
        <stp>##V3_BDPV12</stp>
        <stp>HEDJ US Equity</stp>
        <stp>DVD_EX_DT</stp>
        <stp>[quotes.xlsx]Calc!R231C7</stp>
        <tr r="G231" s="70"/>
        <tr r="G231" s="70"/>
        <tr r="G231" s="70"/>
      </tp>
      <tp t="s">
        <v>13/07/2017</v>
        <stp/>
        <stp>##V3_BDPV12</stp>
        <stp>AFLT RX Equity</stp>
        <stp>DVD_EX_DT</stp>
        <stp>[quotes.xlsx]Calc!R282C7</stp>
        <tr r="G282" s="70"/>
        <tr r="G282" s="70"/>
        <tr r="G282" s="70"/>
      </tp>
      <tp t="s">
        <v>#N/A N/A</v>
        <stp/>
        <stp>##V3_BDPV12</stp>
        <stp>LNIK LN Equity</stp>
        <stp>BEST_TARGET_PRICE</stp>
        <stp>[quotes.xlsx]Calc!R258C5</stp>
        <tr r="E258" s="70"/>
        <tr r="E258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#N/A Field Not Applicable</v>
        <stp/>
        <stp>##V3_BDPV12</stp>
        <stp>RU000A0JPP11 Corp</stp>
        <stp>BEST_ANALYST_RATING</stp>
        <stp>[quotes.xlsx]Calc!R288C4</stp>
        <tr r="D288" s="70"/>
        <tr r="D288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16/08/2017</v>
        <stp/>
        <stp>##V3_BDPV12</stp>
        <stp>RU000A0JXFS8 Corp</stp>
        <stp>NXT_CPN_DT</stp>
        <stp>[quotes.xlsx]Calc!R184C7</stp>
        <tr r="G184" s="70"/>
        <tr r="G184" s="70"/>
        <tr r="G184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15/04/2021</v>
        <stp/>
        <stp>##V3_BDPV12</stp>
        <stp>RU000A0JWEB9 Corp</stp>
        <stp>NXT_PUT_DT</stp>
        <stp>[quotes.xlsx]Calc!R286C9</stp>
        <tr r="I286" s="70"/>
        <tr r="I286" s="70"/>
        <tr r="I286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13.85</v>
        <stp/>
        <stp>##V3_BDPV12</stp>
        <stp>RU000A0JX3A5 Corp</stp>
        <stp>YLD_CNV_MID</stp>
        <stp>[quotes.xlsx]Calc!R196C6</stp>
        <tr r="F196" s="70"/>
        <tr r="F196" s="70"/>
        <tr r="F196" s="70"/>
      </tp>
      <tp>
        <v>7.77</v>
        <stp/>
        <stp>##V3_BDPV12</stp>
        <stp>RU000A0JWM07 Corp</stp>
        <stp>YLD_CNV_MID</stp>
        <stp>[quotes.xlsx]Calc!R214C6</stp>
        <tr r="F214" s="70"/>
        <tr r="F214" s="70"/>
        <tr r="F214" s="70"/>
      </tp>
      <tp>
        <v>9.0299999999999994</v>
        <stp/>
        <stp>##V3_BDPV12</stp>
        <stp>RU000A0JWNJ3 Corp</stp>
        <stp>YLD_CNV_MID</stp>
        <stp>[quotes.xlsx]Calc!R200C6</stp>
        <tr r="F200" s="70"/>
        <tr r="F200" s="70"/>
        <tr r="F200" s="70"/>
      </tp>
      <tp>
        <v>8.7799999999999994</v>
        <stp/>
        <stp>##V3_BDPV12</stp>
        <stp>RU000A0JVUL6 Corp</stp>
        <stp>YLD_CNV_MID</stp>
        <stp>[quotes.xlsx]Calc!R195C6</stp>
        <tr r="F195" s="70"/>
        <tr r="F195" s="70"/>
        <tr r="F195" s="70"/>
      </tp>
      <tp>
        <v>10.130000000000001</v>
        <stp/>
        <stp>##V3_BDPV12</stp>
        <stp>RU000A0JTTV1 Corp</stp>
        <stp>YLD_CNV_MID</stp>
        <stp>[quotes.xlsx]Calc!R292C6</stp>
        <tr r="F292" s="70"/>
        <tr r="F292" s="70"/>
        <tr r="F29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165.78572082519531</v>
        <stp/>
        <stp>##V3_BDPV12</stp>
        <stp>VOW3 GY Equity</stp>
        <stp>BEST_TARGET_PRICE</stp>
        <stp>[quotes.xlsx]Calc!R266C5</stp>
        <tr r="E266" s="70"/>
        <tr r="E266" s="70"/>
        <tr r="E266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[quotes.xlsx]Calc!R271C12</stp>
        <tr r="L271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7.4178216480972736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4.2633894809666684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16.829999999999998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14/06/2019</v>
        <stp/>
        <stp>##V3_BDPV12</stp>
        <stp>RU000A0JRKD2 Corp</stp>
        <stp>NXT_PUT_DT</stp>
        <stp>[quotes.xlsx]Calc!R217C9</stp>
        <tr r="I217" s="70"/>
        <tr r="I217" s="70"/>
        <tr r="I217" s="70"/>
      </tp>
      <tp>
        <v>4.8179806999999997</v>
        <stp/>
        <stp>##V3_BDPV12</stp>
        <stp>US71647NAP42 Corp</stp>
        <stp>YLD_CNV_MID</stp>
        <stp>[quotes.xlsx]Calc!R253C6</stp>
        <tr r="F253" s="70"/>
        <tr r="F253" s="70"/>
        <tr r="F253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7.99</v>
        <stp/>
        <stp>##V3_BDPV12</stp>
        <stp>RU000A0JXFM1 Corp</stp>
        <stp>YLD_CNV_MID</stp>
        <stp>[quotes.xlsx]Calc!R275C6</stp>
        <tr r="F275" s="70"/>
        <tr r="F275" s="70"/>
        <tr r="F275" s="70"/>
      </tp>
      <tp>
        <v>9.3000000000000007</v>
        <stp/>
        <stp>##V3_BDPV12</stp>
        <stp>RU000A0JX0J2 Corp</stp>
        <stp>YLD_CNV_MID</stp>
        <stp>[quotes.xlsx]Calc!R116C6</stp>
        <tr r="F116" s="70"/>
        <tr r="F116" s="70"/>
        <tr r="F116" s="70"/>
      </tp>
      <tp t="s">
        <v>#N/A N/A</v>
        <stp/>
        <stp>##V3_BDPV12</stp>
        <stp>RU000A0JWHT4 Corp</stp>
        <stp>YLD_CNV_MID</stp>
        <stp>[quotes.xlsx]Calc!R290C6</stp>
        <tr r="F290" s="70"/>
        <tr r="F290" s="70"/>
      </tp>
      <tp>
        <v>9.61</v>
        <stp/>
        <stp>##V3_BDPV12</stp>
        <stp>RU000A0JWMJ5 Corp</stp>
        <stp>YLD_CNV_MID</stp>
        <stp>[quotes.xlsx]Calc!R291C6</stp>
        <tr r="F291" s="70"/>
        <tr r="F291" s="70"/>
        <tr r="F291" s="70"/>
      </tp>
      <tp>
        <v>8.7200000000000006</v>
        <stp/>
        <stp>##V3_BDPV12</stp>
        <stp>RU000A0JW662 Corp</stp>
        <stp>YLD_CNV_MID</stp>
        <stp>[quotes.xlsx]Calc!R216C6</stp>
        <tr r="F216" s="70"/>
        <tr r="F216" s="70"/>
        <tr r="F216" s="70"/>
      </tp>
      <tp>
        <v>9.8000000000000007</v>
        <stp/>
        <stp>##V3_BDPV12</stp>
        <stp>RU000A0JS3M7 Corp</stp>
        <stp>YLD_CNV_MID</stp>
        <stp>[quotes.xlsx]Calc!R193C6</stp>
        <tr r="F193" s="70"/>
        <tr r="F193" s="70"/>
        <tr r="F193" s="70"/>
      </tp>
      <tp>
        <v>8.1199999999999992</v>
        <stp/>
        <stp>##V3_BDPV12</stp>
        <stp>RU000A0JRCJ6 Corp</stp>
        <stp>YLD_CNV_MID</stp>
        <stp>[quotes.xlsx]Calc!R122C6</stp>
        <tr r="F122" s="70"/>
        <tr r="F122" s="70"/>
        <tr r="F122" s="70"/>
      </tp>
      <tp>
        <v>9.91</v>
        <stp/>
        <stp>##V3_BDPV12</stp>
        <stp>RU000A0JRVU3 Corp</stp>
        <stp>YLD_CNV_MID</stp>
        <stp>[quotes.xlsx]Calc!R297C6</stp>
        <tr r="F297" s="70"/>
        <tr r="F297" s="70"/>
        <tr r="F297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25/07/2017</v>
        <stp/>
        <stp>##V3_BDPV12</stp>
        <stp>WPZ US Equity</stp>
        <stp>BDVD_NEXT_EST_DECL_DT</stp>
        <stp>[quotes.xlsx]Calc!R226C9</stp>
        <tr r="I226" s="70"/>
        <tr r="I226" s="70"/>
        <tr r="I226" s="70"/>
      </tp>
      <tp>
        <v>8.49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36.444442749023438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80.91</v>
        <stp/>
        <stp>##V3_BDPV12</stp>
        <stp>PHPD LN Equity</stp>
        <stp>PX_LAST</stp>
        <stp>[quotes.xlsx]Calc!R56C3</stp>
        <tr r="C56" s="70"/>
        <tr r="C56" s="70"/>
      </tp>
      <tp t="s">
        <v>#N/A N/A</v>
        <stp/>
        <stp>##V3_BDPV12</stp>
        <stp>SX7EEX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RU000A0JP039 Corp</stp>
        <stp>BEST_ANALYST_RATING</stp>
        <stp>[quotes.xlsx]Calc!R296C4</stp>
        <tr r="D296" s="70"/>
        <tr r="D296" s="70"/>
      </tp>
      <tp t="s">
        <v>#N/A Field Not Applicable</v>
        <stp/>
        <stp>##V3_BDPV12</stp>
        <stp>USG9328DAJ93 Corp</stp>
        <stp>NXT_PUT_DT</stp>
        <stp>[quotes.xlsx]Calc!R254C9</stp>
        <tr r="I254" s="70"/>
        <tr r="I254" s="70"/>
      </tp>
      <tp t="s">
        <v>12/03/2018</v>
        <stp/>
        <stp>##V3_BDPV12</stp>
        <stp>RU000A0JW8E7 Corp</stp>
        <stp>NXT_PUT_DT</stp>
        <stp>[quotes.xlsx]Calc!R287C9</stp>
        <tr r="I287" s="70"/>
        <tr r="I287" s="70"/>
        <tr r="I287" s="70"/>
      </tp>
      <tp t="s">
        <v>31/08/2017</v>
        <stp/>
        <stp>##V3_BDPV12</stp>
        <stp>RU000A0JTQS3 Corp</stp>
        <stp>NXT_CPN_DT</stp>
        <stp>[quotes.xlsx]Calc!R192C7</stp>
        <tr r="G192" s="70"/>
        <tr r="G192" s="70"/>
        <tr r="G192" s="70"/>
      </tp>
      <tp t="s">
        <v>#N/A Field Not Applicable</v>
        <stp/>
        <stp>##V3_BDPV12</stp>
        <stp>RU000A0JWEB9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 t="s">
        <v>18/08/2017</v>
        <stp/>
        <stp>##V3_BDPV12</stp>
        <stp>RU000A0JRTT9 Corp</stp>
        <stp>NXT_CPN_DT</stp>
        <stp>[quotes.xlsx]Calc!R285C7</stp>
        <tr r="G285" s="70"/>
        <tr r="G285" s="70"/>
        <tr r="G285" s="70"/>
      </tp>
      <tp t="s">
        <v>09/10/2018</v>
        <stp/>
        <stp>##V3_BDPV12</stp>
        <stp>RU000A0JVUK8 Corp</stp>
        <stp>NXT_PUT_DT</stp>
        <stp>[quotes.xlsx]Calc!R289C9</stp>
        <tr r="I289" s="70"/>
        <tr r="I289" s="70"/>
        <tr r="I289" s="70"/>
      </tp>
      <tp>
        <v>5.2030741999999996</v>
        <stp/>
        <stp>##V3_BDPV12</stp>
        <stp>US71647NAF69 Corp</stp>
        <stp>YLD_CNV_MID</stp>
        <stp>[quotes.xlsx]Calc!R269C6</stp>
        <tr r="F269" s="70"/>
        <tr r="F269" s="70"/>
        <tr r="F269" s="70"/>
      </tp>
      <tp t="s">
        <v>#N/A Field Not Applicable</v>
        <stp/>
        <stp>##V3_BDPV12</stp>
        <stp>USG2440JAE58 Corp</stp>
        <stp>BEST_ANALYST_RATING</stp>
        <stp>[quotes.xlsx]Calc!R235C4</stp>
        <tr r="D235" s="70"/>
        <tr r="D235" s="70"/>
      </tp>
      <tp>
        <v>10.38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8.75</v>
        <stp/>
        <stp>##V3_BDPV12</stp>
        <stp>RU000A0JTNB6 Corp</stp>
        <stp>YLD_CNV_MID</stp>
        <stp>[quotes.xlsx]Calc!R213C6</stp>
        <tr r="F213" s="70"/>
        <tr r="F213" s="70"/>
        <tr r="F213" s="70"/>
      </tp>
      <tp>
        <v>9.6199999999999992</v>
        <stp/>
        <stp>##V3_BDPV12</stp>
        <stp>RU000A0JRKD2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HENPEA2 LX Equity</stp>
        <stp>BEST_TARGET_PRICE</stp>
        <stp>[quotes.xlsx]Calc!R249C5</stp>
        <tr r="E249" s="70"/>
        <tr r="E249" s="70"/>
      </tp>
      <tp>
        <v>9.35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49.2</v>
        <stp/>
        <stp>##V3_BDPV12</stp>
        <stp>NKNC RM Equity</stp>
        <stp>PX_LAST</stp>
        <stp>[quotes.xlsx]Calc!R52C3</stp>
        <tr r="C52" s="70"/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N/A</v>
        <stp/>
        <stp>##V3_BDPV12</stp>
        <stp>AAXJ US Equity</stp>
        <stp>BEST_TARGET_PRICE</stp>
        <stp>[quotes.xlsx]Calc!R251C5</stp>
        <tr r="E251" s="70"/>
        <tr r="E251" s="70"/>
      </tp>
      <tp>
        <v>128.75</v>
        <stp/>
        <stp>##V3_BDPV12</stp>
        <stp>URKA RX Equity</stp>
        <stp>PX_LAST</stp>
        <stp>[quotes.xlsx]Calc!R60C3</stp>
        <tr r="C60" s="70"/>
        <tr r="C60" s="70"/>
      </tp>
      <tp>
        <v>17.5</v>
        <stp/>
        <stp>##V3_BDPV12</stp>
        <stp>GAZ LI Equity</stp>
        <stp>PX_LAST</stp>
        <stp>[quotes.xlsx]Calc!R15C3</stp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15/06/2018</v>
        <stp/>
        <stp>##V3_BDPV12</stp>
        <stp>RU000A0JRKC4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RU000A0JRTT9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RU000A0JTNB6 Corp</stp>
        <stp>NXT_PUT_DT</stp>
        <stp>[quotes.xlsx]Calc!R213C9</stp>
        <tr r="I213" s="70"/>
        <tr r="I213" s="70"/>
      </tp>
      <tp t="s">
        <v>10/10/2017</v>
        <stp/>
        <stp>##V3_BDPV12</stp>
        <stp>RU000A0JRVU3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RU000A0JXFS8 Corp</stp>
        <stp>BEST_ANALYST_RATING</stp>
        <stp>[quotes.xlsx]Calc!R184C4</stp>
        <tr r="D184" s="70"/>
        <tr r="D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6.1649466000000004</v>
        <stp/>
        <stp>##V3_BDPV12</stp>
        <stp>US71647NAQ25 Corp</stp>
        <stp>YLD_CNV_MID</stp>
        <stp>[quotes.xlsx]Calc!R276C6</stp>
        <tr r="F276" s="70"/>
        <tr r="F276" s="70"/>
        <tr r="F276" s="70"/>
      </tp>
      <tp>
        <v>7.2488935000000003</v>
        <stp/>
        <stp>##V3_BDPV12</stp>
        <stp>US71647NAK54 Corp</stp>
        <stp>YLD_CNV_MID</stp>
        <stp>[quotes.xlsx]Calc!R307C6</stp>
        <tr r="F307" s="70"/>
        <tr r="F307" s="70"/>
        <tr r="F307" s="70"/>
      </tp>
      <tp t="s">
        <v>#N/A Field Not Applicable</v>
        <stp/>
        <stp>##V3_BDPV12</stp>
        <stp>US35671DAZ87 Corp</stp>
        <stp>BEST_ANALYST_RATING</stp>
        <stp>[quotes.xlsx]Calc!R300C4</stp>
        <tr r="D300" s="70"/>
        <tr r="D300" s="70"/>
      </tp>
      <tp>
        <v>8.51</v>
        <stp/>
        <stp>##V3_BDPV12</stp>
        <stp>RU000A0JXC24 Corp</stp>
        <stp>YLD_CNV_MID</stp>
        <stp>[quotes.xlsx]Calc!R182C6</stp>
        <tr r="F182" s="70"/>
        <tr r="F182" s="70"/>
        <tr r="F182" s="70"/>
      </tp>
      <tp>
        <v>8.7200000000000006</v>
        <stp/>
        <stp>##V3_BDPV12</stp>
        <stp>RU000A0JXEV5 Corp</stp>
        <stp>YLD_CNV_MID</stp>
        <stp>[quotes.xlsx]Calc!R183C6</stp>
        <tr r="F183" s="70"/>
        <tr r="F183" s="70"/>
        <tr r="F183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9.83</v>
        <stp/>
        <stp>##V3_BDPV12</stp>
        <stp>RU000A0JRKC4 Corp</stp>
        <stp>YLD_CNV_MID</stp>
        <stp>[quotes.xlsx]Calc!R212C6</stp>
        <tr r="F212" s="70"/>
        <tr r="F212" s="70"/>
        <tr r="F212" s="70"/>
      </tp>
      <tp>
        <v>137.02999877929687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80.851852416992188</v>
        <stp/>
        <stp>##V3_BDPV12</stp>
        <stp>NOVN VX Equity</stp>
        <stp>BEST_TARGET_PRICE</stp>
        <stp>[quotes.xlsx]Calc!R105C5</stp>
        <tr r="E105" s="70"/>
        <tr r="E105" s="70"/>
        <tr r="E105" s="70"/>
      </tp>
      <tp t="s">
        <v>09/06/2017</v>
        <stp/>
        <stp>##V3_BDPV12</stp>
        <stp>PHOR RX Equity</stp>
        <stp>DVD_EX_DT</stp>
        <stp>[quotes.xlsx]Calc!R305C7</stp>
        <tr r="G305" s="70"/>
        <tr r="G305" s="70"/>
        <tr r="G305" s="70"/>
      </tp>
      <tp>
        <v>3.7969597999999998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09/06/2017</v>
        <stp/>
        <stp>##V3_BDPV12</stp>
        <stp>GE US Equity</stp>
        <stp>BDVD_NEXT_EST_DECL_DT</stp>
        <stp>[quotes.xlsx]Calc!R241C9</stp>
        <tr r="I241" s="70"/>
        <tr r="I241" s="70"/>
        <tr r="I24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RU000A0JS6N8 Corp</stp>
        <stp>BEST_ANALYST_RATING</stp>
        <stp>[quotes.xlsx]Calc!R215C4</stp>
        <tr r="D215" s="70"/>
        <tr r="D215" s="70"/>
      </tp>
      <tp t="s">
        <v>25/09/2017</v>
        <stp/>
        <stp>##V3_BDPV12</stp>
        <stp>RU000A0JWTW3 Corp</stp>
        <stp>NXT_CPN_DT</stp>
        <stp>[quotes.xlsx]Calc!R194C7</stp>
        <tr r="G194" s="70"/>
        <tr r="G194" s="70"/>
        <tr r="G194" s="70"/>
      </tp>
      <tp t="s">
        <v>#N/A Field Not Applicable</v>
        <stp/>
        <stp>##V3_BDPV12</stp>
        <stp>RU000A0JU5S5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>
        <v>5.5769713999999997</v>
        <stp/>
        <stp>##V3_BDPV12</stp>
        <stp>US71647NAM11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10.039999999999999</v>
        <stp/>
        <stp>##V3_BDPV12</stp>
        <stp>RU000A0JWTW3 Corp</stp>
        <stp>YLD_CNV_MID</stp>
        <stp>[quotes.xlsx]Calc!R194C6</stp>
        <tr r="F194" s="70"/>
        <tr r="F194" s="70"/>
        <tr r="F194" s="70"/>
      </tp>
      <tp>
        <v>37.6</v>
        <stp/>
        <stp>##V3_BDPV12</stp>
        <stp>RU000A0JVYN4 Corp</stp>
        <stp>YLD_CNV_MID</stp>
        <stp>[quotes.xlsx]Calc!R293C6</stp>
        <tr r="F293" s="70"/>
        <tr r="F293" s="70"/>
        <tr r="F293" s="70"/>
      </tp>
      <tp>
        <v>4.7777776718139648</v>
        <stp/>
        <stp>##V3_BDPV12</stp>
        <stp>SBER RX Equity</stp>
        <stp>BEST_ANALYST_RATING</stp>
        <stp>[quotes.xlsx]Calc!R237C4</stp>
        <tr r="D237" s="70"/>
        <tr r="D237" s="70"/>
        <tr r="D237" s="70"/>
      </tp>
      <tp>
        <v>3.5025017869907074</v>
        <stp/>
        <stp>##V3_BDPV12</stp>
        <stp>GE US Equity</stp>
        <stp>BDVD_PROJ_12M_YLD</stp>
        <stp>[quotes.xlsx]Calc!R241C6</stp>
        <tr r="F241" s="70"/>
        <tr r="F241" s="70"/>
        <tr r="F241" s="70"/>
      </tp>
      <tp t="s">
        <v>#N/A Field Not Applicable</v>
        <stp/>
        <stp>##V3_BDPV12</stp>
        <stp>XS1220249970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4.09375</v>
        <stp/>
        <stp>##V3_BDPV12</stp>
        <stp>RDSA NA Equity</stp>
        <stp>BEST_ANALYST_RATING</stp>
        <stp>[quotes.xlsx]Calc!R186C4</stp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>
        <v>4.0689654350280762</v>
        <stp/>
        <stp>##V3_BDPV12</stp>
        <stp>RIO LN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XS1085735899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XS0993162683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XS1188073081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>
        <v>100.72499999999999</v>
        <stp/>
        <stp>##V3_BDPV12</stp>
        <stp>US345397WY53 Corp</stp>
        <stp>PX_LAST</stp>
        <stp>[quotes.xlsx]Calc!R242C3</stp>
        <tr r="C242" s="70"/>
        <tr r="C242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0.8833333333333333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11.20414673046252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XS1220249970 Corp</stp>
        <stp>PX_LAST</stp>
        <stp>[quotes.xlsx]Calc!R264C3</stp>
        <tr r="C264" s="70"/>
      </tp>
      <tp>
        <v>99.227000000000004</v>
        <stp/>
        <stp>##V3_BDPV12</stp>
        <stp>XS1188073081 Corp</stp>
        <stp>PX_LAST</stp>
        <stp>[quotes.xlsx]Calc!R225C3</stp>
        <tr r="C225" s="70"/>
        <tr r="C225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103.619</v>
        <stp/>
        <stp>##V3_BDPV12</stp>
        <stp>XS1533922933 Corp</stp>
        <stp>PX_LAST</stp>
        <stp>[quotes.xlsx]Calc!R246C3</stp>
        <tr r="C246" s="70"/>
        <tr r="C246" s="70"/>
      </tp>
      <tp>
        <v>103.16</v>
        <stp/>
        <stp>##V3_BDPV12</stp>
        <stp>XS0848137708 Corp</stp>
        <stp>PX_LAST</stp>
        <stp>[quotes.xlsx]Calc!R101C3</stp>
        <tr r="C101" s="70"/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XS1266615175</v>
        <stp/>
        <stp>##V3_BDPV12</stp>
        <stp>XS1266615175 Corp</stp>
        <stp>ID_ISIN</stp>
        <stp>[quotes.xlsx]Calc!R312C1</stp>
        <tr r="A312" s="70"/>
        <tr r="A312" s="70"/>
        <tr r="A31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XS1513741311</v>
        <stp/>
        <stp>##V3_BDPV12</stp>
        <stp>XS1513741311 Corp</stp>
        <stp>ID_ISIN</stp>
        <stp>[quotes.xlsx]Calc!R204C1</stp>
        <tr r="A204" s="70"/>
        <tr r="A204" s="70"/>
        <tr r="A204" s="70"/>
      </tp>
      <tp>
        <v>0.84583333333333333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0.77777777777777779</v>
        <stp/>
        <stp>##V3_BDPV12</stp>
        <stp>XS1513741311 Corp</stp>
        <stp>INT_ACC</stp>
        <stp>[quotes.xlsx]Calc!R204C5</stp>
        <tr r="E204" s="70"/>
        <tr r="E204" s="70"/>
        <tr r="E204" s="70"/>
      </tp>
      <tp>
        <v>2.8566611111111109</v>
        <stp/>
        <stp>##V3_BDPV12</stp>
        <stp>XS0524610812 Corp</stp>
        <stp>INT_ACC</stp>
        <stp>[quotes.xlsx]Calc!R132C5</stp>
        <tr r="E132" s="70"/>
        <tr r="E132" s="70"/>
        <tr r="E132" s="70"/>
      </tp>
      <tp>
        <v>0</v>
        <stp/>
        <stp>##V3_BDPV12</stp>
        <stp>XS1266615175 Corp</stp>
        <stp>INT_ACC</stp>
        <stp>[quotes.xlsx]Calc!R312C5</stp>
        <tr r="E312" s="70"/>
        <tr r="E312" s="70"/>
        <tr r="E312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XS1198002690</v>
        <stp/>
        <stp>##V3_BDPV12</stp>
        <stp>XS1198002690 Corp</stp>
        <stp>ID_ISIN</stp>
        <stp>[quotes.xlsx]Calc!R185C1</stp>
        <tr r="A185" s="70"/>
        <tr r="A185" s="70"/>
        <tr r="A185" s="70"/>
      </tp>
      <tp t="s">
        <v>XS0993162683</v>
        <stp/>
        <stp>##V3_BDPV12</stp>
        <stp>XS0993162683 Corp</stp>
        <stp>ID_ISIN</stp>
        <stp>[quotes.xlsx]Calc!R278C1</stp>
        <tr r="A278" s="70"/>
        <tr r="A278" s="70"/>
        <tr r="A278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3.8630806845965773</v>
        <stp/>
        <stp>##V3_BDPV12</stp>
        <stp>TRMK RX Equity</stp>
        <stp>BDVD_PROJ_12M_YLD</stp>
        <stp>[quotes.xlsx]Calc!R41C6</stp>
        <tr r="F41" s="70"/>
        <tr r="F41" s="70"/>
        <tr r="F41" s="70"/>
      </tp>
      <tp>
        <v>1.1302083333333335</v>
        <stp/>
        <stp>##V3_BDPV12</stp>
        <stp>XS1198002690 Corp</stp>
        <stp>INT_ACC</stp>
        <stp>[quotes.xlsx]Calc!R185C5</stp>
        <tr r="E185" s="70"/>
        <tr r="E185" s="70"/>
        <tr r="E185" s="70"/>
      </tp>
      <tp>
        <v>0.28059444444444442</v>
        <stp/>
        <stp>##V3_BDPV12</stp>
        <stp>XS0993162683 Corp</stp>
        <stp>INT_ACC</stp>
        <stp>[quotes.xlsx]Calc!R278C5</stp>
        <tr r="E278" s="70"/>
        <tr r="E278" s="70"/>
        <tr r="E278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RU000A0JTKM9 Corp</stp>
        <stp>BEST_TARGET_PRICE</stp>
        <stp>[quotes.xlsx]Calc!R211C5</stp>
        <tr r="E211" s="70"/>
        <tr r="E211" s="70"/>
      </tp>
      <tp>
        <v>1.179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95.75</v>
        <stp/>
        <stp>##V3_BDPV12</stp>
        <stp>RU000A0JS5F6 Corp</stp>
        <stp>PX_LAST</stp>
        <stp>[quotes.xlsx]Calc!R81C3</stp>
        <tr r="C81" s="70"/>
        <tr r="C81" s="70"/>
      </tp>
      <tp>
        <v>2</v>
        <stp/>
        <stp>##V3_BDPV12</stp>
        <stp>PHOR RX Equity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US71647NAQ25 Corp</stp>
        <stp>BDVD_PROJ_12M_YLD</stp>
        <stp>[quotes.xlsx]Calc!R276C6</stp>
        <tr r="F276" s="70"/>
        <tr r="F276" s="70"/>
      </tp>
      <tp>
        <v>4.2380952835083008</v>
        <stp/>
        <stp>##V3_BDPV12</stp>
        <stp>WPZ US Equity</stp>
        <stp>BEST_ANALYST_RATING</stp>
        <stp>[quotes.xlsx]Calc!R226C4</stp>
        <tr r="D226" s="70"/>
        <tr r="D226" s="70"/>
        <tr r="D226" s="70"/>
      </tp>
      <tp t="s">
        <v>#N/A Field Not Applicable</v>
        <stp/>
        <stp>##V3_BDPV12</stp>
        <stp>XS1077629225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XS1379311761 Corp</stp>
        <stp>BEST_TARGET_PRICE</stp>
        <stp>[quotes.xlsx]Calc!R302C5</stp>
        <tr r="E302" s="70"/>
        <tr r="E302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XS1468264822 Corp</stp>
        <stp>LAST_TRADEABLE_DT</stp>
        <stp>[quotes.xlsx]Calc!R255C7</stp>
        <tr r="G255" s="70"/>
        <tr r="G255" s="70"/>
      </tp>
      <tp t="s">
        <v>#N/A Field Not Applicable</v>
        <stp/>
        <stp>##V3_BDPV12</stp>
        <stp>XS1266615175 Corp</stp>
        <stp>LAST_TRADEABLE_DT</stp>
        <stp>[quotes.xlsx]Calc!R312C7</stp>
        <tr r="G312" s="70"/>
        <tr r="G312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YHOO US Equity</stp>
        <stp>YLD_CNV_MID</stp>
        <stp>[quotes.xlsx]Calc!R236C6</stp>
        <tr r="F236" s="70"/>
        <tr r="F236" s="70"/>
      </tp>
      <tp>
        <v>4.4000000953674316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XS1533922933 Corp</stp>
        <stp>BEST_TARGET_PRICE</stp>
        <stp>[quotes.xlsx]Calc!R246C5</stp>
        <tr r="E246" s="70"/>
        <tr r="E246" s="70"/>
      </tp>
      <tp t="s">
        <v>#N/A Field Not Applicable</v>
        <stp/>
        <stp>##V3_BDPV12</stp>
        <stp>XS1533915721 Corp</stp>
        <stp>BEST_TARGET_PRICE</stp>
        <stp>[quotes.xlsx]Calc!R218C5</stp>
        <tr r="E218" s="70"/>
        <tr r="E218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100.67100000000001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106.57</v>
        <stp/>
        <stp>##V3_BDPV12</stp>
        <stp>XS0911599701 Corp</stp>
        <stp>PX_LAST</stp>
        <stp>[quotes.xlsx]Calc!R272C3</stp>
        <tr r="C272" s="70"/>
        <tr r="C272" s="70"/>
      </tp>
      <tp>
        <v>7.2367025057034216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106.071</v>
        <stp/>
        <stp>##V3_BDPV12</stp>
        <stp>XS1449458915 Corp</stp>
        <stp>PX_LAST</stp>
        <stp>[quotes.xlsx]Calc!R207C3</stp>
        <tr r="C207" s="70"/>
        <tr r="C207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103.45099999999999</v>
        <stp/>
        <stp>##V3_BDPV12</stp>
        <stp>XS0923472814 Corp</stp>
        <stp>PX_LAST</stp>
        <stp>[quotes.xlsx]Calc!R199C3</stp>
        <tr r="C199" s="70"/>
        <tr r="C199" s="70"/>
      </tp>
      <tp t="s">
        <v>#N/A Field Not Applicable</v>
        <stp/>
        <stp>##V3_BDPV12</stp>
        <stp>CH0355508588 Corp</stp>
        <stp>EQY_DVD_YLD_IND</stp>
        <stp>[quotes.xlsx]Calc!R306C6</stp>
        <tr r="F306" s="70"/>
        <tr r="F306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111.947</v>
        <stp/>
        <stp>##V3_BDPV12</stp>
        <stp>XS1319822752 Corp</stp>
        <stp>PX_LAST</stp>
        <stp>[quotes.xlsx]Calc!R130C3</stp>
        <tr r="C130" s="70"/>
        <tr r="C130" s="70"/>
      </tp>
      <tp>
        <v>112.566</v>
        <stp/>
        <stp>##V3_BDPV12</stp>
        <stp>XS0810596832 Corp</stp>
        <stp>PX_LAST</stp>
        <stp>[quotes.xlsx]Calc!R260C3</stp>
        <tr r="C260" s="70"/>
        <tr r="C260" s="70"/>
      </tp>
      <tp t="s">
        <v>XS1468264822</v>
        <stp/>
        <stp>##V3_BDPV12</stp>
        <stp>XS1468264822 Corp</stp>
        <stp>ID_ISIN</stp>
        <stp>[quotes.xlsx]Calc!R255C1</stp>
        <tr r="A255" s="70"/>
        <tr r="A255" s="70"/>
        <tr r="A255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#N/A N/A</v>
        <stp/>
        <stp>##V3_BDPV12</stp>
        <stp>CH0361717348 Corp</stp>
        <stp>PX_LAST</stp>
        <stp>[quotes.xlsx]Calc!R309C3</stp>
        <tr r="C309" s="70"/>
      </tp>
      <tp>
        <v>1.2277777777777776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XS1314820355</v>
        <stp/>
        <stp>##V3_BDPV12</stp>
        <stp>XS1314820355 Corp</stp>
        <stp>ID_ISIN</stp>
        <stp>[quotes.xlsx]Calc!R261C1</stp>
        <tr r="A261" s="70"/>
        <tr r="A261" s="70"/>
        <tr r="A261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94.76</v>
        <stp/>
        <stp>##V3_BDPV12</stp>
        <stp>CH0361710632 Corp</stp>
        <stp>PX_LAST</stp>
        <stp>[quotes.xlsx]Calc!R263C3</stp>
        <tr r="C263" s="70"/>
        <tr r="C263" s="70"/>
      </tp>
      <tp>
        <v>0</v>
        <stp/>
        <stp>##V3_BDPV12</stp>
        <stp>XS1314820355 Corp</stp>
        <stp>INT_ACC</stp>
        <stp>[quotes.xlsx]Calc!R261C5</stp>
        <tr r="E261" s="70"/>
        <tr r="E261" s="70"/>
        <tr r="E261" s="70"/>
      </tp>
      <tp>
        <v>0.37013888888888891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0</v>
        <stp/>
        <stp>##V3_BDPV12</stp>
        <stp>XS1468264822 Corp</stp>
        <stp>INT_ACC</stp>
        <stp>[quotes.xlsx]Calc!R255C5</stp>
        <tr r="E255" s="70"/>
        <tr r="E255" s="70"/>
        <tr r="E255" s="70"/>
      </tp>
      <tp>
        <v>1.5583333333333333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XS1533915721 Corp</stp>
        <stp>EQY_DVD_YLD_IND</stp>
        <stp>[quotes.xlsx]Calc!R218C6</stp>
        <tr r="F218" s="70"/>
        <tr r="F218" s="70"/>
      </tp>
      <tp t="s">
        <v>#N/A Field Not Applicable</v>
        <stp/>
        <stp>##V3_BDPV12</stp>
        <stp>XS0867620725 Corp</stp>
        <stp>EQY_DVD_YLD_IND</stp>
        <stp>[quotes.xlsx]Calc!R252C6</stp>
        <tr r="F252" s="70"/>
        <tr r="F252" s="70"/>
      </tp>
      <tp>
        <v>3.2816666666666663</v>
        <stp/>
        <stp>##V3_BDPV12</stp>
        <stp>XS0583616239 Corp</stp>
        <stp>INT_ACC</stp>
        <stp>[quotes.xlsx]Calc!R208C5</stp>
        <tr r="E208" s="70"/>
        <tr r="E208" s="70"/>
        <tr r="E2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XS0583616239</v>
        <stp/>
        <stp>##V3_BDPV12</stp>
        <stp>XS0583616239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96.14</v>
        <stp/>
        <stp>##V3_BDPV12</stp>
        <stp>RU000A0JTYA5 Corp</stp>
        <stp>PX_LAST</stp>
        <stp>[quotes.xlsx]Calc!R97C3</stp>
        <tr r="C97" s="70"/>
        <tr r="C97" s="70"/>
      </tp>
      <tp>
        <v>2.1680211243967431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>
        <v>3.7941176891326904</v>
        <stp/>
        <stp>##V3_BDPV12</stp>
        <stp>DAI GR Equity</stp>
        <stp>BEST_ANALYST_RATING</stp>
        <stp>[quotes.xlsx]Calc!R315C4</stp>
        <tr r="D315" s="70"/>
        <tr r="D315" s="70"/>
        <tr r="D315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1.3235165220440004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XS1314820355 Corp</stp>
        <stp>LAST_TRADEABLE_DT</stp>
        <stp>[quotes.xlsx]Calc!R261C7</stp>
        <tr r="G261" s="70"/>
        <tr r="G261" s="70"/>
      </tp>
      <tp t="s">
        <v>#N/A Field Not Applicable</v>
        <stp/>
        <stp>##V3_BDPV12</stp>
        <stp>XS1568888777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6.3557150179395174</v>
        <stp/>
        <stp>##V3_BDPV12</stp>
        <stp>WPZ US Equity</stp>
        <stp>BDVD_PROJ_12M_YLD</stp>
        <stp>[quotes.xlsx]Calc!R226C6</stp>
        <tr r="F226" s="70"/>
        <tr r="F226" s="70"/>
        <tr r="F226" s="70"/>
      </tp>
      <tp>
        <v>0</v>
        <stp/>
        <stp>##V3_BDPV12</stp>
        <stp>CH0361710855 Corp</stp>
        <stp>INT_ACC</stp>
        <stp>[quotes.xlsx]Calc!R181C5</stp>
        <tr r="E181" s="70"/>
        <tr r="E181" s="70"/>
        <tr r="E181" s="70"/>
      </tp>
      <tp t="s">
        <v>CH0347657816</v>
        <stp/>
        <stp>##V3_BDPV12</stp>
        <stp>CH0347657816 Corp</stp>
        <stp>ID_ISIN</stp>
        <stp>[quotes.xlsx]Calc!R256C1</stp>
        <tr r="A256" s="70"/>
        <tr r="A256" s="70"/>
        <tr r="A256" s="70"/>
      </tp>
      <tp>
        <v>0</v>
        <stp/>
        <stp>##V3_BDPV12</stp>
        <stp>CH0347657816 Corp</stp>
        <stp>INT_ACC</stp>
        <stp>[quotes.xlsx]Calc!R256C5</stp>
        <tr r="E256" s="70"/>
        <tr r="E256" s="70"/>
        <tr r="E256" s="70"/>
      </tp>
      <tp>
        <v>101.85</v>
        <stp/>
        <stp>##V3_BDPV12</stp>
        <stp>XS1405766384 Corp</stp>
        <stp>PX_LAST</stp>
        <stp>[quotes.xlsx]Calc!R126C3</stp>
        <tr r="C126" s="70"/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#N/A Field Not Applicable</v>
        <stp/>
        <stp>##V3_BDPV12</stp>
        <stp>XS1077629225 Corp</stp>
        <stp>EQY_DVD_YLD_IND</stp>
        <stp>[quotes.xlsx]Calc!R219C6</stp>
        <tr r="F219" s="70"/>
        <tr r="F219" s="70"/>
      </tp>
      <tp t="s">
        <v>XS1542704421</v>
        <stp/>
        <stp>##V3_BDPV12</stp>
        <stp>XS1542704421 Corp</stp>
        <stp>ID_ISIN</stp>
        <stp>[quotes.xlsx]Calc!R262C1</stp>
        <tr r="A262" s="70"/>
        <tr r="A262" s="70"/>
        <tr r="A262" s="70"/>
      </tp>
      <tp>
        <v>1.1666666666666667</v>
        <stp/>
        <stp>##V3_BDPV12</stp>
        <stp>XS0776121062 Corp</stp>
        <stp>INT_ACC</stp>
        <stp>[quotes.xlsx]Calc!R311C5</stp>
        <tr r="E311" s="70"/>
        <tr r="E311" s="70"/>
        <tr r="E311" s="70"/>
      </tp>
      <tp t="s">
        <v>XS0776121062</v>
        <stp/>
        <stp>##V3_BDPV12</stp>
        <stp>XS0776121062 Corp</stp>
        <stp>ID_ISIN</stp>
        <stp>[quotes.xlsx]Calc!R311C1</stp>
        <tr r="A311" s="70"/>
        <tr r="A311" s="70"/>
        <tr r="A311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>
        <v>0</v>
        <stp/>
        <stp>##V3_BDPV12</stp>
        <stp>XS1542704421 Corp</stp>
        <stp>INT_ACC</stp>
        <stp>[quotes.xlsx]Calc!R262C5</stp>
        <tr r="E262" s="70"/>
        <tr r="E262" s="70"/>
        <tr r="E262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94.56</v>
        <stp/>
        <stp>##V3_BDPV12</stp>
        <stp>CH0355509487 Corp</stp>
        <stp>PX_LAST</stp>
        <stp>[quotes.xlsx]Calc!R154C3</stp>
        <tr r="C154" s="70"/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105.78400000000001</v>
        <stp/>
        <stp>##V3_BDPV12</stp>
        <stp>USL6366MAC75 Corp</stp>
        <stp>PX_LAST</stp>
        <stp>[quotes.xlsx]Calc!R68C3</stp>
        <tr r="C68" s="70"/>
        <tr r="C68" s="70"/>
      </tp>
      <tp t="s">
        <v>#N/A Field Not Applicable</v>
        <stp/>
        <stp>##V3_BDPV12</stp>
        <stp>RU000A0JWHT4 Corp</stp>
        <stp>BEST_TARGET_PRICE</stp>
        <stp>[quotes.xlsx]Calc!R290C5</stp>
        <tr r="E290" s="70"/>
        <tr r="E290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96.78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RU000A0JWM07 Corp</stp>
        <stp>BEST_TARGET_PRICE</stp>
        <stp>[quotes.xlsx]Calc!R214C5</stp>
        <tr r="E214" s="70"/>
        <tr r="E214" s="70"/>
      </tp>
      <tp>
        <v>4.1111111640930176</v>
        <stp/>
        <stp>##V3_BDPV12</stp>
        <stp>TMKS LI Equity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0.64109589041095894</v>
        <stp/>
        <stp>##V3_BDPV12</stp>
        <stp>DE000DB7XHP3 Corp</stp>
        <stp>INT_ACC</stp>
        <stp>[quotes.xlsx]Calc!R223C5</stp>
        <tr r="E223" s="70"/>
        <tr r="E223" s="70"/>
        <tr r="E223" s="70"/>
      </tp>
      <tp t="s">
        <v>DE000DB7XHP3</v>
        <stp/>
        <stp>##V3_BDPV12</stp>
        <stp>DE000DB7XHP3 Corp</stp>
        <stp>ID_ISIN</stp>
        <stp>[quotes.xlsx]Calc!R223C1</stp>
        <tr r="A223" s="70"/>
        <tr r="A223" s="70"/>
        <tr r="A223" s="70"/>
      </tp>
      <tp>
        <v>103.935</v>
        <stp/>
        <stp>##V3_BDPV12</stp>
        <stp>XS0718502007 Corp</stp>
        <stp>PX_LAST</stp>
        <stp>[quotes.xlsx]Calc!R221C3</stp>
        <tr r="C221" s="70"/>
        <tr r="C221" s="70"/>
      </tp>
      <tp>
        <v>105.1902</v>
        <stp/>
        <stp>##V3_BDPV12</stp>
        <stp>XS1379311761 Corp</stp>
        <stp>PX_LAST</stp>
        <stp>[quotes.xlsx]Calc!R302C3</stp>
        <tr r="C302" s="70"/>
        <tr r="C302" s="70"/>
      </tp>
      <tp>
        <v>98.331999999999994</v>
        <stp/>
        <stp>##V3_BDPV12</stp>
        <stp>XS1071551474 Corp</stp>
        <stp>PX_LAST</stp>
        <stp>[quotes.xlsx]Calc!R140C3</stp>
        <tr r="C140" s="70"/>
        <tr r="C140" s="70"/>
      </tp>
      <tp>
        <v>103.919</v>
        <stp/>
        <stp>##V3_BDPV12</stp>
        <stp>XS1433454243 Corp</stp>
        <stp>PX_LAST</stp>
        <stp>[quotes.xlsx]Calc!R283C3</stp>
        <tr r="C283" s="70"/>
        <tr r="C283" s="70"/>
      </tp>
      <tp>
        <v>5.2777777777777778E-2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#N/A Field Not Applicable</v>
        <stp/>
        <stp>##V3_BDPV12</stp>
        <stp>XS1503116912 Corp</stp>
        <stp>EQY_DVD_YLD_IND</stp>
        <stp>[quotes.xlsx]Calc!R299C6</stp>
        <tr r="F299" s="70"/>
        <tr r="F299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XS0800817073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6.8138468922486206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2.2930555555555556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RU000A0JRKC4 Corp</stp>
        <stp>BEST_TARGET_PRICE</stp>
        <stp>[quotes.xlsx]Calc!R212C5</stp>
        <tr r="E212" s="70"/>
        <tr r="E212" s="70"/>
      </tp>
      <tp t="s">
        <v>#N/A Field Not Applicable</v>
        <stp/>
        <stp>##V3_BDPV12</stp>
        <stp>RU000A0JVKK9 Corp</stp>
        <stp>BEST_TARGET_PRICE</stp>
        <stp>[quotes.xlsx]Calc!R202C5</stp>
        <tr r="E202" s="70"/>
        <tr r="E20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XS0583616239 Corp</stp>
        <stp>BEST_TARGET_PRICE</stp>
        <stp>[quotes.xlsx]Calc!R208C5</stp>
        <tr r="E208" s="70"/>
        <tr r="E208" s="70"/>
      </tp>
      <tp t="s">
        <v>#N/A Field Not Applicable</v>
        <stp/>
        <stp>##V3_BDPV12</stp>
        <stp>XS0718502007 Corp</stp>
        <stp>BEST_TARGET_PRICE</stp>
        <stp>[quotes.xlsx]Calc!R221C5</stp>
        <tr r="E221" s="70"/>
        <tr r="E221" s="70"/>
      </tp>
      <tp>
        <v>3.96875</v>
        <stp/>
        <stp>##V3_BDPV12</stp>
        <stp>VOW3 GY Equity</stp>
        <stp>BEST_ANALYST_RATING</stp>
        <stp>[quotes.xlsx]Calc!R266C4</stp>
        <tr r="D266" s="70"/>
        <tr r="D266" s="70"/>
        <tr r="D266" s="70"/>
      </tp>
      <tp>
        <v>0</v>
        <stp/>
        <stp>##V3_BDPV12</stp>
        <stp>EEM US Equity</stp>
        <stp>BEST_ANALYST_RATING</stp>
        <stp>[quotes.xlsx]Calc!R233C4</stp>
        <tr r="D233" s="70"/>
        <tr r="D233" s="70"/>
        <tr r="D23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0.77349999999999997</v>
        <stp/>
        <stp>##V3_BDPV12</stp>
        <stp>CH0205819441 Corp</stp>
        <stp>INT_ACC</stp>
        <stp>[quotes.xlsx]Calc!R152C5</stp>
        <tr r="E152" s="70"/>
        <tr r="E152" s="70"/>
        <tr r="E152" s="70"/>
      </tp>
      <tp t="s">
        <v>#N/A N/A</v>
        <stp/>
        <stp>##V3_BDPV12</stp>
        <stp>XS1542704421 Corp</stp>
        <stp>PX_LAST</stp>
        <stp>[quotes.xlsx]Calc!R262C3</stp>
        <tr r="C262" s="70"/>
      </tp>
      <tp>
        <v>107.765</v>
        <stp/>
        <stp>##V3_BDPV12</stp>
        <stp>XS0776121062 Corp</stp>
        <stp>PX_LAST</stp>
        <stp>[quotes.xlsx]Calc!R311C3</stp>
        <tr r="C311" s="70"/>
        <tr r="C311" s="70"/>
      </tp>
      <tp t="s">
        <v>#N/A N/A</v>
        <stp/>
        <stp>##V3_BDPV12</stp>
        <stp>CH0347657816 Corp</stp>
        <stp>PX_LAST</stp>
        <stp>[quotes.xlsx]Calc!R256C3</stp>
        <tr r="C256" s="70"/>
      </tp>
      <tp>
        <v>0.91369444444444448</v>
        <stp/>
        <stp>##V3_BDPV12</stp>
        <stp>XS1405766384 Corp</stp>
        <stp>INT_ACC</stp>
        <stp>[quotes.xlsx]Calc!R126C5</stp>
        <tr r="E126" s="70"/>
        <tr r="E126" s="70"/>
        <tr r="E12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>
        <v>6.03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2.141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#N/A Field Not Applicable</v>
        <stp/>
        <stp>##V3_BDPV12</stp>
        <stp>RU000A0JWNJ3 Corp</stp>
        <stp>BEST_TARGET_PRICE</stp>
        <stp>[quotes.xlsx]Calc!R200C5</stp>
        <tr r="E200" s="70"/>
        <tr r="E200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US71647NAP42 Corp</stp>
        <stp>BDVD_PROJ_12M_YLD</stp>
        <stp>[quotes.xlsx]Calc!R253C6</stp>
        <tr r="F253" s="70"/>
        <tr r="F253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4.2962961196899414</v>
        <stp/>
        <stp>##V3_BDPV12</stp>
        <stp>VIPS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RU000A0JWK74 Corp</stp>
        <stp>BEST_TARGET_PRICE</stp>
        <stp>[quotes.xlsx]Calc!R294C5</stp>
        <tr r="E294" s="70"/>
        <tr r="E294" s="70"/>
      </tp>
      <tp t="s">
        <v>#N/A Field Not Applicable</v>
        <stp/>
        <stp>##V3_BDPV12</stp>
        <stp>XS0810596832 Corp</stp>
        <stp>BEST_TARGET_PRICE</stp>
        <stp>[quotes.xlsx]Calc!R260C5</stp>
        <tr r="E260" s="70"/>
        <tr r="E260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98.846000000000004</v>
        <stp/>
        <stp>##V3_BDPV12</stp>
        <stp>DE000DB7XHP3 Corp</stp>
        <stp>PX_LAST</stp>
        <stp>[quotes.xlsx]Calc!R223C3</stp>
        <tr r="C223" s="70"/>
        <tr r="C223" s="70"/>
      </tp>
      <tp t="s">
        <v>#N/A N/A</v>
        <stp/>
        <stp>##V3_BDPV12</stp>
        <stp>TCS LI Equity</stp>
        <stp>BDVD_PROJ_12M_YLD</stp>
        <stp>[quotes.xlsx]Calc!R298C6</stp>
        <tr r="F298" s="70"/>
        <tr r="F298" s="70"/>
      </tp>
      <tp>
        <v>111.408</v>
        <stp/>
        <stp>##V3_BDPV12</stp>
        <stp>XS0588433267 Corp</stp>
        <stp>PX_LAST</stp>
        <stp>[quotes.xlsx]Calc!R136C3</stp>
        <tr r="C136" s="70"/>
        <tr r="C136" s="70"/>
      </tp>
      <tp>
        <v>100.685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XS0718502007</v>
        <stp/>
        <stp>##V3_BDPV12</stp>
        <stp>XS0718502007 Corp</stp>
        <stp>ID_ISIN</stp>
        <stp>[quotes.xlsx]Calc!R221C1</stp>
        <tr r="A221" s="70"/>
        <tr r="A221" s="70"/>
        <tr r="A221" s="70"/>
      </tp>
      <tp>
        <v>1.6763888888888889</v>
        <stp/>
        <stp>##V3_BDPV12</stp>
        <stp>XS1379311761 Corp</stp>
        <stp>INT_ACC</stp>
        <stp>[quotes.xlsx]Calc!R302C5</stp>
        <tr r="E302" s="70"/>
        <tr r="E302" s="70"/>
        <tr r="E302" s="70"/>
      </tp>
      <tp>
        <v>0.6678082191780822</v>
        <stp/>
        <stp>##V3_BDPV12</stp>
        <stp>XS1071551474 Corp</stp>
        <stp>INT_ACC</stp>
        <stp>[quotes.xlsx]Calc!R140C5</stp>
        <tr r="E140" s="70"/>
        <tr r="E140" s="70"/>
        <tr r="E140" s="70"/>
      </tp>
      <tp>
        <v>2.5680555555555555</v>
        <stp/>
        <stp>##V3_BDPV12</stp>
        <stp>XS1433454243 Corp</stp>
        <stp>INT_ACC</stp>
        <stp>[quotes.xlsx]Calc!R283C5</stp>
        <tr r="E283" s="70"/>
        <tr r="E283" s="70"/>
        <tr r="E283" s="70"/>
      </tp>
      <tp t="s">
        <v>XS1379311761</v>
        <stp/>
        <stp>##V3_BDPV12</stp>
        <stp>XS1379311761 Corp</stp>
        <stp>ID_ISIN</stp>
        <stp>[quotes.xlsx]Calc!R302C1</stp>
        <tr r="A302" s="70"/>
        <tr r="A302" s="70"/>
        <tr r="A302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XS1433454243</v>
        <stp/>
        <stp>##V3_BDPV12</stp>
        <stp>XS1433454243 Corp</stp>
        <stp>ID_ISIN</stp>
        <stp>[quotes.xlsx]Calc!R283C1</stp>
        <tr r="A283" s="70"/>
        <tr r="A283" s="70"/>
        <tr r="A283" s="70"/>
      </tp>
      <tp>
        <v>3.0136986301369864</v>
        <stp/>
        <stp>##V3_BDPV12</stp>
        <stp>XS0718502007 Corp</stp>
        <stp>INT_ACC</stp>
        <stp>[quotes.xlsx]Calc!R221C5</stp>
        <tr r="E221" s="70"/>
        <tr r="E221" s="70"/>
        <tr r="E221" s="70"/>
      </tp>
      <tp>
        <v>2.0329630870281967</v>
        <stp/>
        <stp>##V3_BDPV12</stp>
        <stp>IXJ US Equity</stp>
        <stp>BDVD_PROJ_12M_YLD</stp>
        <stp>[quotes.xlsx]Calc!R229C6</stp>
        <tr r="F229" s="70"/>
        <tr r="F229" s="70"/>
        <tr r="F229" s="70"/>
      </tp>
      <tp>
        <v>3.2832003220556119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2.8101026768350996</v>
        <stp/>
        <stp>##V3_BDPV12</stp>
        <stp>RU000A0JW0S4 Corp</stp>
        <stp>DUR_MID</stp>
        <stp>[quotes.xlsx]Calc!R69C8</stp>
        <tr r="H69" s="70"/>
        <tr r="H69" s="70"/>
      </tp>
      <tp>
        <v>0.63696364867669542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B5N7 Comdty</stp>
        <stp>BEST_TARGET_PRICE</stp>
        <stp>[quotes.xlsx]Calc!R316C5</stp>
        <tr r="E316" s="70"/>
        <tr r="E316" s="70"/>
      </tp>
      <tp>
        <v>3.6333334445953369</v>
        <stp/>
        <stp>##V3_BDPV12</stp>
        <stp>AAL LN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URM7C 59000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XS1198002690 Corp</stp>
        <stp>BEST_TARGET_PRICE</stp>
        <stp>[quotes.xlsx]Calc!R185C5</stp>
        <tr r="E185" s="70"/>
        <tr r="E185" s="70"/>
      </tp>
      <tp t="s">
        <v>#N/A N/A</v>
        <stp/>
        <stp>##V3_BDPV12</stp>
        <stp>HENPEA2 LX Equity</stp>
        <stp>EQY_DVD_YLD_IND</stp>
        <stp>[quotes.xlsx]Calc!R249C6</stp>
        <tr r="F249" s="70"/>
        <tr r="F249" s="70"/>
      </tp>
      <tp>
        <v>102.9</v>
        <stp/>
        <stp>##V3_BDPV12</stp>
        <stp>US456837AE31 Corp</stp>
        <stp>PX_LAST</stp>
        <stp>[quotes.xlsx]Calc!R137C3</stp>
        <tr r="C137" s="70"/>
        <tr r="C137" s="70"/>
      </tp>
      <tp>
        <v>0.25248611111111113</v>
        <stp/>
        <stp>##V3_BDPV12</stp>
        <stp>US345397WY53 Corp</stp>
        <stp>INT_ACC</stp>
        <stp>[quotes.xlsx]Calc!R242C5</stp>
        <tr r="E242" s="70"/>
        <tr r="E242" s="70"/>
        <tr r="E242" s="70"/>
      </tp>
      <tp t="s">
        <v>US345397WY53</v>
        <stp/>
        <stp>##V3_BDPV12</stp>
        <stp>US345397WY53 Corp</stp>
        <stp>ID_ISIN</stp>
        <stp>[quotes.xlsx]Calc!R242C1</stp>
        <tr r="A242" s="70"/>
        <tr r="A242" s="70"/>
        <tr r="A242" s="70"/>
      </tp>
      <tp>
        <v>106.07</v>
        <stp/>
        <stp>##V3_BDPV12</stp>
        <stp>XS1198002690 Corp</stp>
        <stp>PX_LAST</stp>
        <stp>[quotes.xlsx]Calc!R185C3</stp>
        <tr r="C185" s="70"/>
        <tr r="C185" s="70"/>
      </tp>
      <tp>
        <v>108.28400000000001</v>
        <stp/>
        <stp>##V3_BDPV12</stp>
        <stp>XS0993162683 Corp</stp>
        <stp>PX_LAST</stp>
        <stp>[quotes.xlsx]Calc!R278C3</stp>
        <tr r="C278" s="70"/>
        <tr r="C278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107.593</v>
        <stp/>
        <stp>##V3_BDPV12</stp>
        <stp>XS1513741311 Corp</stp>
        <stp>PX_LAST</stp>
        <stp>[quotes.xlsx]Calc!R204C3</stp>
        <tr r="C204" s="70"/>
        <tr r="C204" s="70"/>
      </tp>
      <tp>
        <v>111.351</v>
        <stp/>
        <stp>##V3_BDPV12</stp>
        <stp>XS1400710726 Corp</stp>
        <stp>PX_LAST</stp>
        <stp>[quotes.xlsx]Calc!R107C3</stp>
        <tr r="C107" s="70"/>
        <tr r="C107" s="70"/>
      </tp>
      <tp>
        <v>110.084</v>
        <stp/>
        <stp>##V3_BDPV12</stp>
        <stp>XS0524610812 Corp</stp>
        <stp>PX_LAST</stp>
        <stp>[quotes.xlsx]Calc!R132C3</stp>
        <tr r="C132" s="70"/>
        <tr r="C132" s="70"/>
      </tp>
      <tp t="s">
        <v>#N/A N/A</v>
        <stp/>
        <stp>##V3_BDPV12</stp>
        <stp>XS1266615175 Corp</stp>
        <stp>PX_LAST</stp>
        <stp>[quotes.xlsx]Calc!R312C3</stp>
        <tr r="C312" s="70"/>
      </tp>
      <tp t="s">
        <v>#N/A Field Not Applicable</v>
        <stp/>
        <stp>##V3_BDPV12</stp>
        <stp>XS1568888777 Corp</stp>
        <stp>EQY_DVD_YLD_IND</stp>
        <stp>[quotes.xlsx]Calc!R220C6</stp>
        <tr r="F220" s="70"/>
        <tr r="F22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102.28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XS1533922933</v>
        <stp/>
        <stp>##V3_BDPV12</stp>
        <stp>XS1533922933 Corp</stp>
        <stp>ID_ISIN</stp>
        <stp>[quotes.xlsx]Calc!R246C1</stp>
        <tr r="A246" s="70"/>
        <tr r="A246" s="70"/>
        <tr r="A246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XS1085735899 Corp</stp>
        <stp>EQY_DVD_YLD_IND</stp>
        <stp>[quotes.xlsx]Calc!R210C6</stp>
        <tr r="F210" s="70"/>
        <tr r="F210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>
        <v>1.7645833333333334</v>
        <stp/>
        <stp>##V3_BDPV12</stp>
        <stp>XS1533922933 Corp</stp>
        <stp>INT_ACC</stp>
        <stp>[quotes.xlsx]Calc!R246C5</stp>
        <tr r="E246" s="70"/>
        <tr r="E246" s="70"/>
        <tr r="E246" s="70"/>
      </tp>
      <tp>
        <v>0.94062500000000004</v>
        <stp/>
        <stp>##V3_BDPV12</stp>
        <stp>XS0848137708 Corp</stp>
        <stp>INT_ACC</stp>
        <stp>[quotes.xlsx]Calc!R101C5</stp>
        <tr r="E101" s="70"/>
        <tr r="E101" s="70"/>
        <tr r="E101" s="70"/>
      </tp>
      <tp t="s">
        <v>#N/A Field Not Applicable</v>
        <stp/>
        <stp>##V3_BDPV12</stp>
        <stp>XS0776111188 Corp</stp>
        <stp>EQY_DVD_YLD_IND</stp>
        <stp>[quotes.xlsx]Calc!R224C6</stp>
        <tr r="F224" s="70"/>
        <tr r="F224" s="70"/>
      </tp>
      <tp t="s">
        <v>XS1188073081</v>
        <stp/>
        <stp>##V3_BDPV12</stp>
        <stp>XS1188073081 Corp</stp>
        <stp>ID_ISIN</stp>
        <stp>[quotes.xlsx]Calc!R225C1</stp>
        <tr r="A225" s="70"/>
        <tr r="A225" s="70"/>
        <tr r="A225" s="70"/>
      </tp>
      <tp t="s">
        <v>XS1220249970</v>
        <stp/>
        <stp>##V3_BDPV12</stp>
        <stp>XS1220249970 Corp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XS0848530977 Corp</stp>
        <stp>EQY_DVD_YLD_IND</stp>
        <stp>[quotes.xlsx]Calc!R206C6</stp>
        <tr r="F206" s="70"/>
        <tr r="F206" s="70"/>
      </tp>
      <tp>
        <v>1.54375</v>
        <stp/>
        <stp>##V3_BDPV12</stp>
        <stp>XS1188073081 Corp</stp>
        <stp>INT_ACC</stp>
        <stp>[quotes.xlsx]Calc!R225C5</stp>
        <tr r="E225" s="70"/>
        <tr r="E225" s="70"/>
        <tr r="E225" s="70"/>
      </tp>
      <tp>
        <v>0</v>
        <stp/>
        <stp>##V3_BDPV12</stp>
        <stp>XS1220249970 Corp</stp>
        <stp>INT_ACC</stp>
        <stp>[quotes.xlsx]Calc!R264C5</stp>
        <tr r="E264" s="70"/>
        <tr r="E264" s="70"/>
        <tr r="E26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RU000A0JRKD2 Corp</stp>
        <stp>BEST_TARGET_PRICE</stp>
        <stp>[quotes.xlsx]Calc!R217C5</stp>
        <tr r="E217" s="70"/>
        <tr r="E217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107.7</v>
        <stp/>
        <stp>##V3_BDPV12</stp>
        <stp>RU000A0JWBF6 Corp</stp>
        <stp>PX_LAST</stp>
        <stp>[quotes.xlsx]Calc!R67C3</stp>
        <tr r="C67" s="70"/>
        <tr r="C67" s="70"/>
      </tp>
      <tp>
        <v>86.08</v>
        <stp/>
        <stp>##V3_BDPV12</stp>
        <stp>RU000A0JPLH5 Corp</stp>
        <stp>PX_LAST</stp>
        <stp>[quotes.xlsx]Calc!R99C3</stp>
        <tr r="C99" s="70"/>
        <tr r="C99" s="70"/>
      </tp>
      <tp t="s">
        <v>#N/A Field Not Applicable</v>
        <stp/>
        <stp>##V3_BDPV12</stp>
        <stp>RU000A0JWMJ5 Corp</stp>
        <stp>BEST_TARGET_PRICE</stp>
        <stp>[quotes.xlsx]Calc!R291C5</stp>
        <tr r="E291" s="70"/>
        <tr r="E29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URM7C 60000 Curncy</stp>
        <stp>EQY_DVD_YLD_IND</stp>
        <stp>[quotes.xlsx]Calc!R270C6</stp>
        <tr r="F270" s="70"/>
        <tr r="F270" s="70"/>
      </tp>
      <tp>
        <v>0</v>
        <stp/>
        <stp>##V3_BDPV12</stp>
        <stp>HYG US Equity</stp>
        <stp>BEST_ANALYST_RATING</stp>
        <stp>[quotes.xlsx]Calc!R230C4</stp>
        <tr r="D230" s="70"/>
        <tr r="D230" s="70"/>
        <tr r="D230" s="70"/>
      </tp>
      <tp>
        <v>4.6999998092651367</v>
        <stp/>
        <stp>##V3_BDPV12</stp>
        <stp>HAL US Equity</stp>
        <stp>BEST_ANALYST_RATING</stp>
        <stp>[quotes.xlsx]Calc!R240C4</stp>
        <tr r="D240" s="70"/>
        <tr r="D240" s="70"/>
        <tr r="D24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0.42708333333333331</v>
        <stp/>
        <stp>##V3_BDPV12</stp>
        <stp>US515110BF06 Corp</stp>
        <stp>INT_ACC</stp>
        <stp>[quotes.xlsx]Calc!R174C5</stp>
        <tr r="E174" s="70"/>
        <tr r="E174" s="70"/>
        <tr r="E174" s="70"/>
      </tp>
      <tp>
        <v>102.9</v>
        <stp/>
        <stp>##V3_BDPV12</stp>
        <stp>XS0583616239 Corp</stp>
        <stp>PX_LAST</stp>
        <stp>[quotes.xlsx]Calc!R208C3</stp>
        <tr r="C208" s="70"/>
        <tr r="C208" s="70"/>
      </tp>
      <tp t="s">
        <v>CH0361717348</v>
        <stp/>
        <stp>##V3_BDPV12</stp>
        <stp>CH0361717348 Corp</stp>
        <stp>ID_ISIN</stp>
        <stp>[quotes.xlsx]Calc!R309C1</stp>
        <tr r="A309" s="70"/>
        <tr r="A309" s="70"/>
        <tr r="A309" s="70"/>
      </tp>
      <tp>
        <v>0</v>
        <stp/>
        <stp>##V3_BDPV12</stp>
        <stp>CH0361710632 Corp</stp>
        <stp>INT_ACC</stp>
        <stp>[quotes.xlsx]Calc!R263C5</stp>
        <tr r="E263" s="70"/>
        <tr r="E263" s="70"/>
        <tr r="E263" s="70"/>
      </tp>
      <tp>
        <v>62.723999999999997</v>
        <stp/>
        <stp>##V3_BDPV12</stp>
        <stp>XS1117280625 Corp</stp>
        <stp>PX_LAST</stp>
        <stp>[quotes.xlsx]Calc!R129C3</stp>
        <tr r="C129" s="70"/>
        <tr r="C129" s="70"/>
      </tp>
      <tp t="s">
        <v>#N/A N/A</v>
        <stp/>
        <stp>##V3_BDPV12</stp>
        <stp>XS1314820355 Corp</stp>
        <stp>PX_LAST</stp>
        <stp>[quotes.xlsx]Calc!R261C3</stp>
        <tr r="C261" s="70"/>
      </tp>
      <tp t="s">
        <v>#N/A N/A</v>
        <stp/>
        <stp>##V3_BDPV12</stp>
        <stp>XS1468264822 Corp</stp>
        <stp>PX_LAST</stp>
        <stp>[quotes.xlsx]Calc!R255C3</stp>
        <tr r="C255" s="70"/>
      </tp>
      <tp>
        <v>102.97499999999999</v>
        <stp/>
        <stp>##V3_BDPV12</stp>
        <stp>XS1032750165 Corp</stp>
        <stp>PX_LAST</stp>
        <stp>[quotes.xlsx]Calc!R125C3</stp>
        <tr r="C125" s="70"/>
        <tr r="C125" s="70"/>
      </tp>
      <tp>
        <v>0</v>
        <stp/>
        <stp>##V3_BDPV12</stp>
        <stp>CH0361717348 Corp</stp>
        <stp>INT_ACC</stp>
        <stp>[quotes.xlsx]Calc!R309C5</stp>
        <tr r="E309" s="70"/>
        <tr r="E309" s="70"/>
        <tr r="E309" s="70"/>
      </tp>
      <tp>
        <v>115.926</v>
        <stp/>
        <stp>##V3_BDPV12</stp>
        <stp>XS0979891925 Corp</stp>
        <stp>PX_LAST</stp>
        <stp>[quotes.xlsx]Calc!R110C3</stp>
        <tr r="C110" s="70"/>
        <tr r="C110" s="70"/>
      </tp>
      <tp t="s">
        <v>CH0361710632</v>
        <stp/>
        <stp>##V3_BDPV12</stp>
        <stp>CH0361710632 Corp</stp>
        <stp>ID_ISIN</stp>
        <stp>[quotes.xlsx]Calc!R263C1</stp>
        <tr r="A263" s="70"/>
        <tr r="A263" s="70"/>
        <tr r="A263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XS0923472814</v>
        <stp/>
        <stp>##V3_BDPV12</stp>
        <stp>XS0923472814 Corp</stp>
        <stp>ID_ISIN</stp>
        <stp>[quotes.xlsx]Calc!R199C1</stp>
        <tr r="A199" s="70"/>
        <tr r="A199" s="70"/>
        <tr r="A199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>
        <v>5.2777777777777778E-2</v>
        <stp/>
        <stp>##V3_BDPV12</stp>
        <stp>XS0810596832 Corp</stp>
        <stp>INT_ACC</stp>
        <stp>[quotes.xlsx]Calc!R260C5</stp>
        <tr r="E260" s="70"/>
        <tr r="E260" s="70"/>
        <tr r="E260" s="70"/>
      </tp>
      <tp>
        <v>0.54895833333333333</v>
        <stp/>
        <stp>##V3_BDPV12</stp>
        <stp>XS0923472814 Corp</stp>
        <stp>INT_ACC</stp>
        <stp>[quotes.xlsx]Calc!R199C5</stp>
        <tr r="E199" s="70"/>
        <tr r="E199" s="70"/>
        <tr r="E199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XS0810596832</v>
        <stp/>
        <stp>##V3_BDPV12</stp>
        <stp>XS0810596832 Corp</stp>
        <stp>ID_ISIN</stp>
        <stp>[quotes.xlsx]Calc!R260C1</stp>
        <tr r="A260" s="70"/>
        <tr r="A260" s="70"/>
        <tr r="A260" s="70"/>
      </tp>
      <tp>
        <v>0</v>
        <stp/>
        <stp>##V3_BDPV12</stp>
        <stp>XS1513280757 Corp</stp>
        <stp>INT_ACC</stp>
        <stp>[quotes.xlsx]Calc!R179C5</stp>
        <tr r="E179" s="70"/>
        <tr r="E179" s="70"/>
        <tr r="E179" s="70"/>
      </tp>
      <tp>
        <v>2.9791666666666665</v>
        <stp/>
        <stp>##V3_BDPV12</stp>
        <stp>XS1319822752 Corp</stp>
        <stp>INT_ACC</stp>
        <stp>[quotes.xlsx]Calc!R130C5</stp>
        <tr r="E130" s="70"/>
        <tr r="E130" s="70"/>
        <tr r="E130" s="70"/>
      </tp>
      <tp>
        <v>2.2973611111111114</v>
        <stp/>
        <stp>##V3_BDPV12</stp>
        <stp>XS1449458915 Corp</stp>
        <stp>INT_ACC</stp>
        <stp>[quotes.xlsx]Calc!R207C5</stp>
        <tr r="E207" s="70"/>
        <tr r="E207" s="70"/>
        <tr r="E207" s="70"/>
      </tp>
      <tp t="s">
        <v>XS0911599701</v>
        <stp/>
        <stp>##V3_BDPV12</stp>
        <stp>XS0911599701 Corp</stp>
        <stp>ID_ISIN</stp>
        <stp>[quotes.xlsx]Calc!R272C1</stp>
        <tr r="A272" s="70"/>
        <tr r="A272" s="70"/>
        <tr r="A272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>
        <v>1.21875</v>
        <stp/>
        <stp>##V3_BDPV12</stp>
        <stp>XS0911599701 Corp</stp>
        <stp>INT_ACC</stp>
        <stp>[quotes.xlsx]Calc!R272C5</stp>
        <tr r="E272" s="70"/>
        <tr r="E272" s="70"/>
        <tr r="E272" s="70"/>
      </tp>
      <tp>
        <v>5.7239026908414914</v>
        <stp/>
        <stp>##V3_BDPV12</stp>
        <stp>RIO LN Equity</stp>
        <stp>BDVD_PROJ_12M_YLD</stp>
        <stp>[quotes.xlsx]Calc!R267C6</stp>
        <tr r="F267" s="70"/>
        <tr r="F267" s="70"/>
        <tr r="F267" s="70"/>
      </tp>
      <tp t="s">
        <v>XS1449458915</v>
        <stp/>
        <stp>##V3_BDPV12</stp>
        <stp>XS1449458915 Corp</stp>
        <stp>ID_ISIN</stp>
        <stp>[quotes.xlsx]Calc!R207C1</stp>
        <tr r="A207" s="70"/>
        <tr r="A207" s="70"/>
        <tr r="A207" s="70"/>
      </tp>
      <tp t="s">
        <v>#N/A Field Not Applicable</v>
        <stp/>
        <stp>##V3_BDPV12</stp>
        <stp>XS1506500039 Corp</stp>
        <stp>EQY_DVD_YLD_IND</stp>
        <stp>[quotes.xlsx]Calc!R277C6</stp>
        <tr r="F277" s="70"/>
        <tr r="F277" s="70"/>
      </tp>
      <tp t="s">
        <v>#N/A Field Not Applicable</v>
        <stp/>
        <stp>##V3_BDPV12</stp>
        <stp>RU000A0JTNB6 Corp</stp>
        <stp>BEST_TARGET_PRICE</stp>
        <stp>[quotes.xlsx]Calc!R213C5</stp>
        <tr r="E213" s="70"/>
        <tr r="E213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>
        <v>29.43</v>
        <stp/>
        <stp>##V3_BDPV12</stp>
        <stp>HENPEA2 LX Equity</stp>
        <stp>PX_LAST</stp>
        <stp>[quotes.xlsx]Calc!R249C3</stp>
        <tr r="C249" s="70"/>
        <tr r="C249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XS1468264822 Corp</stp>
        <stp>BEST_TARGET_PRICE</stp>
        <stp>[quotes.xlsx]Calc!R255C5</stp>
        <tr r="E255" s="70"/>
        <tr r="E255" s="70"/>
      </tp>
      <tp t="s">
        <v>#N/A Field Not Applicable</v>
        <stp/>
        <stp>##V3_BDPV12</stp>
        <stp>XS1266615175 Corp</stp>
        <stp>BEST_TARGET_PRICE</stp>
        <stp>[quotes.xlsx]Calc!R312C5</stp>
        <tr r="E312" s="70"/>
        <tr r="E312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XS0800817073 Corp</stp>
        <stp>BEST_TARGET_PRICE</stp>
        <stp>[quotes.xlsx]Calc!R205C5</stp>
        <tr r="E205" s="70"/>
        <tr r="E205" s="70"/>
      </tp>
      <tp>
        <v>48</v>
        <stp/>
        <stp>##V3_BDPV12</stp>
        <stp>URM7C 59000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0.88749999999999996</v>
        <stp/>
        <stp>##V3_BDPV12</stp>
        <stp>US961214CF89 Corp</stp>
        <stp>INT_ACC</stp>
        <stp>[quotes.xlsx]Calc!R177C5</stp>
        <tr r="E177" s="70"/>
        <tr r="E177" s="70"/>
        <tr r="E177" s="70"/>
      </tp>
      <tp>
        <v>2.2222222222222223E-2</v>
        <stp/>
        <stp>##V3_BDPV12</stp>
        <stp>USN54468AF52 Corp</stp>
        <stp>INT_ACC</stp>
        <stp>[quotes.xlsx]Calc!R153C5</stp>
        <tr r="E153" s="70"/>
        <tr r="E153" s="70"/>
        <tr r="E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8.7492989343802581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102.18899999999999</v>
        <stp/>
        <stp>##V3_BDPV12</stp>
        <stp>XS1085735899 Corp</stp>
        <stp>PX_LAST</stp>
        <stp>[quotes.xlsx]Calc!R210C3</stp>
        <tr r="C210" s="70"/>
        <tr r="C210" s="70"/>
      </tp>
      <tp>
        <v>136.85499999999999</v>
        <stp/>
        <stp>##V3_BDPV12</stp>
        <stp>XS0191754729 Corp</stp>
        <stp>PX_LAST</stp>
        <stp>[quotes.xlsx]Calc!R127C3</stp>
        <tr r="C127" s="70"/>
        <tr r="C127" s="70"/>
      </tp>
      <tp>
        <v>105.991</v>
        <stp/>
        <stp>##V3_BDPV12</stp>
        <stp>XS1568888777 Corp</stp>
        <stp>PX_LAST</stp>
        <stp>[quotes.xlsx]Calc!R220C3</stp>
        <tr r="C220" s="70"/>
        <tr r="C220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105.07899999999999</v>
        <stp/>
        <stp>##V3_BDPV12</stp>
        <stp>XS0848530977 Corp</stp>
        <stp>PX_LAST</stp>
        <stp>[quotes.xlsx]Calc!R206C3</stp>
        <tr r="C206" s="70"/>
        <tr r="C206" s="70"/>
      </tp>
      <tp>
        <v>42</v>
        <stp/>
        <stp>##V3_BDPV12</stp>
        <stp>XS0776111188 Corp</stp>
        <stp>PX_LAST</stp>
        <stp>[quotes.xlsx]Calc!R224C3</stp>
        <tr r="C224" s="70"/>
        <tr r="C224" s="70"/>
      </tp>
      <tp>
        <v>115.514</v>
        <stp/>
        <stp>##V3_BDPV12</stp>
        <stp>XS0643183220 Corp</stp>
        <stp>PX_LAST</stp>
        <stp>[quotes.xlsx]Calc!R124C3</stp>
        <tr r="C124" s="70"/>
        <tr r="C124" s="70"/>
      </tp>
      <tp>
        <v>0.62638888888888888</v>
        <stp/>
        <stp>##V3_BDPV12</stp>
        <stp>XS1508914691 Corp</stp>
        <stp>INT_ACC</stp>
        <stp>[quotes.xlsx]Calc!R109C5</stp>
        <tr r="E109" s="70"/>
        <tr r="E109" s="70"/>
        <tr r="E109" s="70"/>
      </tp>
      <tp>
        <v>2.1083333333333334</v>
        <stp/>
        <stp>##V3_BDPV12</stp>
        <stp>XS0579851949 Corp</stp>
        <stp>INT_ACC</stp>
        <stp>[quotes.xlsx]Calc!R115C5</stp>
        <tr r="E115" s="70"/>
        <tr r="E115" s="70"/>
        <tr r="E115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XS0993162683 Corp</stp>
        <stp>EQY_DVD_YLD_IND</stp>
        <stp>[quotes.xlsx]Calc!R278C6</stp>
        <tr r="F278" s="70"/>
        <tr r="F278" s="70"/>
      </tp>
      <tp t="s">
        <v>#N/A Field Not Applicable</v>
        <stp/>
        <stp>##V3_BDPV12</stp>
        <stp>XS1198002690 Corp</stp>
        <stp>EQY_DVD_YLD_IND</stp>
        <stp>[quotes.xlsx]Calc!R185C6</stp>
        <tr r="F185" s="70"/>
        <tr r="F18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XS1266615175 Corp</stp>
        <stp>EQY_DVD_YLD_IND</stp>
        <stp>[quotes.xlsx]Calc!R312C6</stp>
        <tr r="F312" s="70"/>
        <tr r="F31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XS1513741311 Corp</stp>
        <stp>EQY_DVD_YLD_IND</stp>
        <stp>[quotes.xlsx]Calc!R204C6</stp>
        <tr r="F204" s="70"/>
        <tr r="F204" s="70"/>
      </tp>
      <tp t="s">
        <v>#N/A Field Not Applicable</v>
        <stp/>
        <stp>##V3_BDPV12</stp>
        <stp>RU000A0JXFS8 Corp</stp>
        <stp>BEST_TARGET_PRICE</stp>
        <stp>[quotes.xlsx]Calc!R184C5</stp>
        <tr r="E184" s="70"/>
        <tr r="E184" s="70"/>
      </tp>
      <tp>
        <v>4.7777777777777777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1.4157205790969163</v>
        <stp/>
        <stp>##V3_BDPV12</stp>
        <stp>XS1255387976 Corp</stp>
        <stp>DUR_MID</stp>
        <stp>[quotes.xlsx]Calc!R3C8</stp>
        <tr r="H3" s="70"/>
        <tr r="H3" s="70"/>
      </tp>
      <tp>
        <v>0.21875</v>
        <stp/>
        <stp>##V3_BDPV12</stp>
        <stp>XS0935311240 Corp</stp>
        <stp>INT_ACC</stp>
        <stp>[quotes.xlsx]Calc!R8C5</stp>
        <tr r="E8" s="70"/>
        <tr r="E8" s="70"/>
        <tr r="E8" s="70"/>
      </tp>
      <tp>
        <v>5.2034797032355167</v>
        <stp/>
        <stp>##V3_BDPV12</stp>
        <stp>XS0935311240 Corp</stp>
        <stp>DUR_MID</stp>
        <stp>[quotes.xlsx]Calc!R8C8</stp>
        <tr r="H8" s="70"/>
        <tr r="H8" s="70"/>
      </tp>
      <tp>
        <v>1.725245877850647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XS0911599701 Corp</stp>
        <stp>BEST_TARGET_PRICE</stp>
        <stp>[quotes.xlsx]Calc!R272C5</stp>
        <tr r="E272" s="70"/>
        <tr r="E272" s="70"/>
      </tp>
      <tp t="s">
        <v>#N/A Field Not Applicable</v>
        <stp/>
        <stp>##V3_BDPV12</stp>
        <stp>XS1542704421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XS1220249970 Corp</stp>
        <stp>LAST_TRADEABLE_DT</stp>
        <stp>[quotes.xlsx]Calc!R264C7</stp>
        <tr r="G264" s="70"/>
        <tr r="G264" s="70"/>
      </tp>
      <tp t="s">
        <v>#N/A Field Not Applicable</v>
        <stp/>
        <stp>##V3_BDPV12</stp>
        <stp>XS1513741311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>
        <v>16</v>
        <stp/>
        <stp>##V3_BDPV12</stp>
        <stp>URM7C 60000 Curncy</stp>
        <stp>PX_LAST</stp>
        <stp>[quotes.xlsx]Calc!R270C3</stp>
        <tr r="C270" s="70"/>
        <tr r="C270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0</v>
        <stp/>
        <stp>##V3_BDPV12</stp>
        <stp>CH0355508588 Corp</stp>
        <stp>INT_ACC</stp>
        <stp>[quotes.xlsx]Calc!R306C5</stp>
        <tr r="E306" s="70"/>
        <tr r="E306" s="70"/>
        <tr r="E306" s="70"/>
      </tp>
      <tp t="s">
        <v>CH0355508588</v>
        <stp/>
        <stp>##V3_BDPV12</stp>
        <stp>CH0355508588 Corp</stp>
        <stp>ID_ISIN</stp>
        <stp>[quotes.xlsx]Calc!R306C1</stp>
        <tr r="A306" s="70"/>
        <tr r="A306" s="70"/>
        <tr r="A306" s="70"/>
      </tp>
      <tp>
        <v>102.666</v>
        <stp/>
        <stp>##V3_BDPV12</stp>
        <stp>XS1506500039 Corp</stp>
        <stp>PX_LAST</stp>
        <stp>[quotes.xlsx]Calc!R277C3</stp>
        <tr r="C277" s="70"/>
        <tr r="C277" s="70"/>
      </tp>
      <tp t="s">
        <v>#N/A Field Not Applicable</v>
        <stp/>
        <stp>##V3_BDPV12</stp>
        <stp>XS0583616239 Corp</stp>
        <stp>EQY_DVD_YLD_IND</stp>
        <stp>[quotes.xlsx]Calc!R208C6</stp>
        <tr r="F208" s="70"/>
        <tr r="F208" s="70"/>
      </tp>
      <tp>
        <v>2.4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1.1645833333333333</v>
        <stp/>
        <stp>##V3_BDPV12</stp>
        <stp>XS1533915721 Corp</stp>
        <stp>INT_ACC</stp>
        <stp>[quotes.xlsx]Calc!R218C5</stp>
        <tr r="E218" s="70"/>
        <tr r="E218" s="70"/>
        <tr r="E218" s="70"/>
      </tp>
      <tp>
        <v>0.75347222222222221</v>
        <stp/>
        <stp>##V3_BDPV12</stp>
        <stp>XS0555493203 Corp</stp>
        <stp>INT_ACC</stp>
        <stp>[quotes.xlsx]Calc!R142C5</stp>
        <tr r="E142" s="70"/>
        <tr r="E142" s="70"/>
        <tr r="E142" s="70"/>
      </tp>
      <tp>
        <v>1.1434426229508197</v>
        <stp/>
        <stp>##V3_BDPV12</stp>
        <stp>XS0867620725 Corp</stp>
        <stp>INT_ACC</stp>
        <stp>[quotes.xlsx]Calc!R252C5</stp>
        <tr r="E252" s="70"/>
        <tr r="E252" s="70"/>
        <tr r="E252" s="70"/>
      </tp>
      <tp t="s">
        <v>XS1533915721</v>
        <stp/>
        <stp>##V3_BDPV12</stp>
        <stp>XS1533915721 Corp</stp>
        <stp>ID_ISIN</stp>
        <stp>[quotes.xlsx]Calc!R218C1</stp>
        <tr r="A218" s="70"/>
        <tr r="A218" s="70"/>
        <tr r="A21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XS0867620725</v>
        <stp/>
        <stp>##V3_BDPV12</stp>
        <stp>XS0867620725 Corp</stp>
        <stp>ID_ISIN</stp>
        <stp>[quotes.xlsx]Calc!R252C1</stp>
        <tr r="A252" s="70"/>
        <tr r="A252" s="70"/>
        <tr r="A25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XS1468264822 Corp</stp>
        <stp>EQY_DVD_YLD_IND</stp>
        <stp>[quotes.xlsx]Calc!R255C6</stp>
        <tr r="F255" s="70"/>
        <tr r="F255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>
        <v>3.0346458502310849</v>
        <stp/>
        <stp>##V3_BDPV12</stp>
        <stp>AAL LN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XS1314820355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#N/A Field Not Applicable</v>
        <stp/>
        <stp>##V3_BDPV12</stp>
        <stp>RU000A0JWEB9 Corp</stp>
        <stp>BEST_TARGET_PRICE</stp>
        <stp>[quotes.xlsx]Calc!R286C5</stp>
        <tr r="E286" s="70"/>
        <tr r="E286" s="70"/>
      </tp>
      <tp t="s">
        <v>#N/A Field Not Applicable</v>
        <stp/>
        <stp>##V3_BDPV12</stp>
        <stp>RU000A0JXFM1 Corp</stp>
        <stp>BEST_TARGET_PRICE</stp>
        <stp>[quotes.xlsx]Calc!R275C5</stp>
        <tr r="E275" s="70"/>
        <tr r="E275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1.3940000000000001</v>
        <stp/>
        <stp>##V3_BDPV12</stp>
        <stp>RU000A0JWDU1 Corp</stp>
        <stp>INT_ACC</stp>
        <stp>[quotes.xlsx]Calc!R62C5</stp>
        <tr r="E62" s="70"/>
        <tr r="E62" s="70"/>
        <tr r="E62" s="70"/>
      </tp>
      <tp>
        <v>2.0138888888888888</v>
        <stp/>
        <stp>##V3_BDPV12</stp>
        <stp>XS1439838548 Corp</stp>
        <stp>INT_ACC</stp>
        <stp>[quotes.xlsx]Calc!R2C5</stp>
        <tr r="E2" s="70"/>
        <tr r="E2" s="70"/>
        <tr r="E2" s="70"/>
      </tp>
      <tp>
        <v>3.6823572371086071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US345397WY53 Corp</stp>
        <stp>BDVD_PROJ_12M_YLD</stp>
        <stp>[quotes.xlsx]Calc!R242C6</stp>
        <tr r="F242" s="70"/>
        <tr r="F242" s="70"/>
      </tp>
      <tp t="s">
        <v>#N/A Field Not Applicable</v>
        <stp/>
        <stp>##V3_BDPV12</stp>
        <stp>XS1449458915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XS0776121062 Corp</stp>
        <stp>BEST_TARGET_PRICE</stp>
        <stp>[quotes.xlsx]Calc!R311C5</stp>
        <tr r="E311" s="70"/>
        <tr r="E311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XS0848530977 Corp</stp>
        <stp>BEST_TARGET_PRICE</stp>
        <stp>[quotes.xlsx]Calc!R206C5</stp>
        <tr r="E206" s="70"/>
        <tr r="E206" s="70"/>
      </tp>
      <tp>
        <v>19.029</v>
        <stp/>
        <stp>##V3_BDPV12</stp>
        <stp>USU77583AA79 Corp</stp>
        <stp>PX_LAST</stp>
        <stp>[quotes.xlsx]Calc!R135C3</stp>
        <tr r="C135" s="70"/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Field Not Applicable</v>
        <stp/>
        <stp>##V3_BDPV12</stp>
        <stp>CH0347657816 Corp</stp>
        <stp>EQY_DVD_YLD_IND</stp>
        <stp>[quotes.xlsx]Calc!R256C6</stp>
        <tr r="F256" s="70"/>
        <tr r="F256" s="70"/>
      </tp>
      <tp t="s">
        <v>#N/A N/A</v>
        <stp/>
        <stp>##V3_BDPV12</stp>
        <stp>B5M7 Comdty</stp>
        <stp>DUR_MID</stp>
        <stp>[quotes.xlsx]Calc!R162C8</stp>
        <tr r="H162" s="70"/>
      </tp>
      <tp>
        <v>0.70486111111111116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38.81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0</v>
        <stp/>
        <stp>##V3_BDPV12</stp>
        <stp>XS1513286283 Corp</stp>
        <stp>INT_ACC</stp>
        <stp>[quotes.xlsx]Calc!R180C5</stp>
        <tr r="E180" s="70"/>
        <tr r="E180" s="70"/>
        <tr r="E180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0.66111111111111109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89.46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XS0776121062 Corp</stp>
        <stp>EQY_DVD_YLD_IND</stp>
        <stp>[quotes.xlsx]Calc!R311C6</stp>
        <tr r="F311" s="70"/>
        <tr r="F311" s="70"/>
      </tp>
      <tp>
        <v>3.4136986301369863</v>
        <stp/>
        <stp>##V3_BDPV12</stp>
        <stp>XS1077629225 Corp</stp>
        <stp>INT_ACC</stp>
        <stp>[quotes.xlsx]Calc!R219C5</stp>
        <tr r="E219" s="70"/>
        <tr r="E219" s="70"/>
        <tr r="E219" s="70"/>
      </tp>
      <tp t="s">
        <v>XS1077629225</v>
        <stp/>
        <stp>##V3_BDPV12</stp>
        <stp>XS1077629225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XS1542704421 Corp</stp>
        <stp>EQY_DVD_YLD_IND</stp>
        <stp>[quotes.xlsx]Calc!R262C6</stp>
        <tr r="F262" s="70"/>
        <tr r="F262" s="70"/>
      </tp>
      <tp>
        <v>0.17986111111111111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2.8289999999999997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0.63300000000000001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105.7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01/06/2017</v>
        <stp/>
        <stp>##V3_BDPV12</stp>
        <stp>B5M7 Comdty</stp>
        <stp>LAST_TRADEABLE_DT</stp>
        <stp>[quotes.xlsx]Calc!R162C7</stp>
        <tr r="G162" s="70"/>
        <tr r="G162" s="70"/>
        <tr r="G162" s="70"/>
      </tp>
      <tp>
        <v>3.6800000667572021</v>
        <stp/>
        <stp>##V3_BDPV12</stp>
        <stp>YHOO US Equity</stp>
        <stp>BEST_ANALYST_RATING</stp>
        <stp>[quotes.xlsx]Calc!R236C4</stp>
        <tr r="D236" s="70"/>
        <tr r="D236" s="70"/>
        <tr r="D23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XS1513271418 Corp</stp>
        <stp>LAST_TRADEABLE_DT</stp>
        <stp>[quotes.xlsx]Calc!R158C7</stp>
        <tr r="G158" s="70"/>
        <tr r="G158" s="70"/>
      </tp>
      <tp t="s">
        <v>#N/A Field Not Applicable</v>
        <stp/>
        <stp>##V3_BDPV12</stp>
        <stp>RU000A0JXC24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XS1314820355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DE000DB7XHP3 Corp</stp>
        <stp>EQY_DVD_YLD_IND</stp>
        <stp>[quotes.xlsx]Calc!R223C6</stp>
        <tr r="F223" s="70"/>
        <tr r="F223" s="70"/>
      </tp>
      <tp>
        <v>1.9449694499576464</v>
        <stp/>
        <stp>##V3_BDPV12</stp>
        <stp>EWZ US Equity</stp>
        <stp>BDVD_PROJ_12M_YLD</stp>
        <stp>[quotes.xlsx]Calc!R308C6</stp>
        <tr r="F308" s="70"/>
        <tr r="F308" s="70"/>
        <tr r="F308" s="70"/>
      </tp>
      <tp>
        <v>106.03</v>
        <stp/>
        <stp>##V3_BDPV12</stp>
        <stp>XS1319813769 Corp</stp>
        <stp>PX_LAST</stp>
        <stp>[quotes.xlsx]Calc!R112C3</stp>
        <tr r="C112" s="70"/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0.41250000000000003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1.3225694444444445</v>
        <stp/>
        <stp>##V3_BDPV12</stp>
        <stp>XS0816374663 Corp</stp>
        <stp>INT_ACC</stp>
        <stp>[quotes.xlsx]Calc!R173C5</stp>
        <tr r="E173" s="70"/>
        <tr r="E173" s="70"/>
        <tr r="E17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>
        <v>1.716375</v>
        <stp/>
        <stp>##V3_BDPV12</stp>
        <stp>XS1503116912 Corp</stp>
        <stp>INT_ACC</stp>
        <stp>[quotes.xlsx]Calc!R299C5</stp>
        <tr r="E299" s="70"/>
        <tr r="E299" s="70"/>
        <tr r="E299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>
        <v>2.5606249999999999</v>
        <stp/>
        <stp>##V3_BDPV12</stp>
        <stp>XS0800817073 Corp</stp>
        <stp>INT_ACC</stp>
        <stp>[quotes.xlsx]Calc!R205C5</stp>
        <tr r="E205" s="70"/>
        <tr r="E205" s="70"/>
        <tr r="E205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XS1503116912</v>
        <stp/>
        <stp>##V3_BDPV12</stp>
        <stp>XS1503116912 Corp</stp>
        <stp>ID_ISIN</stp>
        <stp>[quotes.xlsx]Calc!R299C1</stp>
        <tr r="A299" s="70"/>
        <tr r="A299" s="70"/>
        <tr r="A299" s="70"/>
      </tp>
      <tp t="s">
        <v>XS0800817073</v>
        <stp/>
        <stp>##V3_BDPV12</stp>
        <stp>XS0800817073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1.79375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0.53043671292680994</v>
        <stp/>
        <stp>##V3_BDPV12</stp>
        <stp>RU000A0JW1P8 Corp</stp>
        <stp>DUR_MID</stp>
        <stp>[quotes.xlsx]Calc!R94C8</stp>
        <tr r="H94" s="70"/>
        <tr r="H94" s="70"/>
      </tp>
      <tp>
        <v>0.90070404054353581</v>
        <stp/>
        <stp>##V3_BDPV12</stp>
        <stp>RU000A0JU9T5 Corp</stp>
        <stp>DUR_MID</stp>
        <stp>[quotes.xlsx]Calc!R80C8</stp>
        <tr r="H80" s="70"/>
        <tr r="H80" s="70"/>
      </tp>
      <tp>
        <v>5.2100000381469727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XS1506500039 Corp</stp>
        <stp>BEST_TARGET_PRICE</stp>
        <stp>[quotes.xlsx]Calc!R277C5</stp>
        <tr r="E277" s="70"/>
        <tr r="E277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100.75</v>
        <stp/>
        <stp>##V3_BDPV12</stp>
        <stp>XS0934609016 Corp</stp>
        <stp>PX_LAST</stp>
        <stp>[quotes.xlsx]Calc!R151C3</stp>
        <tr r="C151" s="70"/>
        <tr r="C151" s="70"/>
      </tp>
      <tp>
        <v>102.726</v>
        <stp/>
        <stp>##V3_BDPV12</stp>
        <stp>XS1077629225 Corp</stp>
        <stp>PX_LAST</stp>
        <stp>[quotes.xlsx]Calc!R219C3</stp>
        <tr r="C219" s="70"/>
        <tr r="C219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74.132999999999996</v>
        <stp/>
        <stp>##V3_BDPV12</stp>
        <stp>XS0925043100 Corp</stp>
        <stp>PX_LAST</stp>
        <stp>[quotes.xlsx]Calc!R143C3</stp>
        <tr r="C143" s="70"/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107.337</v>
        <stp/>
        <stp>##V3_BDPV12</stp>
        <stp>XS0779213460 Corp</stp>
        <stp>PX_LAST</stp>
        <stp>[quotes.xlsx]Calc!R128C3</stp>
        <tr r="C128" s="70"/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3.4441805225653201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109.65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#N/A Field Not Applicable</v>
        <stp/>
        <stp>##V3_BDPV12</stp>
        <stp>RU000A0JXEV5 Corp</stp>
        <stp>BEST_TARGET_PRICE</stp>
        <stp>[quotes.xlsx]Calc!R183C5</stp>
        <tr r="E183" s="70"/>
        <tr r="E18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5.2100000381469727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RU000A0JPB25 Corp</stp>
        <stp>BEST_TARGET_PRICE</stp>
        <stp>[quotes.xlsx]Calc!R295C5</stp>
        <tr r="E295" s="70"/>
        <tr r="E295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100.4</v>
        <stp/>
        <stp>##V3_BDPV12</stp>
        <stp>XS1533921299 Corp</stp>
        <stp>PX_LAST</stp>
        <stp>[quotes.xlsx]Calc!R111C3</stp>
        <tr r="C111" s="70"/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101.15</v>
        <stp/>
        <stp>##V3_BDPV12</stp>
        <stp>XS0849020556 Corp</stp>
        <stp>PX_LAST</stp>
        <stp>[quotes.xlsx]Calc!R133C3</stp>
        <tr r="C133" s="70"/>
        <tr r="C133" s="70"/>
      </tp>
      <tp>
        <v>100.35299999999999</v>
        <stp/>
        <stp>##V3_BDPV12</stp>
        <stp>XS0816374663 Corp</stp>
        <stp>PX_LAST</stp>
        <stp>[quotes.xlsx]Calc!R173C3</stp>
        <tr r="C173" s="70"/>
        <tr r="C173" s="70"/>
      </tp>
      <tp>
        <v>103.279</v>
        <stp/>
        <stp>##V3_BDPV12</stp>
        <stp>XS1503116912 Corp</stp>
        <stp>PX_LAST</stp>
        <stp>[quotes.xlsx]Calc!R299C3</stp>
        <tr r="C299" s="70"/>
        <tr r="C299" s="70"/>
      </tp>
      <tp t="s">
        <v>#N/A N/A</v>
        <stp/>
        <stp>##V3_BDPV12</stp>
        <stp>XS1468260598 Corp</stp>
        <stp>PX_LAST</stp>
        <stp>[quotes.xlsx]Calc!R155C3</stp>
        <tr r="C155" s="70"/>
      </tp>
      <tp>
        <v>108.36</v>
        <stp/>
        <stp>##V3_BDPV12</stp>
        <stp>XS0800817073 Corp</stp>
        <stp>PX_LAST</stp>
        <stp>[quotes.xlsx]Calc!R205C3</stp>
        <tr r="C205" s="70"/>
        <tr r="C20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N/A</v>
        <stp/>
        <stp>##V3_BDPV12</stp>
        <stp>HYG US Equity</stp>
        <stp>BDVD_PROJ_12M_YLD</stp>
        <stp>[quotes.xlsx]Calc!R230C6</stp>
        <tr r="F230" s="70"/>
        <tr r="F230" s="70"/>
      </tp>
      <tp>
        <v>2.5388222222222225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Field Not Applicable</v>
        <stp/>
        <stp>##V3_BDPV12</stp>
        <stp>XS1379311761 Corp</stp>
        <stp>EQY_DVD_YLD_IND</stp>
        <stp>[quotes.xlsx]Calc!R302C6</stp>
        <tr r="F302" s="70"/>
        <tr r="F302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XS1433454243 Corp</stp>
        <stp>EQY_DVD_YLD_IND</stp>
        <stp>[quotes.xlsx]Calc!R283C6</stp>
        <tr r="F283" s="70"/>
        <tr r="F283" s="70"/>
      </tp>
      <tp t="s">
        <v>#N/A Field Not Applicable</v>
        <stp/>
        <stp>##V3_BDPV12</stp>
        <stp>XS0718502007 Corp</stp>
        <stp>EQY_DVD_YLD_IND</stp>
        <stp>[quotes.xlsx]Calc!R221C6</stp>
        <tr r="F221" s="70"/>
        <tr r="F221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URM7C 59000 Curncy</stp>
        <stp>INT_ACC</stp>
        <stp>[quotes.xlsx]Calc!R271C5</stp>
        <tr r="E271" s="70"/>
        <tr r="E271" s="70"/>
      </tp>
      <tp t="s">
        <v>#N/A N/A</v>
        <stp/>
        <stp>##V3_BDPV12</stp>
        <stp>URM7C 59000 Curncy</stp>
        <stp>ID_ISIN</stp>
        <stp>[quotes.xlsx]Calc!R271C1</stp>
        <tr r="A271" s="70"/>
        <tr r="A271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>
        <v>4.1304349899291992</v>
        <stp/>
        <stp>##V3_BDPV12</stp>
        <stp>MRK US Equity</stp>
        <stp>BEST_ANALYST_RATING</stp>
        <stp>[quotes.xlsx]Calc!R239C4</stp>
        <tr r="D239" s="70"/>
        <tr r="D239" s="70"/>
        <tr r="D239" s="70"/>
      </tp>
      <tp t="s">
        <v>LU0138821268</v>
        <stp/>
        <stp>##V3_BDPV12</stp>
        <stp>HENPEA2 LX Equity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XS1503116912 Corp</stp>
        <stp>BEST_TARGET_PRICE</stp>
        <stp>[quotes.xlsx]Calc!R299C5</stp>
        <tr r="E299" s="70"/>
        <tr r="E299" s="70"/>
      </tp>
      <tp t="s">
        <v>#N/A Field Not Applicable</v>
        <stp/>
        <stp>##V3_BDPV12</stp>
        <stp>HENPEA2 LX Equity</stp>
        <stp>INT_ACC</stp>
        <stp>[quotes.xlsx]Calc!R249C5</stp>
        <tr r="E249" s="70"/>
        <tr r="E249" s="70"/>
      </tp>
      <tp>
        <v>0</v>
        <stp/>
        <stp>##V3_BDPV12</stp>
        <stp>IXJ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0</v>
        <stp/>
        <stp>##V3_BDPV12</stp>
        <stp>GDX US Equity</stp>
        <stp>BEST_ANALYST_RATING</stp>
        <stp>[quotes.xlsx]Calc!R189C4</stp>
        <tr r="D189" s="70"/>
        <tr r="D189" s="70"/>
        <tr r="D189" s="70"/>
      </tp>
      <tp>
        <v>0</v>
        <stp/>
        <stp>##V3_BDPV12</stp>
        <stp>ERX US Equity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XS0776111188 Corp</stp>
        <stp>BEST_TARGET_PRICE</stp>
        <stp>[quotes.xlsx]Calc!R224C5</stp>
        <tr r="E224" s="70"/>
        <tr r="E224" s="70"/>
      </tp>
      <tp>
        <v>104.011</v>
        <stp/>
        <stp>##V3_BDPV12</stp>
        <stp>USN54468AF52 Corp</stp>
        <stp>PX_LAST</stp>
        <stp>[quotes.xlsx]Calc!R153C3</stp>
        <tr r="C153" s="70"/>
        <tr r="C153" s="70"/>
      </tp>
      <tp t="s">
        <v>#N/A Field Not Applicable</v>
        <stp/>
        <stp>##V3_BDPV12</stp>
        <stp>US345397WY53 Corp</stp>
        <stp>EQY_DVD_YLD_IND</stp>
        <stp>[quotes.xlsx]Calc!R242C6</stp>
        <tr r="F242" s="70"/>
        <tr r="F242" s="70"/>
      </tp>
      <tp>
        <v>100.6125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 t="s">
        <v>#N/A N/A</v>
        <stp/>
        <stp>##V3_BDPV12</stp>
        <stp>B5N7 Comdty</stp>
        <stp>DUR_MID</stp>
        <stp>[quotes.xlsx]Calc!R316C8</stp>
        <tr r="H316" s="70"/>
      </tp>
      <tp>
        <v>101.357</v>
        <stp/>
        <stp>##V3_BDPV12</stp>
        <stp>XS1508914691 Corp</stp>
        <stp>PX_LAST</stp>
        <stp>[quotes.xlsx]Calc!R109C3</stp>
        <tr r="C109" s="70"/>
        <tr r="C109" s="70"/>
      </tp>
      <tp>
        <v>102.42100000000001</v>
        <stp/>
        <stp>##V3_BDPV12</stp>
        <stp>XS0579851949 Corp</stp>
        <stp>PX_LAST</stp>
        <stp>[quotes.xlsx]Calc!R115C3</stp>
        <tr r="C115" s="70"/>
        <tr r="C115" s="70"/>
      </tp>
      <tp>
        <v>0.5552083333333333</v>
        <stp/>
        <stp>##V3_BDPV12</stp>
        <stp>XS0848530977 Corp</stp>
        <stp>INT_ACC</stp>
        <stp>[quotes.xlsx]Calc!R206C5</stp>
        <tr r="E206" s="70"/>
        <tr r="E206" s="70"/>
        <tr r="E206" s="70"/>
      </tp>
      <tp>
        <v>0</v>
        <stp/>
        <stp>##V3_BDPV12</stp>
        <stp>XS0776111188 Corp</stp>
        <stp>INT_ACC</stp>
        <stp>[quotes.xlsx]Calc!R224C5</stp>
        <tr r="E224" s="70"/>
        <tr r="E224" s="70"/>
        <tr r="E224" s="70"/>
      </tp>
      <tp>
        <v>2.0219919444444443</v>
        <stp/>
        <stp>##V3_BDPV12</stp>
        <stp>XS0643183220 Corp</stp>
        <stp>INT_ACC</stp>
        <stp>[quotes.xlsx]Calc!R124C5</stp>
        <tr r="E124" s="70"/>
        <tr r="E124" s="70"/>
        <tr r="E124" s="70"/>
      </tp>
      <tp t="s">
        <v>XS0776111188</v>
        <stp/>
        <stp>##V3_BDPV12</stp>
        <stp>XS0776111188 Corp</stp>
        <stp>ID_ISIN</stp>
        <stp>[quotes.xlsx]Calc!R224C1</stp>
        <tr r="A224" s="70"/>
        <tr r="A224" s="70"/>
        <tr r="A224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XS1220249970 Corp</stp>
        <stp>EQY_DVD_YLD_IND</stp>
        <stp>[quotes.xlsx]Calc!R264C6</stp>
        <tr r="F264" s="70"/>
        <tr r="F264" s="70"/>
      </tp>
      <tp t="s">
        <v>#N/A Field Not Applicable</v>
        <stp/>
        <stp>##V3_BDPV12</stp>
        <stp>XS1188073081 Corp</stp>
        <stp>EQY_DVD_YLD_IND</stp>
        <stp>[quotes.xlsx]Calc!R225C6</stp>
        <tr r="F225" s="70"/>
        <tr r="F225" s="70"/>
      </tp>
      <tp t="s">
        <v>XS0848530977</v>
        <stp/>
        <stp>##V3_BDPV12</stp>
        <stp>XS0848530977 Corp</stp>
        <stp>ID_ISIN</stp>
        <stp>[quotes.xlsx]Calc!R206C1</stp>
        <tr r="A206" s="70"/>
        <tr r="A206" s="70"/>
        <tr r="A206" s="70"/>
      </tp>
      <tp>
        <v>0.75451388888888893</v>
        <stp/>
        <stp>##V3_BDPV12</stp>
        <stp>XS1085735899 Corp</stp>
        <stp>INT_ACC</stp>
        <stp>[quotes.xlsx]Calc!R210C5</stp>
        <tr r="E210" s="70"/>
        <tr r="E210" s="70"/>
        <tr r="E210" s="70"/>
      </tp>
      <tp>
        <v>0.95833333333333326</v>
        <stp/>
        <stp>##V3_BDPV12</stp>
        <stp>XS0191754729 Corp</stp>
        <stp>INT_ACC</stp>
        <stp>[quotes.xlsx]Calc!R127C5</stp>
        <tr r="E127" s="70"/>
        <tr r="E127" s="70"/>
        <tr r="E127" s="70"/>
      </tp>
      <tp>
        <v>1.4291095890410959</v>
        <stp/>
        <stp>##V3_BDPV12</stp>
        <stp>XS1568888777 Corp</stp>
        <stp>INT_ACC</stp>
        <stp>[quotes.xlsx]Calc!R220C5</stp>
        <tr r="E220" s="70"/>
        <tr r="E220" s="70"/>
        <tr r="E220" s="70"/>
      </tp>
      <tp t="s">
        <v>XS1568888777</v>
        <stp/>
        <stp>##V3_BDPV12</stp>
        <stp>XS1568888777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XS1085735899</v>
        <stp/>
        <stp>##V3_BDPV12</stp>
        <stp>XS1085735899 Corp</stp>
        <stp>ID_ISIN</stp>
        <stp>[quotes.xlsx]Calc!R210C1</stp>
        <tr r="A210" s="70"/>
        <tr r="A210" s="70"/>
        <tr r="A210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XS1533922933 Corp</stp>
        <stp>EQY_DVD_YLD_IND</stp>
        <stp>[quotes.xlsx]Calc!R246C6</stp>
        <tr r="F246" s="70"/>
        <tr r="F246" s="70"/>
      </tp>
      <tp>
        <v>90.599000000000004</v>
        <stp/>
        <stp>##V3_BDPV12</stp>
        <stp>RU000A0GN9A7 Corp</stp>
        <stp>PX_LAST</stp>
        <stp>[quotes.xlsx]Calc!R98C3</stp>
        <tr r="C98" s="70"/>
        <tr r="C98" s="70"/>
      </tp>
      <tp>
        <v>3.548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6.7820565970187543</v>
        <stp/>
        <stp>##V3_BDPV12</stp>
        <stp>RU000A0JS3W6 Corp</stp>
        <stp>DUR_MID</stp>
        <stp>[quotes.xlsx]Calc!R96C8</stp>
        <tr r="H96" s="70"/>
        <tr r="H96" s="70"/>
      </tp>
      <tp>
        <v>1</v>
        <stp/>
        <stp>##V3_BDPV12</stp>
        <stp>XS0767473852 Corp</stp>
        <stp>INT_ACC</stp>
        <stp>[quotes.xlsx]Calc!R6C5</stp>
        <tr r="E6" s="70"/>
        <tr r="E6" s="70"/>
        <tr r="E6" s="70"/>
      </tp>
      <tp>
        <v>14.219516748664196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URM7C 60000 Curncy</stp>
        <stp>INT_ACC</stp>
        <stp>[quotes.xlsx]Calc!R270C5</stp>
        <tr r="E270" s="70"/>
        <tr r="E270" s="70"/>
      </tp>
      <tp t="s">
        <v>03/07/2017</v>
        <stp/>
        <stp>##V3_BDPV12</stp>
        <stp>B5N7 Comdty</stp>
        <stp>LAST_TRADEABLE_DT</stp>
        <stp>[quotes.xlsx]Calc!R316C7</stp>
        <tr r="G316" s="70"/>
        <tr r="G316" s="70"/>
        <tr r="G316" s="70"/>
      </tp>
      <tp t="s">
        <v>#N/A N/A</v>
        <stp/>
        <stp>##V3_BDPV12</stp>
        <stp>URM7C 60000 Curncy</stp>
        <stp>ID_ISIN</stp>
        <stp>[quotes.xlsx]Calc!R270C1</stp>
        <tr r="A270" s="70"/>
        <tr r="A270" s="70"/>
      </tp>
      <tp>
        <v>3.6363637447357178</v>
        <stp/>
        <stp>##V3_BDPV12</stp>
        <stp>VFC US Equity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US35671DAZ87 Corp</stp>
        <stp>BDVD_PROJ_12M_YLD</stp>
        <stp>[quotes.xlsx]Calc!R300C6</stp>
        <tr r="F300" s="70"/>
        <tr r="F300" s="70"/>
      </tp>
      <tp>
        <v>3.9166667461395264</v>
        <stp/>
        <stp>##V3_BDPV12</stp>
        <stp>PFE US Equity</stp>
        <stp>BEST_ANALYST_RATING</stp>
        <stp>[quotes.xlsx]Calc!R238C4</stp>
        <tr r="D238" s="70"/>
        <tr r="D238" s="70"/>
        <tr r="D238" s="70"/>
      </tp>
      <tp>
        <v>4</v>
        <stp/>
        <stp>##V3_BDPV12</stp>
        <stp>KPN NA Equity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XS0923472814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XS0867620725 Corp</stp>
        <stp>BEST_TARGET_PRICE</stp>
        <stp>[quotes.xlsx]Calc!R252C5</stp>
        <tr r="E252" s="70"/>
        <tr r="E252" s="70"/>
      </tp>
      <tp>
        <v>5.4548827695174955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3.3636362552642822</v>
        <stp/>
        <stp>##V3_BDPV12</stp>
        <stp>TCS LI Equity</stp>
        <stp>BEST_ANALYST_RATING</stp>
        <stp>[quotes.xlsx]Calc!R298C4</stp>
        <tr r="D298" s="70"/>
        <tr r="D298" s="70"/>
        <tr r="D298" s="70"/>
      </tp>
      <tp t="s">
        <v>#N/A Field Not Applicable</v>
        <stp/>
        <stp>##V3_BDPV12</stp>
        <stp>XS1433454243 Corp</stp>
        <stp>BEST_TARGET_PRICE</stp>
        <stp>[quotes.xlsx]Calc!R283C5</stp>
        <tr r="E283" s="70"/>
        <tr r="E283" s="70"/>
      </tp>
      <tp>
        <v>4.2380952835083008</v>
        <stp/>
        <stp>##V3_BDPV12</stp>
        <stp>KMI US Equity</stp>
        <stp>BEST_ANALYST_RATING</stp>
        <stp>[quotes.xlsx]Calc!R228C4</stp>
        <tr r="D228" s="70"/>
        <tr r="D228" s="70"/>
        <tr r="D22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VIPS US Equity</stp>
        <stp>YLD_CNV_MID</stp>
        <stp>[quotes.xlsx]Calc!R227C6</stp>
        <tr r="F227" s="70"/>
        <tr r="F227" s="70"/>
      </tp>
      <tp>
        <v>0</v>
        <stp/>
        <stp>##V3_BDPV12</stp>
        <stp>EWZ US Equity</stp>
        <stp>BEST_ANALYST_RATING</stp>
        <stp>[quotes.xlsx]Calc!R308C4</stp>
        <tr r="D308" s="70"/>
        <tr r="D308" s="70"/>
        <tr r="D30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CH0361710632 Corp</stp>
        <stp>EQY_DVD_YLD_IND</stp>
        <stp>[quotes.xlsx]Calc!R263C6</stp>
        <tr r="F263" s="70"/>
        <tr r="F263" s="70"/>
      </tp>
      <tp t="s">
        <v>#N/A Field Not Applicable</v>
        <stp/>
        <stp>##V3_BDPV12</stp>
        <stp>CH0361717348 Corp</stp>
        <stp>EQY_DVD_YLD_IND</stp>
        <stp>[quotes.xlsx]Calc!R309C6</stp>
        <tr r="F309" s="70"/>
        <tr r="F309" s="70"/>
      </tp>
      <tp t="s">
        <v>#N/A N/A</v>
        <stp/>
        <stp>##V3_BDPV12</stp>
        <stp>ERX US Equity</stp>
        <stp>BDVD_PROJ_12M_YLD</stp>
        <stp>[quotes.xlsx]Calc!R259C6</stp>
        <tr r="F259" s="70"/>
        <tr r="F259" s="70"/>
      </tp>
      <tp>
        <v>107.191</v>
        <stp/>
        <stp>##V3_BDPV12</stp>
        <stp>XS1405775377 Corp</stp>
        <stp>PX_LAST</stp>
        <stp>[quotes.xlsx]Calc!R139C3</stp>
        <tr r="C139" s="70"/>
        <tr r="C139" s="70"/>
      </tp>
      <tp>
        <v>108.30800000000001</v>
        <stp/>
        <stp>##V3_BDPV12</stp>
        <stp>XS0867620725 Corp</stp>
        <stp>PX_LAST</stp>
        <stp>[quotes.xlsx]Calc!R252C3</stp>
        <tr r="C252" s="70"/>
        <tr r="C252" s="70"/>
      </tp>
      <tp>
        <v>114.351</v>
        <stp/>
        <stp>##V3_BDPV12</stp>
        <stp>XS0555493203 Corp</stp>
        <stp>PX_LAST</stp>
        <stp>[quotes.xlsx]Calc!R142C3</stp>
        <tr r="C142" s="70"/>
        <tr r="C142" s="70"/>
      </tp>
      <tp>
        <v>101.08</v>
        <stp/>
        <stp>##V3_BDPV12</stp>
        <stp>XS1533915721 Corp</stp>
        <stp>PX_LAST</stp>
        <stp>[quotes.xlsx]Calc!R218C3</stp>
        <tr r="C218" s="70"/>
        <tr r="C218" s="70"/>
      </tp>
      <tp>
        <v>9.4384143463898066E-3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XS1506500039</v>
        <stp/>
        <stp>##V3_BDPV12</stp>
        <stp>XS1506500039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XS1449458915 Corp</stp>
        <stp>EQY_DVD_YLD_IND</stp>
        <stp>[quotes.xlsx]Calc!R207C6</stp>
        <tr r="F207" s="70"/>
        <tr r="F207" s="70"/>
      </tp>
      <tp>
        <v>0.71458333333333324</v>
        <stp/>
        <stp>##V3_BDPV12</stp>
        <stp>XS1506500039 Corp</stp>
        <stp>INT_ACC</stp>
        <stp>[quotes.xlsx]Calc!R277C5</stp>
        <tr r="E277" s="70"/>
        <tr r="E277" s="70"/>
        <tr r="E277" s="70"/>
      </tp>
      <tp t="s">
        <v>#N/A Field Not Applicable</v>
        <stp/>
        <stp>##V3_BDPV12</stp>
        <stp>XS0911599701 Corp</stp>
        <stp>EQY_DVD_YLD_IND</stp>
        <stp>[quotes.xlsx]Calc!R272C6</stp>
        <tr r="F272" s="70"/>
        <tr r="F272" s="70"/>
      </tp>
      <tp>
        <v>2.9199323805132935</v>
        <stp/>
        <stp>##V3_BDPV12</stp>
        <stp>MRK US Equity</stp>
        <stp>BDVD_PROJ_12M_YLD</stp>
        <stp>[quotes.xlsx]Calc!R239C6</stp>
        <tr r="F239" s="70"/>
        <tr r="F239" s="70"/>
        <tr r="F239" s="70"/>
      </tp>
      <tp t="s">
        <v>#N/A Field Not Applicable</v>
        <stp/>
        <stp>##V3_BDPV12</stp>
        <stp>XS0810596832 Corp</stp>
        <stp>EQY_DVD_YLD_IND</stp>
        <stp>[quotes.xlsx]Calc!R260C6</stp>
        <tr r="F260" s="70"/>
        <tr r="F260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>
        <v>98.22</v>
        <stp/>
        <stp>##V3_BDPV12</stp>
        <stp>CH0355508588 Corp</stp>
        <stp>PX_LAST</stp>
        <stp>[quotes.xlsx]Calc!R306C3</stp>
        <tr r="C306" s="70"/>
        <tr r="C306" s="70"/>
      </tp>
      <tp t="s">
        <v>#N/A Field Not Applicable</v>
        <stp/>
        <stp>##V3_BDPV12</stp>
        <stp>XS0923472814 Corp</stp>
        <stp>EQY_DVD_YLD_IND</stp>
        <stp>[quotes.xlsx]Calc!R199C6</stp>
        <tr r="F199" s="70"/>
        <tr r="F199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>
        <v>2.5009999999999999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1.7519263958094819E-2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3.7272727489471436</v>
        <stp/>
        <stp>##V3_BDPV12</stp>
        <stp>ABBV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CH0355508588 Corp</stp>
        <stp>BEST_TARGET_PRICE</stp>
        <stp>[quotes.xlsx]Calc!R306C5</stp>
        <tr r="E306" s="70"/>
        <tr r="E306" s="70"/>
      </tp>
      <tp>
        <v>0</v>
        <stp/>
        <stp>##V3_BDPV12</stp>
        <stp>LNIK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COMGEMK ID Equity</stp>
        <stp>INT_ACC</stp>
        <stp>[quotes.xlsx]Calc!R250C5</stp>
        <tr r="E250" s="70"/>
        <tr r="E250" s="70"/>
      </tp>
      <tp t="s">
        <v>IE0033535182</v>
        <stp/>
        <stp>##V3_BDPV12</stp>
        <stp>COMGEMK ID Equity</stp>
        <stp>ID_ISIN</stp>
        <stp>[quotes.xlsx]Calc!R250C1</stp>
        <tr r="A250" s="70"/>
        <tr r="A250" s="70"/>
        <tr r="A250" s="70"/>
      </tp>
      <tp>
        <v>5.0951543200509839</v>
        <stp/>
        <stp>##V3_BDPV12</stp>
        <stp>XS0979891925 Corp</stp>
        <stp>DUR_MID</stp>
        <stp>[quotes.xlsx]Calc!R110C8</stp>
        <tr r="H110" s="70"/>
        <tr r="H110" s="70"/>
      </tp>
      <tp>
        <v>3.2031285719310194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XS1314820355 Corp</stp>
        <stp>DUR_MID</stp>
        <stp>[quotes.xlsx]Calc!R261C8</stp>
        <tr r="H261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1.6393091051124236</v>
        <stp/>
        <stp>##V3_BDPV12</stp>
        <stp>XS1032750165 Corp</stp>
        <stp>DUR_MID</stp>
        <stp>[quotes.xlsx]Calc!R125C8</stp>
        <tr r="H125" s="70"/>
        <tr r="H125" s="70"/>
      </tp>
      <tp t="s">
        <v>#N/A N/A</v>
        <stp/>
        <stp>##V3_BDPV12</stp>
        <stp>XS1468264822 Corp</stp>
        <stp>DUR_MID</stp>
        <stp>[quotes.xlsx]Calc!R255C8</stp>
        <tr r="H255" s="70"/>
      </tp>
      <tp>
        <v>0.6124018030773466</v>
        <stp/>
        <stp>##V3_BDPV12</stp>
        <stp>XS0583616239 Corp</stp>
        <stp>DUR_MID</stp>
        <stp>[quotes.xlsx]Calc!R208C8</stp>
        <tr r="H208" s="70"/>
        <tr r="H208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103.45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RU000A0JVYN4 Corp</stp>
        <stp>BEST_TARGET_PRICE</stp>
        <stp>[quotes.xlsx]Calc!R293C5</stp>
        <tr r="E293" s="70"/>
        <tr r="E293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 t="s">
        <v>#N/A Field Not Applicable</v>
        <stp/>
        <stp>##V3_BDPV12</stp>
        <stp>RU000A0JX3A5 Corp</stp>
        <stp>BDVD_PROJ_12M_YLD</stp>
        <stp>[quotes.xlsx]Calc!R196C6</stp>
        <tr r="F196" s="70"/>
        <tr r="F196" s="70"/>
      </tp>
      <tp>
        <v>274.5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IE00BLP5S353</v>
        <stp/>
        <stp>##V3_BDPV12</stp>
        <stp>OMEAUSA ID Equity</stp>
        <stp>ID_ISIN</stp>
        <stp>[quotes.xlsx]Calc!R187C1</stp>
        <tr r="A187" s="70"/>
        <tr r="A187" s="70"/>
        <tr r="A187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OMEAUSA ID Equity</stp>
        <stp>INT_ACC</stp>
        <stp>[quotes.xlsx]Calc!R187C5</stp>
        <tr r="E187" s="70"/>
        <tr r="E187" s="70"/>
      </tp>
      <tp t="s">
        <v>#N/A Field Not Applicable</v>
        <stp/>
        <stp>##V3_BDPV12</stp>
        <stp>CH0359143119 Corp</stp>
        <stp>LAST_TRADEABLE_DT</stp>
        <stp>[quotes.xlsx]Calc!R156C7</stp>
        <tr r="G156" s="70"/>
        <tr r="G156" s="70"/>
      </tp>
      <tp t="s">
        <v>#N/A Field Not Applicable</v>
        <stp/>
        <stp>##V3_BDPV12</stp>
        <stp>LSRG LI Equity</stp>
        <stp>YLD_CNV_MID</stp>
        <stp>[quotes.xlsx]Calc!R313C6</stp>
        <tr r="F313" s="70"/>
        <tr r="F313" s="70"/>
      </tp>
      <tp t="s">
        <v>21/09/2017</v>
        <stp/>
        <stp>##V3_BDPV12</stp>
        <stp>URU7 Curncy</stp>
        <stp>LAST_TRADEABLE_DT</stp>
        <stp>[quotes.xlsx]Calc!R317C7</stp>
        <tr r="G317" s="70"/>
        <tr r="G317" s="70"/>
        <tr r="G317" s="70"/>
      </tp>
      <tp>
        <v>2.6463163925913249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3.9339196326295132</v>
        <stp/>
        <stp>##V3_BDPV12</stp>
        <stp>XS1513741311 Corp</stp>
        <stp>DUR_MID</stp>
        <stp>[quotes.xlsx]Calc!R204C8</stp>
        <tr r="H204" s="70"/>
        <tr r="H204" s="70"/>
      </tp>
      <tp>
        <v>4.7436421436240597</v>
        <stp/>
        <stp>##V3_BDPV12</stp>
        <stp>XS1400710726 Corp</stp>
        <stp>DUR_MID</stp>
        <stp>[quotes.xlsx]Calc!R107C8</stp>
        <tr r="H107" s="70"/>
        <tr r="H107" s="70"/>
      </tp>
      <tp t="s">
        <v>#N/A N/A</v>
        <stp/>
        <stp>##V3_BDPV12</stp>
        <stp>XS1266615175 Corp</stp>
        <stp>DUR_MID</stp>
        <stp>[quotes.xlsx]Calc!R312C8</stp>
        <tr r="H312" s="70"/>
      </tp>
      <tp>
        <v>2.7750490732525401</v>
        <stp/>
        <stp>##V3_BDPV12</stp>
        <stp>XS0524610812 Corp</stp>
        <stp>DUR_MID</stp>
        <stp>[quotes.xlsx]Calc!R132C8</stp>
        <tr r="H132" s="70"/>
        <tr r="H132" s="70"/>
      </tp>
      <tp>
        <v>5.7269395235186318</v>
        <stp/>
        <stp>##V3_BDPV12</stp>
        <stp>DAI GR Equity</stp>
        <stp>BDVD_PROJ_12M_YLD</stp>
        <stp>[quotes.xlsx]Calc!R315C6</stp>
        <tr r="F315" s="70"/>
        <tr r="F315" s="70"/>
        <tr r="F315" s="70"/>
      </tp>
      <tp>
        <v>3.9556962025316453</v>
        <stp/>
        <stp>##V3_BDPV12</stp>
        <stp>KMI US Equity</stp>
        <stp>BDVD_PROJ_12M_YLD</stp>
        <stp>[quotes.xlsx]Calc!R228C6</stp>
        <tr r="F228" s="70"/>
        <tr r="F228" s="70"/>
        <tr r="F228" s="70"/>
      </tp>
      <tp>
        <v>5.4856868806305981</v>
        <stp/>
        <stp>##V3_BDPV12</stp>
        <stp>XS0993162683 Corp</stp>
        <stp>DUR_MID</stp>
        <stp>[quotes.xlsx]Calc!R278C8</stp>
        <tr r="H278" s="70"/>
        <tr r="H278" s="70"/>
      </tp>
      <tp>
        <v>1.6811608431385363</v>
        <stp/>
        <stp>##V3_BDPV12</stp>
        <stp>XS1198002690 Corp</stp>
        <stp>DUR_MID</stp>
        <stp>[quotes.xlsx]Calc!R185C8</stp>
        <tr r="H185" s="70"/>
        <tr r="H18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>
        <v>3.7000000476837158</v>
        <stp/>
        <stp>##V3_BDPV12</stp>
        <stp>ENDP US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RU000A0JU609 Corp</stp>
        <stp>BDVD_PROJ_12M_YLD</stp>
        <stp>[quotes.xlsx]Calc!R201C6</stp>
        <tr r="F201" s="70"/>
        <tr r="F201" s="70"/>
      </tp>
      <tp>
        <v>4.1071429252624512</v>
        <stp/>
        <stp>##V3_BDPV12</stp>
        <stp>BIIB US Equity</stp>
        <stp>BEST_ANALYST_RATING</stp>
        <stp>[quotes.xlsx]Calc!R244C4</stp>
        <tr r="D244" s="70"/>
        <tr r="D244" s="70"/>
        <tr r="D244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CH0361710632 Corp</stp>
        <stp>BEST_TARGET_PRICE</stp>
        <stp>[quotes.xlsx]Calc!R263C5</stp>
        <tr r="E263" s="70"/>
        <tr r="E263" s="70"/>
      </tp>
      <tp t="s">
        <v>IE00BLP5S460</v>
        <stp/>
        <stp>##V3_BDPV12</stp>
        <stp>OMEAEHA ID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RU000A0JPP11 Corp</stp>
        <stp>BEST_TARGET_PRICE</stp>
        <stp>[quotes.xlsx]Calc!R288C5</stp>
        <tr r="E288" s="70"/>
        <tr r="E288" s="70"/>
      </tp>
      <tp t="s">
        <v>#N/A Field Not Applicable</v>
        <stp/>
        <stp>##V3_BDPV12</stp>
        <stp>OMEAEHA ID Equity</stp>
        <stp>INT_ACC</stp>
        <stp>[quotes.xlsx]Calc!R274C5</stp>
        <tr r="E274" s="70"/>
        <tr r="E274" s="70"/>
      </tp>
      <tp t="s">
        <v>#N/A Field Not Applicable</v>
        <stp/>
        <stp>##V3_BDPV12</stp>
        <stp>RU000A0JXQ93 Corp</stp>
        <stp>BEST_TARGET_PRICE</stp>
        <stp>[quotes.xlsx]Calc!R279C5</stp>
        <tr r="E279" s="70"/>
        <tr r="E279" s="70"/>
      </tp>
      <tp>
        <v>4.3547249665966818</v>
        <stp/>
        <stp>##V3_BDPV12</stp>
        <stp>DE000DB7XHP3 Corp</stp>
        <stp>DUR_MID</stp>
        <stp>[quotes.xlsx]Calc!R223C8</stp>
        <tr r="H223" s="70"/>
        <tr r="H22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>
        <v>1.9206304076575462</v>
        <stp/>
        <stp>##V3_BDPV12</stp>
        <stp>XS1069383856 Corp</stp>
        <stp>DUR_MID</stp>
        <stp>[quotes.xlsx]Calc!R159C8</stp>
        <tr r="H159" s="70"/>
        <tr r="H159" s="70"/>
      </tp>
      <tp>
        <v>3.2609445442584413</v>
        <stp/>
        <stp>##V3_BDPV12</stp>
        <stp>XS0588433267 Corp</stp>
        <stp>DUR_MID</stp>
        <stp>[quotes.xlsx]Calc!R136C8</stp>
        <tr r="H136" s="70"/>
        <tr r="H136" s="70"/>
      </tp>
      <tp>
        <v>2.523292570262289</v>
        <stp/>
        <stp>##V3_BDPV12</stp>
        <stp>EEM US Equity</stp>
        <stp>BDVD_PROJ_12M_YLD</stp>
        <stp>[quotes.xlsx]Calc!R233C6</stp>
        <tr r="F233" s="70"/>
        <tr r="F233" s="70"/>
        <tr r="F233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RU000A0JTQU9 Corp</stp>
        <stp>BEST_TARGET_PRICE</stp>
        <stp>[quotes.xlsx]Calc!R209C5</stp>
        <tr r="E209" s="70"/>
        <tr r="E209" s="70"/>
      </tp>
      <tp>
        <v>1.6928472344702581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RU000A0JP039 Corp</stp>
        <stp>BDVD_PROJ_12M_YLD</stp>
        <stp>[quotes.xlsx]Calc!R296C6</stp>
        <tr r="F296" s="70"/>
        <tr r="F296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>
        <v>0</v>
        <stp/>
        <stp>##V3_BDPV12</stp>
        <stp>EUFN US Equity</stp>
        <stp>BEST_ANALYST_RATING</stp>
        <stp>[quotes.xlsx]Calc!R232C4</stp>
        <tr r="D232" s="70"/>
        <tr r="D232" s="70"/>
        <tr r="D232" s="70"/>
      </tp>
      <tp>
        <v>5</v>
        <stp/>
        <stp>##V3_BDPV12</stp>
        <stp>FIVE LI Equity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6.7215951843491339</v>
        <stp/>
        <stp>##V3_BDPV12</stp>
        <stp>GAZP RX Equity</stp>
        <stp>BDVD_PROJ_12M_YLD</stp>
        <stp>[quotes.xlsx]Calc!R31C6</stp>
        <tr r="F31" s="70"/>
        <tr r="F31" s="70"/>
        <tr r="F31" s="70"/>
      </tp>
      <tp t="s">
        <v>#N/A N/A</v>
        <stp/>
        <stp>##V3_BDPV12</stp>
        <stp>CH0347657816 Corp</stp>
        <stp>DUR_MID</stp>
        <stp>[quotes.xlsx]Calc!R256C8</stp>
        <tr r="H256" s="70"/>
      </tp>
      <tp>
        <v>1.7509405515427521</v>
        <stp/>
        <stp>##V3_BDPV12</stp>
        <stp>XS0776121062 Corp</stp>
        <stp>DUR_MID</stp>
        <stp>[quotes.xlsx]Calc!R311C8</stp>
        <tr r="H311" s="70"/>
        <tr r="H311" s="70"/>
      </tp>
      <tp>
        <v>5.9585492227979282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XS1542704421 Corp</stp>
        <stp>DUR_MID</stp>
        <stp>[quotes.xlsx]Calc!R262C8</stp>
        <tr r="H262" s="70"/>
      </tp>
      <tp>
        <v>9.6761904761904756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102.73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1.7250000000000001</v>
        <stp/>
        <stp>##V3_BDPV12</stp>
        <stp>RU000A0JWDN6 Corp</stp>
        <stp>INT_ACC</stp>
        <stp>[quotes.xlsx]Calc!R73C5</stp>
        <tr r="E73" s="70"/>
        <tr r="E73" s="70"/>
        <tr r="E73" s="70"/>
      </tp>
      <tp>
        <v>30250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98.8</v>
        <stp/>
        <stp>##V3_BDPV12</stp>
        <stp>RU000A0JU9T5 Corp</stp>
        <stp>PX_LAST</stp>
        <stp>[quotes.xlsx]Calc!R80C3</stp>
        <tr r="C80" s="70"/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DE000DB7XHP3 Corp</stp>
        <stp>BEST_TARGET_PRICE</stp>
        <stp>[quotes.xlsx]Calc!R223C5</stp>
        <tr r="E223" s="70"/>
        <tr r="E223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1.3160000000000001</v>
        <stp/>
        <stp>##V3_BDPV12</stp>
        <stp>OMEAEHA ID Equity</stp>
        <stp>PX_LAST</stp>
        <stp>[quotes.xlsx]Calc!R274C3</stp>
        <tr r="C274" s="70"/>
        <tr r="C274" s="70"/>
      </tp>
      <tp>
        <v>0</v>
        <stp/>
        <stp>##V3_BDPV12</stp>
        <stp>AAXJ US Equity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CH0361717348 Corp</stp>
        <stp>LAST_TRADEABLE_DT</stp>
        <stp>[quotes.xlsx]Calc!R309C7</stp>
        <tr r="G309" s="70"/>
        <tr r="G309" s="70"/>
      </tp>
      <tp>
        <v>5.1159638499008935</v>
        <stp/>
        <stp>##V3_BDPV12</stp>
        <stp>XS1433454243 Corp</stp>
        <stp>DUR_MID</stp>
        <stp>[quotes.xlsx]Calc!R283C8</stp>
        <tr r="H283" s="70"/>
        <tr r="H283" s="70"/>
      </tp>
      <tp>
        <v>2.7185483811328539</v>
        <stp/>
        <stp>##V3_BDPV12</stp>
        <stp>XS1071551474 Corp</stp>
        <stp>DUR_MID</stp>
        <stp>[quotes.xlsx]Calc!R140C8</stp>
        <tr r="H140" s="70"/>
        <tr r="H140" s="70"/>
      </tp>
      <tp>
        <v>1.6874456130975586</v>
        <stp/>
        <stp>##V3_BDPV12</stp>
        <stp>XS1379311761 Corp</stp>
        <stp>DUR_MID</stp>
        <stp>[quotes.xlsx]Calc!R302C8</stp>
        <tr r="H302" s="70"/>
        <tr r="H302" s="70"/>
      </tp>
      <tp>
        <v>7.2972083237118577</v>
        <stp/>
        <stp>##V3_BDPV12</stp>
        <stp>XS0718502007 Corp</stp>
        <stp>DUR_MID</stp>
        <stp>[quotes.xlsx]Calc!R221C8</stp>
        <tr r="H221" s="70"/>
        <tr r="H221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3.1021477213711104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RU000A0JW662 Corp</stp>
        <stp>BDVD_PROJ_12M_YLD</stp>
        <stp>[quotes.xlsx]Calc!R216C6</stp>
        <tr r="F216" s="70"/>
        <tr r="F216" s="70"/>
      </tp>
      <tp>
        <v>5.1004636785162285</v>
        <stp/>
        <stp>##V3_BDPV12</stp>
        <stp>T US Equity</stp>
        <stp>BDVD_PROJ_12M_YLD</stp>
        <stp>[quotes.xlsx]Calc!R176C6</stp>
        <tr r="F176" s="70"/>
        <tr r="F176" s="70"/>
        <tr r="F176" s="70"/>
      </tp>
      <tp>
        <v>3.0999741668819425</v>
        <stp/>
        <stp>##V3_BDPV12</stp>
        <stp>AD NA Equity</stp>
        <stp>BDVD_PROJ_12M_YLD</stp>
        <stp>[quotes.xlsx]Calc!R190C6</stp>
        <tr r="F190" s="70"/>
        <tr r="F190" s="70"/>
        <tr r="F190" s="70"/>
      </tp>
      <tp>
        <v>4.6086955070495605</v>
        <stp/>
        <stp>##V3_BDPV12</stp>
        <stp>AAPL US Equity</stp>
        <stp>BEST_ANALYST_RATING</stp>
        <stp>[quotes.xlsx]Calc!R310C4</stp>
        <tr r="D310" s="70"/>
        <tr r="D310" s="70"/>
        <tr r="D310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URM7C 59000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LWEA LN Equity</stp>
        <stp>YLD_CNV_MID</stp>
        <stp>[quotes.xlsx]Calc!R257C6</stp>
        <tr r="F257" s="70"/>
        <tr r="F257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0</v>
        <stp/>
        <stp>##V3_BDPV12</stp>
        <stp>IHYG LN Equity</stp>
        <stp>BEST_ANALYST_RATING</stp>
        <stp>[quotes.xlsx]Calc!R188C4</stp>
        <tr r="D188" s="70"/>
        <tr r="D188" s="70"/>
        <tr r="D188" s="70"/>
      </tp>
      <tp t="s">
        <v>15/06/2017</v>
        <stp/>
        <stp>##V3_BDPV12</stp>
        <stp>URM7 Curncy</stp>
        <stp>LAST_TRADEABLE_DT</stp>
        <stp>[quotes.xlsx]Calc!R163C7</stp>
        <tr r="G163" s="70"/>
        <tr r="G163" s="70"/>
        <tr r="G163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3.5647596244086732</v>
        <stp/>
        <stp>##V3_BDPV12</stp>
        <stp>CH0205819441 Corp</stp>
        <stp>DUR_MID</stp>
        <stp>[quotes.xlsx]Calc!R152C8</stp>
        <tr r="H152" s="70"/>
        <tr r="H152" s="70"/>
      </tp>
      <tp>
        <v>4.3250145627299581</v>
        <stp/>
        <stp>##V3_BDPV12</stp>
        <stp>XS1405766384 Corp</stp>
        <stp>DUR_MID</stp>
        <stp>[quotes.xlsx]Calc!R126C8</stp>
        <tr r="H126" s="70"/>
        <tr r="H126" s="70"/>
      </tp>
      <tp>
        <v>3.633690424136423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1.6328331862312444</v>
        <stp/>
        <stp>##V3_BDPV12</stp>
        <stp>HAL US Equity</stp>
        <stp>BDVD_PROJ_12M_YLD</stp>
        <stp>[quotes.xlsx]Calc!R240C6</stp>
        <tr r="F240" s="70"/>
        <tr r="F240" s="70"/>
        <tr r="F240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2.4159999999999999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ROSM7 Index</stp>
        <stp>INT_ACC</stp>
        <stp>[quotes.xlsx]Calc!R164C5</stp>
        <tr r="E164" s="70"/>
        <tr r="E164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RU000A0JS3M7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>
        <v>38.89</v>
        <stp/>
        <stp>##V3_BDPV12</stp>
        <stp>COMGEMK ID Equity</stp>
        <stp>PX_LAST</stp>
        <stp>[quotes.xlsx]Calc!R250C3</stp>
        <tr r="C250" s="70"/>
        <tr r="C250" s="70"/>
      </tp>
      <tp t="s">
        <v>#N/A Field Not Applicable</v>
        <stp/>
        <stp>##V3_BDPV12</stp>
        <stp>CH0347657816 Corp</stp>
        <stp>LAST_TRADEABLE_DT</stp>
        <stp>[quotes.xlsx]Calc!R256C7</stp>
        <tr r="G256" s="70"/>
        <tr r="G256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1.2583937819671522</v>
        <stp/>
        <stp>##V3_BDPV12</stp>
        <stp>US515110BF06 Corp</stp>
        <stp>DUR_MID</stp>
        <stp>[quotes.xlsx]Calc!R174C8</stp>
        <tr r="H174" s="70"/>
        <tr r="H174" s="70"/>
      </tp>
      <tp t="s">
        <v>#N/A N/A</v>
        <stp/>
        <stp>##V3_BDPV12</stp>
        <stp>CH0361710632 Corp</stp>
        <stp>DUR_MID</stp>
        <stp>[quotes.xlsx]Calc!R263C8</stp>
        <tr r="H263" s="70"/>
      </tp>
      <tp t="s">
        <v>#N/A N/A</v>
        <stp/>
        <stp>##V3_BDPV12</stp>
        <stp>CH0361717348 Corp</stp>
        <stp>DUR_MID</stp>
        <stp>[quotes.xlsx]Calc!R309C8</stp>
        <tr r="H309" s="70"/>
      </tp>
      <tp>
        <v>4.4746478060299602</v>
        <stp/>
        <stp>##V3_BDPV12</stp>
        <stp>XS0810596832 Corp</stp>
        <stp>DUR_MID</stp>
        <stp>[quotes.xlsx]Calc!R260C8</stp>
        <tr r="H260" s="70"/>
        <tr r="H260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0.89872284308479156</v>
        <stp/>
        <stp>##V3_BDPV12</stp>
        <stp>XS0923472814 Corp</stp>
        <stp>DUR_MID</stp>
        <stp>[quotes.xlsx]Calc!R199C8</stp>
        <tr r="H199" s="70"/>
        <tr r="H199" s="70"/>
      </tp>
      <tp>
        <v>3.1616027961497188</v>
        <stp/>
        <stp>##V3_BDPV12</stp>
        <stp>XS1319822752 Corp</stp>
        <stp>DUR_MID</stp>
        <stp>[quotes.xlsx]Calc!R130C8</stp>
        <tr r="H130" s="70"/>
        <tr r="H130" s="70"/>
      </tp>
      <tp>
        <v>3.645656366312362</v>
        <stp/>
        <stp>##V3_BDPV12</stp>
        <stp>XS1449458915 Corp</stp>
        <stp>DUR_MID</stp>
        <stp>[quotes.xlsx]Calc!R207C8</stp>
        <tr r="H207" s="70"/>
        <tr r="H207" s="70"/>
      </tp>
      <tp>
        <v>2.5940718043990239</v>
        <stp/>
        <stp>##V3_BDPV12</stp>
        <stp>XS0911599701 Corp</stp>
        <stp>DUR_MID</stp>
        <stp>[quotes.xlsx]Calc!R272C8</stp>
        <tr r="H272" s="70"/>
        <tr r="H272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104.59</v>
        <stp/>
        <stp>##V3_BDPV12</stp>
        <stp>RU000A0JS3W6 Corp</stp>
        <stp>PX_LAST</stp>
        <stp>[quotes.xlsx]Calc!R96C3</stp>
        <tr r="C96" s="70"/>
        <tr r="C96" s="70"/>
      </tp>
      <tp t="s">
        <v>#N/A Field Not Applicable</v>
        <stp/>
        <stp>##V3_BDPV12</stp>
        <stp>RU000A0JVUK8 Corp</stp>
        <stp>BEST_TARGET_PRICE</stp>
        <stp>[quotes.xlsx]Calc!R289C5</stp>
        <tr r="E289" s="70"/>
        <tr r="E289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9.9162936669736386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USG2440JAE58 Corp</stp>
        <stp>BDVD_PROJ_12M_YLD</stp>
        <stp>[quotes.xlsx]Calc!R235C6</stp>
        <tr r="F235" s="70"/>
        <tr r="F235" s="70"/>
      </tp>
      <tp t="s">
        <v>#N/A Field Not Applicable</v>
        <stp/>
        <stp>##V3_BDPV12</stp>
        <stp>RU000A0JS6N8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 t="s">
        <v>#N/A Field Not Applicable</v>
        <stp/>
        <stp>##V3_BDPV12</stp>
        <stp>US71654QCB68 Corp</stp>
        <stp>BDVD_PROJ_12M_YLD</stp>
        <stp>[quotes.xlsx]Calc!R222C6</stp>
        <tr r="F222" s="70"/>
        <tr r="F222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 t="s">
        <v>#N/A N/A</v>
        <stp/>
        <stp>##V3_BDPV12</stp>
        <stp>ZGLDHG SW Equity</stp>
        <stp>EQY_DVD_YLD_IND</stp>
        <stp>[quotes.xlsx]Calc!R265C6</stp>
        <tr r="F265" s="70"/>
        <tr r="F265" s="70"/>
      </tp>
      <tp>
        <v>4.5</v>
        <stp/>
        <stp>##V3_BDPV12</stp>
        <stp>AFLT RX Equity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URM7C 60000 Curncy</stp>
        <stp>BDVD_PROJ_12M_YLD</stp>
        <stp>[quotes.xlsx]Calc!R270C6</stp>
        <tr r="F270" s="70"/>
        <tr r="F270" s="70"/>
      </tp>
      <tp>
        <v>1.1948000000000001</v>
        <stp/>
        <stp>##V3_BDPV12</stp>
        <stp>OMEAUSA ID Equity</stp>
        <stp>PX_LAST</stp>
        <stp>[quotes.xlsx]Calc!R187C3</stp>
        <tr r="C187" s="70"/>
        <tr r="C187" s="70"/>
      </tp>
      <tp>
        <v>2.3397824626586416</v>
        <stp/>
        <stp>##V3_BDPV12</stp>
        <stp>US345397WY53 Corp</stp>
        <stp>DUR_MID</stp>
        <stp>[quotes.xlsx]Calc!R242C8</stp>
        <tr r="H242" s="70"/>
        <tr r="H242" s="70"/>
      </tp>
      <tp t="s">
        <v>#N/A Field Not Applicable</v>
        <stp/>
        <stp>##V3_BDPV12</stp>
        <stp>B5N7 Comdty</stp>
        <stp>EQY_DVD_YLD_IND</stp>
        <stp>[quotes.xlsx]Calc!R316C6</stp>
        <tr r="F316" s="70"/>
        <tr r="F316" s="70"/>
      </tp>
      <tp>
        <v>10.131608804175176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4.9050842391261904</v>
        <stp/>
        <stp>##V3_BDPV12</stp>
        <stp>XS1533922933 Corp</stp>
        <stp>DUR_MID</stp>
        <stp>[quotes.xlsx]Calc!R246C8</stp>
        <tr r="H246" s="70"/>
        <tr r="H246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0.8619385121676848</v>
        <stp/>
        <stp>##V3_BDPV12</stp>
        <stp>XS0848137708 Corp</stp>
        <stp>DUR_MID</stp>
        <stp>[quotes.xlsx]Calc!R101C8</stp>
        <tr r="H101" s="70"/>
        <tr r="H101" s="70"/>
      </tp>
      <tp t="s">
        <v>#N/A N/A</v>
        <stp/>
        <stp>##V3_BDPV12</stp>
        <stp>XS1220249970 Corp</stp>
        <stp>DUR_MID</stp>
        <stp>[quotes.xlsx]Calc!R264C8</stp>
        <tr r="H264" s="70"/>
      </tp>
      <tp>
        <v>3.3632968845228768</v>
        <stp/>
        <stp>##V3_BDPV12</stp>
        <stp>XS1188073081 Corp</stp>
        <stp>DUR_MID</stp>
        <stp>[quotes.xlsx]Calc!R225C8</stp>
        <tr r="H225" s="70"/>
        <tr r="H225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99.957999999999998</v>
        <stp/>
        <stp>##V3_BDPV12</stp>
        <stp>RU000A0JRJU8 Corp</stp>
        <stp>PX_LAST</stp>
        <stp>[quotes.xlsx]Calc!R95C3</stp>
        <tr r="C95" s="70"/>
        <tr r="C95" s="70"/>
      </tp>
      <tp>
        <v>2.1179999999999999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US71647NAM11 Corp</stp>
        <stp>BDVD_PROJ_12M_YLD</stp>
        <stp>[quotes.xlsx]Calc!R273C6</stp>
        <tr r="F273" s="70"/>
        <tr r="F273" s="70"/>
      </tp>
      <tp t="s">
        <v>#N/A N/A</v>
        <stp/>
        <stp>##V3_BDPV12</stp>
        <stp>COMGEMK ID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BIIB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ENDP US Equity</stp>
        <stp>YLD_CNV_MID</stp>
        <stp>[quotes.xlsx]Calc!R243C6</stp>
        <tr r="F243" s="70"/>
        <tr r="F243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 t="s">
        <v>#N/A Field Not Applicable</v>
        <stp/>
        <stp>##V3_BDPV12</stp>
        <stp>URU7 Curncy</stp>
        <stp>BEST_TARGET_PRICE</stp>
        <stp>[quotes.xlsx]Calc!R317C5</stp>
        <tr r="E317" s="70"/>
        <tr r="E317" s="70"/>
      </tp>
      <tp t="s">
        <v>#N/A N/A</v>
        <stp/>
        <stp>##V3_BDPV12</stp>
        <stp>CH0355508588 Corp</stp>
        <stp>DUR_MID</stp>
        <stp>[quotes.xlsx]Calc!R306C8</stp>
        <tr r="H306" s="70"/>
      </tp>
      <tp>
        <v>3.9992908752675538</v>
        <stp/>
        <stp>##V3_BDPV12</stp>
        <stp>XS1405775377 Corp</stp>
        <stp>DUR_MID</stp>
        <stp>[quotes.xlsx]Calc!R139C8</stp>
        <tr r="H139" s="70"/>
        <tr r="H139" s="70"/>
      </tp>
      <tp>
        <v>3.422742623398479</v>
        <stp/>
        <stp>##V3_BDPV12</stp>
        <stp>XS0867620725 Corp</stp>
        <stp>DUR_MID</stp>
        <stp>[quotes.xlsx]Calc!R252C8</stp>
        <tr r="H252" s="70"/>
        <tr r="H252" s="70"/>
      </tp>
      <tp>
        <v>4.996067863631187</v>
        <stp/>
        <stp>##V3_BDPV12</stp>
        <stp>XS1533915721 Corp</stp>
        <stp>DUR_MID</stp>
        <stp>[quotes.xlsx]Calc!R218C8</stp>
        <tr r="H218" s="70"/>
        <tr r="H218" s="70"/>
      </tp>
      <tp>
        <v>3.0630418314588783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RU000A0JU5S5 Corp</stp>
        <stp>BDVD_PROJ_12M_YLD</stp>
        <stp>[quotes.xlsx]Calc!R198C6</stp>
        <tr r="F198" s="70"/>
        <tr r="F198" s="70"/>
      </tp>
      <tp>
        <v>0.123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2.5137921276216928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FIVE LI Equity</stp>
        <stp>YLD_CNV_MID</stp>
        <stp>[quotes.xlsx]Calc!R281C6</stp>
        <tr r="F281" s="70"/>
        <tr r="F281" s="70"/>
      </tp>
      <tp t="s">
        <v>#N/A Field Not Applicable</v>
        <stp/>
        <stp>##V3_BDPV12</stp>
        <stp>US71647NAF69 Corp</stp>
        <stp>BDVD_PROJ_12M_YLD</stp>
        <stp>[quotes.xlsx]Calc!R269C6</stp>
        <tr r="F269" s="70"/>
        <tr r="F269" s="70"/>
      </tp>
      <tp t="s">
        <v>#N/A N/A</v>
        <stp/>
        <stp>##V3_BDPV12</stp>
        <stp>OMEAUSA ID Equity</stp>
        <stp>EQY_DVD_YLD_IND</stp>
        <stp>[quotes.xlsx]Calc!R187C6</stp>
        <tr r="F187" s="70"/>
        <tr r="F18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>
        <v>767.81</v>
        <stp/>
        <stp>##V3_BDPV12</stp>
        <stp>ZGLDHG SW Equity</stp>
        <stp>PX_LAST</stp>
        <stp>[quotes.xlsx]Calc!R265C3</stp>
        <tr r="C265" s="70"/>
        <tr r="C265" s="70"/>
      </tp>
      <tp t="s">
        <v>#N/A Field Not Applicable</v>
        <stp/>
        <stp>##V3_BDPV12</stp>
        <stp>CH0355508588 Corp</stp>
        <stp>LAST_TRADEABLE_DT</stp>
        <stp>[quotes.xlsx]Calc!R306C7</stp>
        <tr r="G306" s="70"/>
        <tr r="G306" s="70"/>
      </tp>
      <tp>
        <v>3.970588207244873</v>
        <stp/>
        <stp>##V3_BDPV12</stp>
        <stp>INGA NA Equity</stp>
        <stp>BEST_ANALYST_RATING</stp>
        <stp>[quotes.xlsx]Calc!R314C4</stp>
        <tr r="D314" s="70"/>
        <tr r="D314" s="70"/>
        <tr r="D314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1.5725727118530326</v>
        <stp/>
        <stp>##V3_BDPV12</stp>
        <stp>US961214CF89 Corp</stp>
        <stp>DUR_MID</stp>
        <stp>[quotes.xlsx]Calc!R177C8</stp>
        <tr r="H177" s="70"/>
        <tr r="H177" s="70"/>
      </tp>
      <tp>
        <v>3.5096543929129838</v>
        <stp/>
        <stp>##V3_BDPV12</stp>
        <stp>USN54468AF52 Corp</stp>
        <stp>DUR_MID</stp>
        <stp>[quotes.xlsx]Calc!R153C8</stp>
        <tr r="H153" s="70"/>
        <tr r="H153" s="70"/>
      </tp>
      <tp>
        <v>0.95713649889442209</v>
        <stp/>
        <stp>##V3_BDPV12</stp>
        <stp>GDX US Equity</stp>
        <stp>BDVD_PROJ_12M_YLD</stp>
        <stp>[quotes.xlsx]Calc!R189C6</stp>
        <tr r="F189" s="70"/>
        <tr r="F189" s="70"/>
        <tr r="F189" s="70"/>
      </tp>
      <tp>
        <v>3.9370210149619909</v>
        <stp/>
        <stp>##V3_BDPV12</stp>
        <stp>XS1508914691 Corp</stp>
        <stp>DUR_MID</stp>
        <stp>[quotes.xlsx]Calc!R109C8</stp>
        <tr r="H109" s="70"/>
        <tr r="H109" s="70"/>
      </tp>
      <tp>
        <v>3.2689453538739741</v>
        <stp/>
        <stp>##V3_BDPV12</stp>
        <stp>XS0579851949 Corp</stp>
        <stp>DUR_MID</stp>
        <stp>[quotes.xlsx]Calc!R115C8</stp>
        <tr r="H115" s="70"/>
        <tr r="H115" s="70"/>
      </tp>
      <tp>
        <v>49.31</v>
        <stp/>
        <stp>##V3_BDPV12</stp>
        <stp>B5N7 Comdty</stp>
        <stp>PX_LAST</stp>
        <stp>[quotes.xlsx]Calc!R316C3</stp>
        <tr r="C316" s="70"/>
        <tr r="C316" s="70"/>
      </tp>
      <tp>
        <v>11.70435671393893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1.611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103.93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#N/A Field Not Applicable</v>
        <stp/>
        <stp>##V3_BDPV12</stp>
        <stp>RU000A0JTQS3 Corp</stp>
        <stp>BEST_TARGET_PRICE</stp>
        <stp>[quotes.xlsx]Calc!R192C5</stp>
        <tr r="E192" s="70"/>
        <tr r="E192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2.7455074350015396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USG9328DAM23 Corp</stp>
        <stp>BDVD_PROJ_12M_YLD</stp>
        <stp>[quotes.xlsx]Calc!R234C6</stp>
        <tr r="F234" s="70"/>
        <tr r="F234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 t="s">
        <v>#N/A Field Not Applicable</v>
        <stp/>
        <stp>##V3_BDPV12</stp>
        <stp>US71647NAK54 Corp</stp>
        <stp>BDVD_PROJ_12M_YLD</stp>
        <stp>[quotes.xlsx]Calc!R307C6</stp>
        <tr r="F307" s="70"/>
        <tr r="F307" s="70"/>
      </tp>
      <tp>
        <v>3.8571429252624512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[quotes.xlsx]Calc!R266C12</stp>
        <tr r="L266" s="70"/>
      </tp>
      <tp t="s">
        <v>#N/A Field Not Applicable</v>
        <stp/>
        <stp>##V3_BDPV12</stp>
        <stp>LNIK LN Equity</stp>
        <stp>YLD_CNV_MID</stp>
        <stp>[quotes.xlsx]Calc!R258C6</stp>
        <tr r="F258" s="70"/>
        <tr r="F258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>
        <v>0.88263888888888886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CH0347656545 Corp</stp>
        <stp>LAST_TRADEABLE_DT</stp>
        <stp>[quotes.xlsx]Calc!R157C7</stp>
        <tr r="G157" s="70"/>
        <tr r="G157" s="70"/>
      </tp>
      <tp>
        <v>4.3823528289794922</v>
        <stp/>
        <stp>##V3_BDPV12</stp>
        <stp>AD NA Equity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CH0355509487 Corp</stp>
        <stp>LAST_TRADEABLE_DT</stp>
        <stp>[quotes.xlsx]Calc!R154C7</stp>
        <tr r="G154" s="70"/>
        <tr r="G154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3.2857143878936768</v>
        <stp/>
        <stp>##V3_BDPV12</stp>
        <stp>NVTK RX Equity</stp>
        <stp>BEST_ANALYST_RATING</stp>
        <stp>[quotes.xlsx]Calc!R280C4</stp>
        <tr r="D280" s="70"/>
        <tr r="D280" s="70"/>
        <tr r="D280" s="70"/>
      </tp>
      <tp t="s">
        <v>#N/A N/A</v>
        <stp/>
        <stp>##V3_BDPV12</stp>
        <stp>OMEAEHA ID Equity</stp>
        <stp>EQY_DVD_YLD_IND</stp>
        <stp>[quotes.xlsx]Calc!R274C6</stp>
        <tr r="F274" s="70"/>
        <tr r="F274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2.1385228044793969</v>
        <stp/>
        <stp>##V3_BDPV12</stp>
        <stp>XS0816374663 Corp</stp>
        <stp>DUR_MID</stp>
        <stp>[quotes.xlsx]Calc!R173C8</stp>
        <tr r="H173" s="70"/>
        <tr r="H173" s="70"/>
      </tp>
      <tp>
        <v>3.3149171270718232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0.88995920528726602</v>
        <stp/>
        <stp>##V3_BDPV12</stp>
        <stp>XS0849020556 Corp</stp>
        <stp>DUR_MID</stp>
        <stp>[quotes.xlsx]Calc!R133C8</stp>
        <tr r="H133" s="70"/>
        <tr r="H133" s="70"/>
      </tp>
      <tp>
        <v>11.580531861515302</v>
        <stp/>
        <stp>##V3_BDPV12</stp>
        <stp>SIBN RX Equity</stp>
        <stp>BDVD_PROJ_12M_YLD</stp>
        <stp>[quotes.xlsx]Calc!R40C6</stp>
        <tr r="F40" s="70"/>
        <tr r="F40" s="70"/>
        <tr r="F40" s="70"/>
      </tp>
      <tp>
        <v>4.3743368010777308</v>
        <stp/>
        <stp>##V3_BDPV12</stp>
        <stp>XS0800817073 Corp</stp>
        <stp>DUR_MID</stp>
        <stp>[quotes.xlsx]Calc!R205C8</stp>
        <tr r="H205" s="70"/>
        <tr r="H205" s="70"/>
      </tp>
      <tp>
        <v>4.1423649410613752</v>
        <stp/>
        <stp>##V3_BDPV12</stp>
        <stp>XS1503116912 Corp</stp>
        <stp>DUR_MID</stp>
        <stp>[quotes.xlsx]Calc!R299C8</stp>
        <tr r="H299" s="70"/>
        <tr r="H299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4.1250808894440842</v>
        <stp/>
        <stp>##V3_BDPV12</stp>
        <stp>XS1533921299 Corp</stp>
        <stp>DUR_MID</stp>
        <stp>[quotes.xlsx]Calc!R111C8</stp>
        <tr r="H111" s="70"/>
        <tr r="H111" s="70"/>
      </tp>
      <tp>
        <v>4.0803709428129835</v>
        <stp/>
        <stp>##V3_BDPV12</stp>
        <stp>PFE US Equity</stp>
        <stp>BDVD_PROJ_12M_YLD</stp>
        <stp>[quotes.xlsx]Calc!R238C6</stp>
        <tr r="F238" s="70"/>
        <tr r="F238" s="70"/>
        <tr r="F238" s="70"/>
      </tp>
      <tp>
        <v>100.02</v>
        <stp/>
        <stp>##V3_BDPV12</stp>
        <stp>XS1439838548 Corp</stp>
        <stp>PX_LAST</stp>
        <stp>[quotes.xlsx]Calc!R2C3</stp>
        <tr r="C2" s="70"/>
        <tr r="C2" s="70"/>
      </tp>
      <tp t="s">
        <v>#N/A Field Not Applicable</v>
        <stp/>
        <stp>##V3_BDPV12</stp>
        <stp>RU000A0JVUL6 Corp</stp>
        <stp>BEST_TARGET_PRICE</stp>
        <stp>[quotes.xlsx]Calc!R195C5</stp>
        <tr r="E195" s="70"/>
        <tr r="E195" s="70"/>
      </tp>
      <tp t="s">
        <v>#N/A Field Not Applicable</v>
        <stp/>
        <stp>##V3_BDPV12</stp>
        <stp>RU000A0JW8E7 Corp</stp>
        <stp>BDVD_PROJ_12M_YLD</stp>
        <stp>[quotes.xlsx]Calc!R287C6</stp>
        <tr r="F287" s="70"/>
        <tr r="F287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#N/A Field Not Applicable</v>
        <stp/>
        <stp>##V3_BDPV12</stp>
        <stp>RU000A0JWTW3 Corp</stp>
        <stp>BEST_TARGET_PRICE</stp>
        <stp>[quotes.xlsx]Calc!R194C5</stp>
        <tr r="E194" s="70"/>
        <tr r="E19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LKOH=M7 RU Equity</stp>
        <stp>INT_ACC</stp>
        <stp>[quotes.xlsx]Calc!R165C5</stp>
        <tr r="E165" s="70"/>
        <tr r="E165" s="70"/>
      </tp>
      <tp>
        <v>2.5416169431025417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3.0105476898949197</v>
        <stp/>
        <stp>##V3_BDPV12</stp>
        <stp>USA29866AA70 Corp</stp>
        <stp>DUR_MID</stp>
        <stp>[quotes.xlsx]Calc!R24C8</stp>
        <tr r="H24" s="70"/>
        <tr r="H24" s="70"/>
      </tp>
      <tp>
        <v>3.6666667461395264</v>
        <stp/>
        <stp>##V3_BDPV12</stp>
        <stp>LSRG LI Equity</stp>
        <stp>BEST_ANALYST_RATING</stp>
        <stp>[quotes.xlsx]Calc!R313C4</stp>
        <tr r="D313" s="70"/>
        <tr r="D313" s="70"/>
        <tr r="D313" s="70"/>
      </tp>
      <tp>
        <v>4.0476188659667969</v>
        <stp/>
        <stp>##V3_BDPV12</stp>
        <stp>GE US Equity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4.5</v>
        <stp/>
        <stp>##V3_BDPV12</stp>
        <stp>LKOD LI Equity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B5M7 Comdty</stp>
        <stp>INT_ACC</stp>
        <stp>[quotes.xlsx]Calc!R162C5</stp>
        <tr r="E162" s="70"/>
        <tr r="E162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1.8044687439691149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2.6147815545648156</v>
        <stp/>
        <stp>##V3_BDPV12</stp>
        <stp>XS0925043100 Corp</stp>
        <stp>DUR_MID</stp>
        <stp>[quotes.xlsx]Calc!R143C8</stp>
        <tr r="H143" s="70"/>
        <tr r="H143" s="70"/>
      </tp>
      <tp>
        <v>1.926462949899306</v>
        <stp/>
        <stp>##V3_BDPV12</stp>
        <stp>XS1077629225 Corp</stp>
        <stp>DUR_MID</stp>
        <stp>[quotes.xlsx]Calc!R219C8</stp>
        <tr r="H219" s="70"/>
        <tr r="H21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5.2733920865367443</v>
        <stp/>
        <stp>##V3_BDPV12</stp>
        <stp>XS0934609016 Corp</stp>
        <stp>DUR_MID</stp>
        <stp>[quotes.xlsx]Calc!R151C8</stp>
        <tr r="H151" s="70"/>
        <tr r="H151" s="70"/>
      </tp>
      <tp>
        <v>108.313</v>
        <stp/>
        <stp>##V3_BDPV12</stp>
        <stp>XS1255387976 Corp</stp>
        <stp>PX_LAST</stp>
        <stp>[quotes.xlsx]Calc!R3C3</stp>
        <tr r="C3" s="70"/>
        <tr r="C3" s="70"/>
      </tp>
      <tp>
        <v>104.687</v>
        <stp/>
        <stp>##V3_BDPV12</stp>
        <stp>XS0935311240 Corp</stp>
        <stp>PX_LAST</stp>
        <stp>[quotes.xlsx]Calc!R8C3</stp>
        <tr r="C8" s="70"/>
        <tr r="C8" s="70"/>
      </tp>
      <tp>
        <v>1.5354166666666667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RU000A0JRVU3 Corp</stp>
        <stp>BEST_TARGET_PRICE</stp>
        <stp>[quotes.xlsx]Calc!R297C5</stp>
        <tr r="E297" s="70"/>
        <tr r="E297" s="70"/>
      </tp>
      <tp t="s">
        <v>#N/A Field Not Applicable</v>
        <stp/>
        <stp>##V3_BDPV12</stp>
        <stp>RU000A0JRTT9 Corp</stp>
        <stp>BEST_TARGET_PRICE</stp>
        <stp>[quotes.xlsx]Calc!R285C5</stp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2.9678847560000046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3.9706043562075708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27175</v>
        <stp/>
        <stp>##V3_BDPV12</stp>
        <stp>LKOH=M7 RU Equity</stp>
        <stp>PX_LAST</stp>
        <stp>[quotes.xlsx]Calc!R165C3</stp>
        <tr r="C165" s="70"/>
        <tr r="C165" s="70"/>
      </tp>
      <tp t="s">
        <v>#N/A Field Not Applicable</v>
        <stp/>
        <stp>##V3_BDPV12</stp>
        <stp>RU000A0JTTV1 Corp</stp>
        <stp>BEST_TARGET_PRICE</stp>
        <stp>[quotes.xlsx]Calc!R292C5</stp>
        <tr r="E292" s="70"/>
        <tr r="E292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>
        <v>0</v>
        <stp/>
        <stp>##V3_BDPV12</stp>
        <stp>HEDJ US Equity</stp>
        <stp>BEST_ANALYST_RATING</stp>
        <stp>[quotes.xlsx]Calc!R231C4</stp>
        <tr r="D231" s="70"/>
        <tr r="D231" s="70"/>
        <tr r="D231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RU000A0JVP05 Corp</stp>
        <stp>BEST_TARGET_PRICE</stp>
        <stp>[quotes.xlsx]Calc!R197C5</stp>
        <tr r="E197" s="70"/>
        <tr r="E197" s="70"/>
      </tp>
      <tp t="s">
        <v>#N/A Field Not Applicable</v>
        <stp/>
        <stp>##V3_BDPV12</stp>
        <stp>CH0361717348 Corp</stp>
        <stp>BEST_TARGET_PRICE</stp>
        <stp>[quotes.xlsx]Calc!R309C5</stp>
        <tr r="E309" s="70"/>
        <tr r="E309" s="70"/>
      </tp>
      <tp>
        <v>8.4594077667167564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1.8251109433288129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50.33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1.9369637244074422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112.85</v>
        <stp/>
        <stp>##V3_BDPV12</stp>
        <stp>XS0767473852 Corp</stp>
        <stp>PX_LAST</stp>
        <stp>[quotes.xlsx]Calc!R6C3</stp>
        <tr r="C6" s="70"/>
        <tr r="C6" s="70"/>
      </tp>
      <tp t="s">
        <v>#N/A Field Not Applicable</v>
        <stp/>
        <stp>##V3_BDPV12</stp>
        <stp>RU000A0JWVM0 Corp</stp>
        <stp>BEST_TARGET_PRICE</stp>
        <stp>[quotes.xlsx]Calc!R301C5</stp>
        <tr r="E301" s="70"/>
        <tr r="E301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98.710009999999997</v>
        <stp/>
        <stp>##V3_BDPV12</stp>
        <stp>RU000A0JTKZ1 Corp</stp>
        <stp>PX_LAST</stp>
        <stp>[quotes.xlsx]Calc!R70C3</stp>
        <tr r="C70" s="70"/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109.4</v>
        <stp/>
        <stp>##V3_BDPV12</stp>
        <stp>RU000A0JW0S4 Corp</stp>
        <stp>PX_LAST</stp>
        <stp>[quotes.xlsx]Calc!R69C3</stp>
        <tr r="C69" s="70"/>
        <tr r="C69" s="70"/>
      </tp>
      <tp>
        <v>1030.09814453125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#N/A N/A</v>
        <stp/>
        <stp>##V3_BDPV12</stp>
        <stp>URM7C 60000 Curncy</stp>
        <stp>DUR_MID</stp>
        <stp>[quotes.xlsx]Calc!R270C8</stp>
        <tr r="H270" s="70"/>
      </tp>
      <tp>
        <v>3.2529016493585825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3.7058823108673096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2.2412322585346809</v>
        <stp/>
        <stp>##V3_BDPV12</stp>
        <stp>XS1506500039 Corp</stp>
        <stp>DUR_MID</stp>
        <stp>[quotes.xlsx]Calc!R277C8</stp>
        <tr r="H277" s="70"/>
        <tr r="H277" s="70"/>
      </tp>
      <tp>
        <v>4.2650918635170605</v>
        <stp/>
        <stp>##V3_BDPV12</stp>
        <stp>KPN NA Equity</stp>
        <stp>BDVD_PROJ_12M_YLD</stp>
        <stp>[quotes.xlsx]Calc!R268C6</stp>
        <tr r="F268" s="70"/>
        <tr r="F268" s="70"/>
        <tr r="F268" s="70"/>
      </tp>
      <tp>
        <v>7.3814356892415569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USG9328DAJ93 Corp</stp>
        <stp>BDVD_PROJ_12M_YLD</stp>
        <stp>[quotes.xlsx]Calc!R254C6</stp>
        <tr r="F254" s="70"/>
        <tr r="F254" s="70"/>
      </tp>
      <tp>
        <v>4.6813515557946976</v>
        <stp/>
        <stp>##V3_BDPV12</stp>
        <stp>RU000A0JPLH5 Corp</stp>
        <stp>DUR_MID</stp>
        <stp>[quotes.xlsx]Calc!R99C8</stp>
        <tr r="H99" s="70"/>
        <tr r="H99" s="70"/>
      </tp>
      <tp>
        <v>3.1725861549244869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59000 Curncy</stp>
        <stp>DUR_MID</stp>
        <stp>[quotes.xlsx]Calc!R271C8</stp>
        <tr r="H271" s="70"/>
      </tp>
      <tp>
        <v>0</v>
        <stp/>
        <stp>##V3_BDPV12</stp>
        <stp>LWEA LN Equity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US71645WAM38 Corp</stp>
        <stp>BDVD_PROJ_12M_YLD</stp>
        <stp>[quotes.xlsx]Calc!R304C6</stp>
        <tr r="F304" s="70"/>
        <tr r="F304" s="70"/>
      </tp>
      <tp t="s">
        <v>CH0104493306</v>
        <stp/>
        <stp>##V3_BDPV12</stp>
        <stp>ZGLDHG SW Equity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ZGLDHG SW Equity</stp>
        <stp>INT_ACC</stp>
        <stp>[quotes.xlsx]Calc!R265C5</stp>
        <tr r="E265" s="70"/>
        <tr r="E265" s="70"/>
      </tp>
      <tp t="s">
        <v>#N/A Field Not Applicable</v>
        <stp/>
        <stp>##V3_BDPV12</stp>
        <stp>CH0347657816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RU000A0JXQ85 Corp</stp>
        <stp>BEST_TARGET_PRICE</stp>
        <stp>[quotes.xlsx]Calc!R284C5</stp>
        <tr r="E284" s="70"/>
        <tr r="E28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#N/A Field Not Applicable</v>
        <stp/>
        <stp>##V3_BDPV12</stp>
        <stp>B5N7 Comdty</stp>
        <stp>INT_ACC</stp>
        <stp>[quotes.xlsx]Calc!R316C5</stp>
        <tr r="E316" s="70"/>
        <tr r="E316" s="70"/>
      </tp>
      <tp t="s">
        <v>#N/A N/A</v>
        <stp/>
        <stp>##V3_BDPV12</stp>
        <stp>B5N7 Comdty</stp>
        <stp>ID_ISIN</stp>
        <stp>[quotes.xlsx]Calc!R316C1</stp>
        <tr r="A316" s="70"/>
        <tr r="A316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4.7727240492013996</v>
        <stp/>
        <stp>##V3_BDPV12</stp>
        <stp>XS0848530977 Corp</stp>
        <stp>DUR_MID</stp>
        <stp>[quotes.xlsx]Calc!R206C8</stp>
        <tr r="H206" s="70"/>
        <tr r="H206" s="70"/>
      </tp>
      <tp>
        <v>4.0535749816133562</v>
        <stp/>
        <stp>##V3_BDPV12</stp>
        <stp>XS0643183220 Corp</stp>
        <stp>DUR_MID</stp>
        <stp>[quotes.xlsx]Calc!R124C8</stp>
        <tr r="H124" s="70"/>
        <tr r="H124" s="70"/>
      </tp>
      <tp>
        <v>1.6653685048954603</v>
        <stp/>
        <stp>##V3_BDPV12</stp>
        <stp>XS0776111188 Corp</stp>
        <stp>DUR_MID</stp>
        <stp>[quotes.xlsx]Calc!R224C8</stp>
        <tr r="H224" s="70"/>
        <tr r="H224" s="70"/>
      </tp>
      <tp>
        <v>10.246369295144925</v>
        <stp/>
        <stp>##V3_BDPV12</stp>
        <stp>XS0191754729 Corp</stp>
        <stp>DUR_MID</stp>
        <stp>[quotes.xlsx]Calc!R127C8</stp>
        <tr r="H127" s="70"/>
        <tr r="H127" s="70"/>
      </tp>
      <tp>
        <v>6.1885406581292655</v>
        <stp/>
        <stp>##V3_BDPV12</stp>
        <stp>XS1085735899 Corp</stp>
        <stp>DUR_MID</stp>
        <stp>[quotes.xlsx]Calc!R210C8</stp>
        <tr r="H210" s="70"/>
        <tr r="H210" s="70"/>
      </tp>
      <tp>
        <v>8.5508394317073488</v>
        <stp/>
        <stp>##V3_BDPV12</stp>
        <stp>XS1568888777 Corp</stp>
        <stp>DUR_MID</stp>
        <stp>[quotes.xlsx]Calc!R220C8</stp>
        <tr r="H220" s="70"/>
        <tr r="H220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2.302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2.1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abSelected="1" topLeftCell="A274" workbookViewId="0">
      <selection activeCell="L317" sqref="L317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65.48</v>
      </c>
      <c r="D1" s="2">
        <v>4</v>
      </c>
      <c r="E1" s="2">
        <v>78.833335876464844</v>
      </c>
      <c r="F1">
        <v>3.2529016493585825</v>
      </c>
      <c r="G1" t="s">
        <v>870</v>
      </c>
      <c r="H1">
        <v>0</v>
      </c>
      <c r="I1" t="s">
        <v>871</v>
      </c>
      <c r="J1">
        <v>1</v>
      </c>
      <c r="L1" t="s">
        <v>319</v>
      </c>
    </row>
    <row r="2" spans="1:12" x14ac:dyDescent="0.25">
      <c r="A2" s="1" t="s">
        <v>1</v>
      </c>
      <c r="B2" t="s">
        <v>13</v>
      </c>
      <c r="C2" s="2">
        <v>100.02</v>
      </c>
      <c r="D2" s="2">
        <v>0</v>
      </c>
      <c r="E2" s="2">
        <v>2.0138888888888888</v>
      </c>
      <c r="F2" s="1">
        <v>4.9933572999999996</v>
      </c>
      <c r="G2" t="s">
        <v>872</v>
      </c>
      <c r="H2">
        <v>3.6823572371086071</v>
      </c>
      <c r="I2" t="s">
        <v>314</v>
      </c>
      <c r="J2">
        <v>1</v>
      </c>
      <c r="L2" t="s">
        <v>320</v>
      </c>
    </row>
    <row r="3" spans="1:12" x14ac:dyDescent="0.25">
      <c r="A3" s="1" t="s">
        <v>2</v>
      </c>
      <c r="B3" t="s">
        <v>14</v>
      </c>
      <c r="C3" s="2">
        <v>108.313</v>
      </c>
      <c r="D3" s="2">
        <v>0</v>
      </c>
      <c r="E3" s="2">
        <v>4.7777777777777777</v>
      </c>
      <c r="F3" s="1">
        <v>5.1181001000000004</v>
      </c>
      <c r="G3" t="s">
        <v>873</v>
      </c>
      <c r="H3">
        <v>1.4157205790969163</v>
      </c>
      <c r="I3" t="s">
        <v>314</v>
      </c>
      <c r="J3">
        <v>1</v>
      </c>
      <c r="L3" t="s">
        <v>321</v>
      </c>
    </row>
    <row r="4" spans="1:12" x14ac:dyDescent="0.25">
      <c r="A4" s="1" t="s">
        <v>3</v>
      </c>
      <c r="B4" t="s">
        <v>15</v>
      </c>
      <c r="C4" s="2">
        <v>1059.5</v>
      </c>
      <c r="D4" s="2">
        <v>3.5</v>
      </c>
      <c r="E4" s="2">
        <v>1746.60205078125</v>
      </c>
      <c r="F4" s="1">
        <v>9.4384143463898066E-3</v>
      </c>
      <c r="G4" t="s">
        <v>874</v>
      </c>
      <c r="H4">
        <v>0</v>
      </c>
      <c r="I4" t="s">
        <v>1128</v>
      </c>
      <c r="J4">
        <v>1</v>
      </c>
      <c r="L4" t="s">
        <v>322</v>
      </c>
    </row>
    <row r="5" spans="1:12" x14ac:dyDescent="0.25">
      <c r="A5" s="1" t="s">
        <v>4</v>
      </c>
      <c r="B5" t="s">
        <v>16</v>
      </c>
      <c r="C5" s="2">
        <v>112.905</v>
      </c>
      <c r="D5" s="2">
        <v>0</v>
      </c>
      <c r="E5" s="2">
        <v>1.7944444444444445</v>
      </c>
      <c r="F5" s="1">
        <v>4.7356905000000005</v>
      </c>
      <c r="G5" t="s">
        <v>875</v>
      </c>
      <c r="H5">
        <v>3.3001126087139174</v>
      </c>
      <c r="I5" t="s">
        <v>314</v>
      </c>
      <c r="J5">
        <v>1</v>
      </c>
      <c r="L5" t="s">
        <v>323</v>
      </c>
    </row>
    <row r="6" spans="1:12" x14ac:dyDescent="0.25">
      <c r="A6" s="1" t="s">
        <v>5</v>
      </c>
      <c r="B6" t="s">
        <v>17</v>
      </c>
      <c r="C6" s="2">
        <v>112.85</v>
      </c>
      <c r="D6" s="2">
        <v>0</v>
      </c>
      <c r="E6" s="2">
        <v>1</v>
      </c>
      <c r="F6" s="1">
        <v>4.7227420999999996</v>
      </c>
      <c r="G6" t="s">
        <v>876</v>
      </c>
      <c r="H6">
        <v>14.219516748664196</v>
      </c>
      <c r="I6" t="s">
        <v>314</v>
      </c>
      <c r="J6">
        <v>1</v>
      </c>
      <c r="L6" t="s">
        <v>324</v>
      </c>
    </row>
    <row r="7" spans="1:12" x14ac:dyDescent="0.25">
      <c r="A7" s="1" t="s">
        <v>6</v>
      </c>
      <c r="B7" t="s">
        <v>18</v>
      </c>
      <c r="C7" s="2">
        <v>994</v>
      </c>
      <c r="D7" s="2">
        <v>3.2999999523162842</v>
      </c>
      <c r="E7" s="2">
        <v>1030.09814453125</v>
      </c>
      <c r="F7" s="1">
        <v>5.4548827695174955</v>
      </c>
      <c r="G7" t="s">
        <v>877</v>
      </c>
      <c r="H7">
        <v>0</v>
      </c>
      <c r="I7" t="s">
        <v>878</v>
      </c>
      <c r="J7">
        <v>1</v>
      </c>
      <c r="L7" t="s">
        <v>325</v>
      </c>
    </row>
    <row r="8" spans="1:12" x14ac:dyDescent="0.25">
      <c r="A8" s="1" t="s">
        <v>7</v>
      </c>
      <c r="B8" t="s">
        <v>19</v>
      </c>
      <c r="C8" s="2">
        <v>104.687</v>
      </c>
      <c r="D8" s="2">
        <v>0</v>
      </c>
      <c r="E8" s="2">
        <v>0.21875</v>
      </c>
      <c r="F8" s="1">
        <v>4.3480952999999998</v>
      </c>
      <c r="G8" t="s">
        <v>879</v>
      </c>
      <c r="H8">
        <v>5.2034797032355167</v>
      </c>
      <c r="I8" t="s">
        <v>314</v>
      </c>
      <c r="J8">
        <v>1</v>
      </c>
      <c r="L8" t="s">
        <v>326</v>
      </c>
    </row>
    <row r="9" spans="1:12" x14ac:dyDescent="0.25">
      <c r="A9" s="1" t="s">
        <v>8</v>
      </c>
      <c r="B9" t="s">
        <v>20</v>
      </c>
      <c r="C9" s="2">
        <v>228.18</v>
      </c>
      <c r="D9" s="2">
        <v>4.5454545021057129</v>
      </c>
      <c r="E9" s="2">
        <v>274.5</v>
      </c>
      <c r="F9" s="1">
        <v>1.3235165220440004</v>
      </c>
      <c r="G9" t="s">
        <v>880</v>
      </c>
      <c r="H9">
        <v>0</v>
      </c>
      <c r="I9" t="s">
        <v>881</v>
      </c>
      <c r="J9">
        <v>1</v>
      </c>
      <c r="L9" t="s">
        <v>327</v>
      </c>
    </row>
    <row r="10" spans="1:12" x14ac:dyDescent="0.25">
      <c r="A10" s="1" t="s">
        <v>9</v>
      </c>
      <c r="B10" t="s">
        <v>21</v>
      </c>
      <c r="C10" s="2">
        <v>272.3</v>
      </c>
      <c r="D10" s="2">
        <v>4.5</v>
      </c>
      <c r="E10" s="2">
        <v>379.07882467474559</v>
      </c>
      <c r="F10" s="1">
        <v>3.6136614589011717</v>
      </c>
      <c r="G10" t="s">
        <v>882</v>
      </c>
      <c r="H10">
        <v>0</v>
      </c>
      <c r="I10" t="s">
        <v>314</v>
      </c>
      <c r="J10">
        <v>1</v>
      </c>
      <c r="L10" t="s">
        <v>328</v>
      </c>
    </row>
    <row r="11" spans="1:12" x14ac:dyDescent="0.25">
      <c r="A11" s="1" t="s">
        <v>10</v>
      </c>
      <c r="B11" t="s">
        <v>22</v>
      </c>
      <c r="C11" s="2">
        <v>9150</v>
      </c>
      <c r="D11" s="2">
        <v>3.769230842590332</v>
      </c>
      <c r="E11" s="2">
        <v>11201.142578125</v>
      </c>
      <c r="F11" s="1">
        <v>3.633690424136423</v>
      </c>
      <c r="G11" t="s">
        <v>883</v>
      </c>
      <c r="H11">
        <v>0</v>
      </c>
      <c r="I11" t="s">
        <v>884</v>
      </c>
      <c r="J11">
        <v>1</v>
      </c>
      <c r="L11" t="s">
        <v>329</v>
      </c>
    </row>
    <row r="12" spans="1:12" x14ac:dyDescent="0.25">
      <c r="A12" s="1" t="s">
        <v>209</v>
      </c>
      <c r="B12" t="s">
        <v>208</v>
      </c>
      <c r="C12" s="2">
        <v>3.86</v>
      </c>
      <c r="D12" s="2">
        <v>4.5555553436279297</v>
      </c>
      <c r="E12" s="2">
        <v>5.3164286613464355</v>
      </c>
      <c r="F12" s="1">
        <v>5.9585492227979282</v>
      </c>
      <c r="G12" t="s">
        <v>885</v>
      </c>
      <c r="H12">
        <v>0</v>
      </c>
      <c r="I12" t="s">
        <v>886</v>
      </c>
      <c r="J12">
        <v>1</v>
      </c>
      <c r="L12" t="s">
        <v>330</v>
      </c>
    </row>
    <row r="13" spans="1:12" x14ac:dyDescent="0.25">
      <c r="A13" s="1" t="s">
        <v>11</v>
      </c>
      <c r="B13" t="s">
        <v>23</v>
      </c>
      <c r="C13" s="2">
        <v>2583</v>
      </c>
      <c r="D13" s="2">
        <v>3.5</v>
      </c>
      <c r="E13" s="2">
        <v>2366.364013671875</v>
      </c>
      <c r="F13" s="1">
        <v>0</v>
      </c>
      <c r="G13" t="s">
        <v>874</v>
      </c>
      <c r="H13">
        <v>0</v>
      </c>
      <c r="I13" t="s">
        <v>1128</v>
      </c>
      <c r="J13">
        <v>1</v>
      </c>
      <c r="L13" t="s">
        <v>322</v>
      </c>
    </row>
    <row r="14" spans="1:12" x14ac:dyDescent="0.25">
      <c r="A14" s="1" t="s">
        <v>24</v>
      </c>
      <c r="B14" t="s">
        <v>38</v>
      </c>
      <c r="C14" s="2">
        <v>3.6</v>
      </c>
      <c r="D14" s="2">
        <v>4.4000000953674316</v>
      </c>
      <c r="E14" s="2">
        <v>4.5833334922790527</v>
      </c>
      <c r="F14" s="1">
        <v>1.6666666294137638</v>
      </c>
      <c r="G14" t="s">
        <v>887</v>
      </c>
      <c r="H14">
        <v>0</v>
      </c>
      <c r="I14" t="s">
        <v>314</v>
      </c>
      <c r="J14">
        <v>1</v>
      </c>
      <c r="L14" t="s">
        <v>331</v>
      </c>
    </row>
    <row r="15" spans="1:12" x14ac:dyDescent="0.25">
      <c r="A15" s="1" t="s">
        <v>25</v>
      </c>
      <c r="B15" t="s">
        <v>39</v>
      </c>
      <c r="C15" s="2">
        <v>17.5</v>
      </c>
      <c r="D15" s="2">
        <v>4.1428570747375488</v>
      </c>
      <c r="E15" s="2">
        <v>20.25200080871582</v>
      </c>
      <c r="F15" s="1">
        <v>8.4594077667167564</v>
      </c>
      <c r="G15" t="s">
        <v>888</v>
      </c>
      <c r="H15">
        <v>0</v>
      </c>
      <c r="I15" t="s">
        <v>889</v>
      </c>
      <c r="J15">
        <v>1</v>
      </c>
      <c r="L15" t="s">
        <v>332</v>
      </c>
    </row>
    <row r="16" spans="1:12" x14ac:dyDescent="0.25">
      <c r="A16" s="1" t="s">
        <v>26</v>
      </c>
      <c r="B16" t="s">
        <v>40</v>
      </c>
      <c r="C16" s="2">
        <v>9.6</v>
      </c>
      <c r="D16" s="2">
        <v>4.1111111640930176</v>
      </c>
      <c r="E16" s="2">
        <v>12.166666030883789</v>
      </c>
      <c r="F16" s="1">
        <v>1.601447972158591</v>
      </c>
      <c r="G16" t="s">
        <v>890</v>
      </c>
      <c r="H16">
        <v>0</v>
      </c>
      <c r="I16" t="s">
        <v>314</v>
      </c>
      <c r="J16">
        <v>1</v>
      </c>
      <c r="L16" t="s">
        <v>333</v>
      </c>
    </row>
    <row r="17" spans="1:12" x14ac:dyDescent="0.25">
      <c r="A17" s="1" t="s">
        <v>27</v>
      </c>
      <c r="B17" t="s">
        <v>41</v>
      </c>
      <c r="C17" s="2">
        <v>10.62</v>
      </c>
      <c r="D17" s="2">
        <v>4</v>
      </c>
      <c r="E17" s="2">
        <v>12.195928573608398</v>
      </c>
      <c r="F17" s="1">
        <v>10.724614344523228</v>
      </c>
      <c r="G17" t="s">
        <v>891</v>
      </c>
      <c r="H17">
        <v>0</v>
      </c>
      <c r="I17" t="s">
        <v>314</v>
      </c>
      <c r="J17">
        <v>1</v>
      </c>
      <c r="L17" t="s">
        <v>334</v>
      </c>
    </row>
    <row r="18" spans="1:12" x14ac:dyDescent="0.25">
      <c r="A18" s="1" t="s">
        <v>28</v>
      </c>
      <c r="B18" t="s">
        <v>42</v>
      </c>
      <c r="C18" s="2">
        <v>586</v>
      </c>
      <c r="D18" s="2">
        <v>4.1999998092651367</v>
      </c>
      <c r="E18" s="2">
        <v>707.4000244140625</v>
      </c>
      <c r="F18" s="1">
        <v>11.006825938566553</v>
      </c>
      <c r="G18" t="s">
        <v>891</v>
      </c>
      <c r="H18">
        <v>0</v>
      </c>
      <c r="I18" t="s">
        <v>314</v>
      </c>
      <c r="J18">
        <v>1</v>
      </c>
      <c r="L18" t="s">
        <v>334</v>
      </c>
    </row>
    <row r="19" spans="1:12" x14ac:dyDescent="0.25">
      <c r="A19" s="1" t="s">
        <v>29</v>
      </c>
      <c r="B19" t="s">
        <v>43</v>
      </c>
      <c r="C19" s="2">
        <v>4.1669999999999998</v>
      </c>
      <c r="D19" s="2">
        <v>2.7142856121063232</v>
      </c>
      <c r="E19" s="2">
        <v>4.6769232749938965</v>
      </c>
      <c r="F19" s="1">
        <v>6.8138468922486206</v>
      </c>
      <c r="G19" t="s">
        <v>892</v>
      </c>
      <c r="H19">
        <v>0</v>
      </c>
      <c r="I19" t="s">
        <v>893</v>
      </c>
      <c r="J19">
        <v>1</v>
      </c>
      <c r="L19" t="s">
        <v>335</v>
      </c>
    </row>
    <row r="20" spans="1:12" x14ac:dyDescent="0.25">
      <c r="A20" s="1" t="s">
        <v>30</v>
      </c>
      <c r="B20" t="s">
        <v>44</v>
      </c>
      <c r="C20" s="2">
        <v>23.12</v>
      </c>
      <c r="D20" s="2">
        <v>3.3333332538604736</v>
      </c>
      <c r="E20" s="2">
        <v>18.936500549316406</v>
      </c>
      <c r="F20" s="1">
        <v>0.95155708826949437</v>
      </c>
      <c r="G20" t="s">
        <v>894</v>
      </c>
      <c r="H20">
        <v>0</v>
      </c>
      <c r="I20" t="s">
        <v>314</v>
      </c>
      <c r="J20">
        <v>1</v>
      </c>
      <c r="L20" t="s">
        <v>336</v>
      </c>
    </row>
    <row r="21" spans="1:12" x14ac:dyDescent="0.25">
      <c r="A21" s="1" t="s">
        <v>31</v>
      </c>
      <c r="B21" t="s">
        <v>45</v>
      </c>
      <c r="C21" s="2">
        <v>27.17</v>
      </c>
      <c r="D21" s="2">
        <v>4</v>
      </c>
      <c r="E21" s="2">
        <v>27.926410675048828</v>
      </c>
      <c r="F21" s="1">
        <v>0</v>
      </c>
      <c r="G21" t="s">
        <v>314</v>
      </c>
      <c r="H21">
        <v>0</v>
      </c>
      <c r="I21" t="s">
        <v>314</v>
      </c>
      <c r="J21">
        <v>1</v>
      </c>
      <c r="L21" t="s">
        <v>337</v>
      </c>
    </row>
    <row r="22" spans="1:12" x14ac:dyDescent="0.25">
      <c r="A22" s="1" t="s">
        <v>32</v>
      </c>
      <c r="B22" t="s">
        <v>46</v>
      </c>
      <c r="C22" s="2">
        <v>106.699</v>
      </c>
      <c r="D22" s="2">
        <v>0</v>
      </c>
      <c r="E22" s="2">
        <v>0.83055555555555549</v>
      </c>
      <c r="F22" s="1">
        <v>4.0055763000000004</v>
      </c>
      <c r="G22" t="s">
        <v>895</v>
      </c>
      <c r="H22">
        <v>2.6546231937595985</v>
      </c>
      <c r="I22" t="s">
        <v>314</v>
      </c>
      <c r="J22">
        <v>1</v>
      </c>
      <c r="L22" t="s">
        <v>338</v>
      </c>
    </row>
    <row r="23" spans="1:12" x14ac:dyDescent="0.25">
      <c r="A23" s="1" t="s">
        <v>33</v>
      </c>
      <c r="B23" t="s">
        <v>47</v>
      </c>
      <c r="C23" s="2">
        <v>102.54</v>
      </c>
      <c r="D23" s="2">
        <v>0</v>
      </c>
      <c r="E23" s="2">
        <v>0.82604166666666667</v>
      </c>
      <c r="F23" s="1">
        <v>4.0504721999999997</v>
      </c>
      <c r="G23" t="s">
        <v>896</v>
      </c>
      <c r="H23">
        <v>3.0941370497289395</v>
      </c>
      <c r="I23" t="s">
        <v>314</v>
      </c>
      <c r="J23">
        <v>1</v>
      </c>
      <c r="L23" t="s">
        <v>339</v>
      </c>
    </row>
    <row r="24" spans="1:12" x14ac:dyDescent="0.25">
      <c r="A24" s="1" t="s">
        <v>34</v>
      </c>
      <c r="B24" t="s">
        <v>48</v>
      </c>
      <c r="C24" s="2">
        <v>96.78</v>
      </c>
      <c r="D24" s="2">
        <v>0</v>
      </c>
      <c r="E24" s="2">
        <v>0.88263888888888886</v>
      </c>
      <c r="F24" s="1">
        <v>8.8664702000000002</v>
      </c>
      <c r="G24" t="s">
        <v>897</v>
      </c>
      <c r="H24">
        <v>3.0105476898949197</v>
      </c>
      <c r="I24" t="s">
        <v>314</v>
      </c>
      <c r="J24">
        <v>1</v>
      </c>
      <c r="L24" t="s">
        <v>340</v>
      </c>
    </row>
    <row r="25" spans="1:12" x14ac:dyDescent="0.25">
      <c r="A25" s="1" t="s">
        <v>35</v>
      </c>
      <c r="B25" t="s">
        <v>49</v>
      </c>
      <c r="C25" s="2">
        <v>104.71599999999999</v>
      </c>
      <c r="D25" s="2">
        <v>0</v>
      </c>
      <c r="E25" s="2">
        <v>1.828125</v>
      </c>
      <c r="F25" s="1">
        <v>3.7538407</v>
      </c>
      <c r="G25" t="s">
        <v>871</v>
      </c>
      <c r="H25">
        <v>4.1370118872346824</v>
      </c>
      <c r="I25" t="s">
        <v>314</v>
      </c>
      <c r="J25">
        <v>1</v>
      </c>
      <c r="L25" t="s">
        <v>341</v>
      </c>
    </row>
    <row r="26" spans="1:12" x14ac:dyDescent="0.25">
      <c r="A26" s="1" t="s">
        <v>36</v>
      </c>
      <c r="B26" t="s">
        <v>50</v>
      </c>
      <c r="C26" s="2">
        <v>102.67400000000001</v>
      </c>
      <c r="D26" s="2">
        <v>0</v>
      </c>
      <c r="E26" s="2">
        <v>1.9708333333333332</v>
      </c>
      <c r="F26" s="1">
        <v>4.5661557000000004</v>
      </c>
      <c r="G26" t="s">
        <v>898</v>
      </c>
      <c r="H26">
        <v>3.2914592984562647</v>
      </c>
      <c r="I26" t="s">
        <v>314</v>
      </c>
      <c r="J26">
        <v>1</v>
      </c>
      <c r="L26" t="s">
        <v>342</v>
      </c>
    </row>
    <row r="27" spans="1:12" x14ac:dyDescent="0.25">
      <c r="A27" s="1" t="s">
        <v>37</v>
      </c>
      <c r="B27" t="s">
        <v>51</v>
      </c>
      <c r="C27" s="2">
        <v>177.25</v>
      </c>
      <c r="D27" s="2">
        <v>0</v>
      </c>
      <c r="E27" s="2">
        <v>5.8083333333333336</v>
      </c>
      <c r="F27" s="1">
        <v>3.9998209</v>
      </c>
      <c r="G27" t="s">
        <v>899</v>
      </c>
      <c r="H27">
        <v>7.2006420088655982</v>
      </c>
      <c r="I27" t="s">
        <v>314</v>
      </c>
      <c r="J27">
        <v>1</v>
      </c>
      <c r="L27" t="s">
        <v>343</v>
      </c>
    </row>
    <row r="28" spans="1:12" x14ac:dyDescent="0.25">
      <c r="A28" s="1" t="s">
        <v>52</v>
      </c>
      <c r="B28" t="s">
        <v>68</v>
      </c>
      <c r="C28" s="2">
        <v>88.14</v>
      </c>
      <c r="D28" s="2">
        <v>4</v>
      </c>
      <c r="E28" s="2">
        <v>101.13528442382812</v>
      </c>
      <c r="F28" s="1">
        <v>10.131608804175176</v>
      </c>
      <c r="G28" t="s">
        <v>892</v>
      </c>
      <c r="H28">
        <v>0</v>
      </c>
      <c r="I28" t="s">
        <v>1146</v>
      </c>
      <c r="J28">
        <v>1</v>
      </c>
      <c r="L28" t="s">
        <v>344</v>
      </c>
    </row>
    <row r="29" spans="1:12" x14ac:dyDescent="0.25">
      <c r="A29" s="1" t="s">
        <v>53</v>
      </c>
      <c r="B29" t="s">
        <v>69</v>
      </c>
      <c r="C29" s="2">
        <v>111</v>
      </c>
      <c r="D29" s="2">
        <v>0</v>
      </c>
      <c r="E29" s="2">
        <v>0</v>
      </c>
      <c r="F29" s="1">
        <v>0</v>
      </c>
      <c r="G29" t="s">
        <v>901</v>
      </c>
      <c r="H29">
        <v>0</v>
      </c>
      <c r="I29" t="s">
        <v>314</v>
      </c>
      <c r="J29">
        <v>1</v>
      </c>
      <c r="L29" t="s">
        <v>345</v>
      </c>
    </row>
    <row r="30" spans="1:12" x14ac:dyDescent="0.25">
      <c r="A30" s="1" t="s">
        <v>54</v>
      </c>
      <c r="B30" t="s">
        <v>70</v>
      </c>
      <c r="C30" s="2">
        <v>82</v>
      </c>
      <c r="D30" s="2">
        <v>0</v>
      </c>
      <c r="E30" s="2">
        <v>0</v>
      </c>
      <c r="F30" s="1">
        <v>0</v>
      </c>
      <c r="G30" t="s">
        <v>901</v>
      </c>
      <c r="H30">
        <v>0</v>
      </c>
      <c r="I30" t="s">
        <v>314</v>
      </c>
      <c r="J30">
        <v>1</v>
      </c>
      <c r="L30" t="s">
        <v>346</v>
      </c>
    </row>
    <row r="31" spans="1:12" x14ac:dyDescent="0.25">
      <c r="A31" s="1" t="s">
        <v>55</v>
      </c>
      <c r="B31" t="s">
        <v>71</v>
      </c>
      <c r="C31" s="2">
        <v>119.61</v>
      </c>
      <c r="D31" s="2">
        <v>3.615384578704834</v>
      </c>
      <c r="E31" s="2">
        <v>141.00628662109375</v>
      </c>
      <c r="F31" s="1">
        <v>6.7215951843491339</v>
      </c>
      <c r="G31" t="s">
        <v>892</v>
      </c>
      <c r="H31">
        <v>0</v>
      </c>
      <c r="I31" t="s">
        <v>1116</v>
      </c>
      <c r="J31">
        <v>1</v>
      </c>
      <c r="L31" t="s">
        <v>335</v>
      </c>
    </row>
    <row r="32" spans="1:12" x14ac:dyDescent="0.25">
      <c r="A32" s="1" t="s">
        <v>56</v>
      </c>
      <c r="B32" t="s">
        <v>72</v>
      </c>
      <c r="C32" s="2">
        <v>154</v>
      </c>
      <c r="D32" s="2">
        <v>5</v>
      </c>
      <c r="E32" s="2">
        <v>215</v>
      </c>
      <c r="F32" s="1">
        <v>6.7532465055391384</v>
      </c>
      <c r="G32" t="s">
        <v>903</v>
      </c>
      <c r="H32">
        <v>0</v>
      </c>
      <c r="I32" t="s">
        <v>314</v>
      </c>
      <c r="J32">
        <v>1</v>
      </c>
      <c r="L32" t="s">
        <v>347</v>
      </c>
    </row>
    <row r="33" spans="1:12" x14ac:dyDescent="0.25">
      <c r="A33" s="1" t="s">
        <v>57</v>
      </c>
      <c r="B33" t="s">
        <v>73</v>
      </c>
      <c r="C33" s="2">
        <v>7.8</v>
      </c>
      <c r="D33" s="2">
        <v>5</v>
      </c>
      <c r="E33" s="2">
        <v>9.1999998092651367</v>
      </c>
      <c r="F33" s="1">
        <v>5.7472024537339994</v>
      </c>
      <c r="G33" t="s">
        <v>904</v>
      </c>
      <c r="H33">
        <v>0</v>
      </c>
      <c r="I33" t="s">
        <v>314</v>
      </c>
      <c r="J33">
        <v>1</v>
      </c>
      <c r="L33" t="s">
        <v>489</v>
      </c>
    </row>
    <row r="34" spans="1:12" x14ac:dyDescent="0.25">
      <c r="A34" s="1" t="s">
        <v>58</v>
      </c>
      <c r="B34" t="s">
        <v>74</v>
      </c>
      <c r="C34" s="2">
        <v>3.45</v>
      </c>
      <c r="D34" s="2">
        <v>2.2000000476837158</v>
      </c>
      <c r="E34" s="2">
        <v>3.2442498207092285</v>
      </c>
      <c r="F34" s="1">
        <v>5.4462029450181593</v>
      </c>
      <c r="G34" t="s">
        <v>905</v>
      </c>
      <c r="H34">
        <v>0</v>
      </c>
      <c r="I34" t="s">
        <v>314</v>
      </c>
      <c r="J34">
        <v>1</v>
      </c>
      <c r="L34" t="s">
        <v>348</v>
      </c>
    </row>
    <row r="35" spans="1:12" x14ac:dyDescent="0.25">
      <c r="A35" s="1" t="s">
        <v>59</v>
      </c>
      <c r="B35" t="s">
        <v>75</v>
      </c>
      <c r="C35" s="2">
        <v>53.6</v>
      </c>
      <c r="D35" s="2">
        <v>3</v>
      </c>
      <c r="E35" s="2">
        <v>45.618000030517578</v>
      </c>
      <c r="F35" s="1">
        <v>0.78358206508764572</v>
      </c>
      <c r="G35" t="s">
        <v>874</v>
      </c>
      <c r="H35">
        <v>0</v>
      </c>
      <c r="I35" t="s">
        <v>314</v>
      </c>
      <c r="J35">
        <v>1</v>
      </c>
      <c r="L35" t="s">
        <v>349</v>
      </c>
    </row>
    <row r="36" spans="1:12" x14ac:dyDescent="0.25">
      <c r="A36" s="1" t="s">
        <v>60</v>
      </c>
      <c r="B36" t="s">
        <v>76</v>
      </c>
      <c r="C36" s="2">
        <v>2709.5</v>
      </c>
      <c r="D36" s="2">
        <v>4.4545454978942871</v>
      </c>
      <c r="E36" s="2">
        <v>3458.916748046875</v>
      </c>
      <c r="F36" s="1">
        <v>7.3814356892415569</v>
      </c>
      <c r="G36" t="s">
        <v>881</v>
      </c>
      <c r="H36">
        <v>0</v>
      </c>
      <c r="I36" t="s">
        <v>906</v>
      </c>
      <c r="J36">
        <v>1</v>
      </c>
      <c r="L36" t="s">
        <v>350</v>
      </c>
    </row>
    <row r="37" spans="1:12" x14ac:dyDescent="0.25">
      <c r="A37" s="1" t="s">
        <v>61</v>
      </c>
      <c r="B37" t="s">
        <v>77</v>
      </c>
      <c r="C37" s="2">
        <v>250.8</v>
      </c>
      <c r="D37" s="2">
        <v>4.3333334922790527</v>
      </c>
      <c r="E37" s="2">
        <v>317.79998779296875</v>
      </c>
      <c r="F37" s="1">
        <v>11.20414673046252</v>
      </c>
      <c r="G37" t="s">
        <v>881</v>
      </c>
      <c r="H37">
        <v>0</v>
      </c>
      <c r="I37" t="s">
        <v>907</v>
      </c>
      <c r="J37">
        <v>1</v>
      </c>
      <c r="L37" t="s">
        <v>351</v>
      </c>
    </row>
    <row r="38" spans="1:12" x14ac:dyDescent="0.25">
      <c r="A38" s="1" t="s">
        <v>62</v>
      </c>
      <c r="B38" t="s">
        <v>78</v>
      </c>
      <c r="C38" s="2">
        <v>388.7</v>
      </c>
      <c r="D38" s="2">
        <v>3.2222223281860352</v>
      </c>
      <c r="E38" s="2">
        <v>412.79998779296875</v>
      </c>
      <c r="F38" s="1">
        <v>0</v>
      </c>
      <c r="G38" t="s">
        <v>908</v>
      </c>
      <c r="H38">
        <v>0</v>
      </c>
      <c r="I38" t="s">
        <v>909</v>
      </c>
      <c r="J38">
        <v>1</v>
      </c>
      <c r="L38" t="s">
        <v>352</v>
      </c>
    </row>
    <row r="39" spans="1:12" x14ac:dyDescent="0.25">
      <c r="A39" s="1" t="s">
        <v>63</v>
      </c>
      <c r="B39" t="s">
        <v>79</v>
      </c>
      <c r="C39" s="2">
        <v>6.9</v>
      </c>
      <c r="D39" s="2">
        <v>4.5</v>
      </c>
      <c r="E39" s="2">
        <v>8.3172173333333337</v>
      </c>
      <c r="F39" s="1">
        <v>11.287299619204756</v>
      </c>
      <c r="G39" t="s">
        <v>910</v>
      </c>
      <c r="H39">
        <v>0</v>
      </c>
      <c r="I39" t="s">
        <v>314</v>
      </c>
      <c r="J39">
        <v>1</v>
      </c>
      <c r="L39" t="s">
        <v>353</v>
      </c>
    </row>
    <row r="40" spans="1:12" x14ac:dyDescent="0.25">
      <c r="A40" s="1" t="s">
        <v>64</v>
      </c>
      <c r="B40" t="s">
        <v>80</v>
      </c>
      <c r="C40" s="2">
        <v>199.3</v>
      </c>
      <c r="D40" s="2">
        <v>4.2727274894714355</v>
      </c>
      <c r="E40" s="2">
        <v>221.02584838867187</v>
      </c>
      <c r="F40" s="1">
        <v>11.580531861515302</v>
      </c>
      <c r="G40" t="s">
        <v>888</v>
      </c>
      <c r="H40">
        <v>0</v>
      </c>
      <c r="I40" t="s">
        <v>911</v>
      </c>
      <c r="J40">
        <v>1</v>
      </c>
      <c r="L40" t="s">
        <v>332</v>
      </c>
    </row>
    <row r="41" spans="1:12" x14ac:dyDescent="0.25">
      <c r="A41" s="1" t="s">
        <v>65</v>
      </c>
      <c r="B41" t="s">
        <v>81</v>
      </c>
      <c r="C41" s="2">
        <v>81.8</v>
      </c>
      <c r="D41" s="2">
        <v>4.3333334922790527</v>
      </c>
      <c r="E41" s="2">
        <v>102.45079040527344</v>
      </c>
      <c r="F41" s="1">
        <v>3.8630806845965773</v>
      </c>
      <c r="G41" t="s">
        <v>912</v>
      </c>
      <c r="H41">
        <v>0</v>
      </c>
      <c r="I41" t="s">
        <v>913</v>
      </c>
      <c r="J41">
        <v>1</v>
      </c>
      <c r="L41" t="s">
        <v>354</v>
      </c>
    </row>
    <row r="42" spans="1:12" x14ac:dyDescent="0.25">
      <c r="A42" s="1" t="s">
        <v>66</v>
      </c>
      <c r="B42" t="s">
        <v>82</v>
      </c>
      <c r="C42" s="2">
        <v>2.63</v>
      </c>
      <c r="D42" s="2">
        <v>4.3333334922790527</v>
      </c>
      <c r="E42" s="2">
        <v>3.309999942779541</v>
      </c>
      <c r="F42" s="1">
        <v>7.2367025057034216</v>
      </c>
      <c r="G42" t="s">
        <v>914</v>
      </c>
      <c r="H42">
        <v>0</v>
      </c>
      <c r="I42" t="s">
        <v>1117</v>
      </c>
      <c r="J42">
        <v>1</v>
      </c>
      <c r="L42" t="s">
        <v>355</v>
      </c>
    </row>
    <row r="43" spans="1:12" x14ac:dyDescent="0.25">
      <c r="A43" s="1" t="s">
        <v>67</v>
      </c>
      <c r="B43" t="s">
        <v>83</v>
      </c>
      <c r="C43" s="2">
        <v>0.27</v>
      </c>
      <c r="D43" s="2">
        <v>4</v>
      </c>
      <c r="E43" s="2">
        <v>0.27500000596046448</v>
      </c>
      <c r="F43" s="1">
        <v>0</v>
      </c>
      <c r="G43" t="s">
        <v>314</v>
      </c>
      <c r="H43">
        <v>0</v>
      </c>
      <c r="I43" t="s">
        <v>314</v>
      </c>
      <c r="J43">
        <v>1</v>
      </c>
      <c r="L43" t="s">
        <v>356</v>
      </c>
    </row>
    <row r="44" spans="1:12" x14ac:dyDescent="0.25">
      <c r="A44" s="1" t="s">
        <v>84</v>
      </c>
      <c r="B44" t="s">
        <v>125</v>
      </c>
      <c r="C44" s="2">
        <v>60.2</v>
      </c>
      <c r="D44" s="2">
        <v>3.8888888359069824</v>
      </c>
      <c r="E44" s="2">
        <v>73.318031311035156</v>
      </c>
      <c r="F44" s="1">
        <v>1.7441859673027975</v>
      </c>
      <c r="G44" t="s">
        <v>915</v>
      </c>
      <c r="H44">
        <v>0</v>
      </c>
      <c r="I44" t="s">
        <v>314</v>
      </c>
      <c r="J44">
        <v>1</v>
      </c>
      <c r="L44" t="s">
        <v>357</v>
      </c>
    </row>
    <row r="45" spans="1:12" x14ac:dyDescent="0.25">
      <c r="A45" s="1" t="s">
        <v>85</v>
      </c>
      <c r="B45" t="s">
        <v>126</v>
      </c>
      <c r="C45" s="2">
        <v>220.9</v>
      </c>
      <c r="D45" s="2">
        <v>3</v>
      </c>
      <c r="E45" s="2">
        <v>245.48995971679687</v>
      </c>
      <c r="F45" s="1">
        <v>0</v>
      </c>
      <c r="G45" t="s">
        <v>314</v>
      </c>
      <c r="H45">
        <v>0</v>
      </c>
      <c r="I45" t="s">
        <v>314</v>
      </c>
      <c r="J45">
        <v>1</v>
      </c>
      <c r="L45" t="s">
        <v>358</v>
      </c>
    </row>
    <row r="46" spans="1:12" x14ac:dyDescent="0.25">
      <c r="A46" s="1" t="s">
        <v>86</v>
      </c>
      <c r="B46" t="s">
        <v>127</v>
      </c>
      <c r="C46" s="2">
        <v>7.98</v>
      </c>
      <c r="D46" s="2">
        <v>4.5</v>
      </c>
      <c r="E46" s="2">
        <v>7.84375</v>
      </c>
      <c r="F46" s="1">
        <v>8.7359398229976648</v>
      </c>
      <c r="G46" t="s">
        <v>916</v>
      </c>
      <c r="H46">
        <v>0</v>
      </c>
      <c r="I46" t="s">
        <v>314</v>
      </c>
      <c r="J46">
        <v>1</v>
      </c>
      <c r="L46" t="s">
        <v>359</v>
      </c>
    </row>
    <row r="47" spans="1:12" x14ac:dyDescent="0.25">
      <c r="A47" s="1" t="s">
        <v>87</v>
      </c>
      <c r="B47" t="s">
        <v>128</v>
      </c>
      <c r="C47" s="2">
        <v>7827</v>
      </c>
      <c r="D47" s="2">
        <v>4.1999998092651367</v>
      </c>
      <c r="E47" s="2">
        <v>11096.3193359375</v>
      </c>
      <c r="F47" s="1">
        <v>11.70435671393893</v>
      </c>
      <c r="G47" t="s">
        <v>883</v>
      </c>
      <c r="H47">
        <v>0</v>
      </c>
      <c r="I47" t="s">
        <v>917</v>
      </c>
      <c r="J47">
        <v>1</v>
      </c>
      <c r="L47" t="s">
        <v>360</v>
      </c>
    </row>
    <row r="48" spans="1:12" x14ac:dyDescent="0.25">
      <c r="A48" s="1" t="s">
        <v>88</v>
      </c>
      <c r="B48" t="s">
        <v>129</v>
      </c>
      <c r="C48" s="2">
        <v>891.5</v>
      </c>
      <c r="D48" s="2">
        <v>5</v>
      </c>
      <c r="E48" s="2">
        <v>1150</v>
      </c>
      <c r="F48" s="1">
        <v>8.7492989343802581</v>
      </c>
      <c r="G48" t="s">
        <v>912</v>
      </c>
      <c r="H48">
        <v>0</v>
      </c>
      <c r="I48" t="s">
        <v>918</v>
      </c>
      <c r="J48">
        <v>1</v>
      </c>
      <c r="L48" t="s">
        <v>361</v>
      </c>
    </row>
    <row r="49" spans="1:12" x14ac:dyDescent="0.25">
      <c r="A49" s="1" t="s">
        <v>89</v>
      </c>
      <c r="B49" t="s">
        <v>130</v>
      </c>
      <c r="C49" s="2">
        <v>64.349999999999994</v>
      </c>
      <c r="D49" s="2">
        <v>4.230769157409668</v>
      </c>
      <c r="E49" s="2">
        <v>70.25</v>
      </c>
      <c r="F49" s="1">
        <v>0</v>
      </c>
      <c r="G49" t="s">
        <v>314</v>
      </c>
      <c r="H49">
        <v>0</v>
      </c>
      <c r="I49" t="s">
        <v>314</v>
      </c>
      <c r="J49">
        <v>1</v>
      </c>
      <c r="L49" t="s">
        <v>362</v>
      </c>
    </row>
    <row r="50" spans="1:12" x14ac:dyDescent="0.25">
      <c r="A50" s="1" t="s">
        <v>90</v>
      </c>
      <c r="B50" t="s">
        <v>131</v>
      </c>
      <c r="C50" s="2">
        <v>10.1</v>
      </c>
      <c r="D50" s="2">
        <v>3.8571429252624512</v>
      </c>
      <c r="E50" s="2">
        <v>11.655000686645508</v>
      </c>
      <c r="F50" s="1">
        <v>7.4178216480972736</v>
      </c>
      <c r="G50" t="s">
        <v>919</v>
      </c>
      <c r="H50">
        <v>0</v>
      </c>
      <c r="I50" t="s">
        <v>314</v>
      </c>
      <c r="J50">
        <v>1</v>
      </c>
      <c r="L50" t="s">
        <v>363</v>
      </c>
    </row>
    <row r="51" spans="1:12" x14ac:dyDescent="0.25">
      <c r="A51" s="1" t="s">
        <v>91</v>
      </c>
      <c r="B51" t="s">
        <v>132</v>
      </c>
      <c r="C51" s="2">
        <v>7.1599999999999997E-2</v>
      </c>
      <c r="D51" s="2">
        <v>3</v>
      </c>
      <c r="E51" s="2">
        <v>1.9999999552965164E-2</v>
      </c>
      <c r="F51" s="1">
        <v>10.62514512752854</v>
      </c>
      <c r="G51" t="s">
        <v>888</v>
      </c>
      <c r="H51">
        <v>0</v>
      </c>
      <c r="I51" t="s">
        <v>314</v>
      </c>
      <c r="J51">
        <v>1</v>
      </c>
      <c r="L51" t="s">
        <v>364</v>
      </c>
    </row>
    <row r="52" spans="1:12" x14ac:dyDescent="0.25">
      <c r="A52" s="1" t="s">
        <v>92</v>
      </c>
      <c r="B52" t="s">
        <v>133</v>
      </c>
      <c r="C52" s="2">
        <v>49.2</v>
      </c>
      <c r="D52" s="2">
        <v>5</v>
      </c>
      <c r="E52" s="2">
        <v>0</v>
      </c>
      <c r="F52" s="1">
        <v>0</v>
      </c>
      <c r="G52" t="s">
        <v>920</v>
      </c>
      <c r="H52">
        <v>0</v>
      </c>
      <c r="I52" t="s">
        <v>314</v>
      </c>
      <c r="J52">
        <v>1</v>
      </c>
      <c r="L52" t="s">
        <v>365</v>
      </c>
    </row>
    <row r="53" spans="1:12" x14ac:dyDescent="0.25">
      <c r="A53" s="1" t="s">
        <v>93</v>
      </c>
      <c r="B53" t="s">
        <v>134</v>
      </c>
      <c r="C53" s="2">
        <v>23.62</v>
      </c>
      <c r="D53" s="2">
        <v>5</v>
      </c>
      <c r="E53" s="2">
        <v>0</v>
      </c>
      <c r="F53" s="1">
        <v>0</v>
      </c>
      <c r="G53" t="s">
        <v>921</v>
      </c>
      <c r="H53">
        <v>0</v>
      </c>
      <c r="I53" t="s">
        <v>314</v>
      </c>
      <c r="J53">
        <v>1</v>
      </c>
      <c r="L53" t="s">
        <v>365</v>
      </c>
    </row>
    <row r="54" spans="1:12" x14ac:dyDescent="0.25">
      <c r="A54" s="1" t="s">
        <v>94</v>
      </c>
      <c r="B54" t="s">
        <v>135</v>
      </c>
      <c r="C54" s="2">
        <v>16.829999999999998</v>
      </c>
      <c r="D54" s="2">
        <v>0</v>
      </c>
      <c r="E54" s="2">
        <v>0</v>
      </c>
      <c r="F54" s="1">
        <v>0</v>
      </c>
      <c r="G54" t="s">
        <v>314</v>
      </c>
      <c r="H54">
        <v>0</v>
      </c>
      <c r="I54" t="s">
        <v>314</v>
      </c>
      <c r="J54">
        <v>1</v>
      </c>
      <c r="L54" t="s">
        <v>366</v>
      </c>
    </row>
    <row r="55" spans="1:12" x14ac:dyDescent="0.25">
      <c r="A55" s="1" t="s">
        <v>95</v>
      </c>
      <c r="B55" t="s">
        <v>136</v>
      </c>
      <c r="C55" s="2">
        <v>124.22</v>
      </c>
      <c r="D55" s="2">
        <v>0</v>
      </c>
      <c r="E55" s="2">
        <v>0</v>
      </c>
      <c r="F55" s="1">
        <v>0</v>
      </c>
      <c r="G55" t="s">
        <v>314</v>
      </c>
      <c r="H55">
        <v>0</v>
      </c>
      <c r="I55" t="s">
        <v>314</v>
      </c>
      <c r="J55">
        <v>1</v>
      </c>
      <c r="L55" t="s">
        <v>367</v>
      </c>
    </row>
    <row r="56" spans="1:12" x14ac:dyDescent="0.25">
      <c r="A56" s="1" t="s">
        <v>96</v>
      </c>
      <c r="B56" t="s">
        <v>137</v>
      </c>
      <c r="C56" s="2">
        <v>80.91</v>
      </c>
      <c r="D56" s="2">
        <v>0</v>
      </c>
      <c r="E56" s="2">
        <v>0</v>
      </c>
      <c r="F56" s="1">
        <v>0</v>
      </c>
      <c r="G56" t="s">
        <v>314</v>
      </c>
      <c r="H56">
        <v>0</v>
      </c>
      <c r="I56" t="s">
        <v>314</v>
      </c>
      <c r="J56">
        <v>1</v>
      </c>
      <c r="L56" t="s">
        <v>368</v>
      </c>
    </row>
    <row r="57" spans="1:12" x14ac:dyDescent="0.25">
      <c r="A57" s="1" t="s">
        <v>97</v>
      </c>
      <c r="B57" t="s">
        <v>138</v>
      </c>
      <c r="C57" s="2">
        <v>100.7</v>
      </c>
      <c r="D57" s="2">
        <v>0</v>
      </c>
      <c r="E57" s="2">
        <v>0</v>
      </c>
      <c r="F57" s="1">
        <v>18.371400198609731</v>
      </c>
      <c r="G57" t="s">
        <v>922</v>
      </c>
      <c r="H57">
        <v>0</v>
      </c>
      <c r="I57" t="s">
        <v>314</v>
      </c>
      <c r="J57">
        <v>1</v>
      </c>
      <c r="L57" t="s">
        <v>369</v>
      </c>
    </row>
    <row r="58" spans="1:12" x14ac:dyDescent="0.25">
      <c r="A58" s="1" t="s">
        <v>98</v>
      </c>
      <c r="B58" t="s">
        <v>139</v>
      </c>
      <c r="C58" s="2">
        <v>530</v>
      </c>
      <c r="D58" s="2">
        <v>3.6666667461395264</v>
      </c>
      <c r="E58" s="2">
        <v>646.2540283203125</v>
      </c>
      <c r="F58" s="1">
        <v>0</v>
      </c>
      <c r="G58" t="s">
        <v>923</v>
      </c>
      <c r="H58">
        <v>0</v>
      </c>
      <c r="I58" t="s">
        <v>314</v>
      </c>
      <c r="J58">
        <v>1</v>
      </c>
      <c r="L58" t="s">
        <v>370</v>
      </c>
    </row>
    <row r="59" spans="1:12" x14ac:dyDescent="0.25">
      <c r="A59" s="1" t="s">
        <v>99</v>
      </c>
      <c r="B59" t="s">
        <v>140</v>
      </c>
      <c r="C59" s="2">
        <v>1.2109999999999999E-2</v>
      </c>
      <c r="D59" s="2">
        <v>2.3333332538604736</v>
      </c>
      <c r="E59" s="2">
        <v>8.6500002071261406E-3</v>
      </c>
      <c r="F59" s="1">
        <v>2.8516598792575936</v>
      </c>
      <c r="G59" t="s">
        <v>924</v>
      </c>
      <c r="H59">
        <v>0</v>
      </c>
      <c r="I59" t="s">
        <v>314</v>
      </c>
      <c r="J59">
        <v>1</v>
      </c>
      <c r="L59" t="s">
        <v>371</v>
      </c>
    </row>
    <row r="60" spans="1:12" x14ac:dyDescent="0.25">
      <c r="A60" s="1" t="s">
        <v>100</v>
      </c>
      <c r="B60" t="s">
        <v>141</v>
      </c>
      <c r="C60" s="2">
        <v>128.75</v>
      </c>
      <c r="D60" s="2">
        <v>1.7999999523162842</v>
      </c>
      <c r="E60" s="2">
        <v>154.7310791015625</v>
      </c>
      <c r="F60" s="1">
        <v>0</v>
      </c>
      <c r="G60" t="s">
        <v>925</v>
      </c>
      <c r="H60">
        <v>0</v>
      </c>
      <c r="I60" t="s">
        <v>926</v>
      </c>
      <c r="J60">
        <v>1</v>
      </c>
      <c r="L60" t="s">
        <v>372</v>
      </c>
    </row>
    <row r="61" spans="1:12" x14ac:dyDescent="0.25">
      <c r="A61" s="1" t="s">
        <v>101</v>
      </c>
      <c r="B61" t="s">
        <v>142</v>
      </c>
      <c r="C61" s="2">
        <v>102.89</v>
      </c>
      <c r="D61" s="2">
        <v>0</v>
      </c>
      <c r="E61" s="2">
        <v>0.69062499999999993</v>
      </c>
      <c r="F61" s="1">
        <v>3.7969597999999998</v>
      </c>
      <c r="G61" t="s">
        <v>927</v>
      </c>
      <c r="H61">
        <v>2.6884681223692346</v>
      </c>
      <c r="I61" t="s">
        <v>314</v>
      </c>
      <c r="J61">
        <v>1</v>
      </c>
      <c r="L61" t="s">
        <v>373</v>
      </c>
    </row>
    <row r="62" spans="1:12" x14ac:dyDescent="0.25">
      <c r="A62" s="1" t="s">
        <v>102</v>
      </c>
      <c r="B62" t="s">
        <v>143</v>
      </c>
      <c r="C62" s="2">
        <v>103.45</v>
      </c>
      <c r="D62" s="2">
        <v>0</v>
      </c>
      <c r="E62" s="2">
        <v>1.3940000000000001</v>
      </c>
      <c r="F62" s="1">
        <v>8.8699999999999992</v>
      </c>
      <c r="G62" t="s">
        <v>928</v>
      </c>
      <c r="H62">
        <v>1.725245877850647</v>
      </c>
      <c r="I62" t="s">
        <v>314</v>
      </c>
      <c r="J62">
        <v>1</v>
      </c>
      <c r="L62" t="s">
        <v>374</v>
      </c>
    </row>
    <row r="63" spans="1:12" x14ac:dyDescent="0.25">
      <c r="A63" s="1" t="s">
        <v>103</v>
      </c>
      <c r="B63" t="s">
        <v>144</v>
      </c>
      <c r="C63" s="2">
        <v>109.65</v>
      </c>
      <c r="D63" s="2">
        <v>0</v>
      </c>
      <c r="E63" s="2">
        <v>2.4159999999999999</v>
      </c>
      <c r="F63" s="1">
        <v>9.68</v>
      </c>
      <c r="G63" t="s">
        <v>929</v>
      </c>
      <c r="H63">
        <v>3.1021477213711104</v>
      </c>
      <c r="I63" t="s">
        <v>314</v>
      </c>
      <c r="J63">
        <v>1</v>
      </c>
      <c r="L63" t="s">
        <v>375</v>
      </c>
    </row>
    <row r="64" spans="1:12" x14ac:dyDescent="0.25">
      <c r="A64" s="1" t="s">
        <v>104</v>
      </c>
      <c r="B64" t="s">
        <v>145</v>
      </c>
      <c r="C64" s="2">
        <v>107.73</v>
      </c>
      <c r="D64" s="2">
        <v>0</v>
      </c>
      <c r="E64" s="2">
        <v>0.78400000000000003</v>
      </c>
      <c r="F64" s="1">
        <v>9.77</v>
      </c>
      <c r="G64" t="s">
        <v>930</v>
      </c>
      <c r="H64">
        <v>4.8490354071167561</v>
      </c>
      <c r="I64" t="s">
        <v>931</v>
      </c>
      <c r="J64">
        <v>1</v>
      </c>
      <c r="L64" t="s">
        <v>376</v>
      </c>
    </row>
    <row r="65" spans="1:12" x14ac:dyDescent="0.25">
      <c r="A65" s="1" t="s">
        <v>105</v>
      </c>
      <c r="B65" t="s">
        <v>146</v>
      </c>
      <c r="C65" s="2">
        <v>108.36</v>
      </c>
      <c r="D65" s="2">
        <v>0</v>
      </c>
      <c r="E65" s="2">
        <v>1.4875</v>
      </c>
      <c r="F65" s="1">
        <v>5.6872549699999997</v>
      </c>
      <c r="G65" t="s">
        <v>927</v>
      </c>
      <c r="H65">
        <v>1.720377722018311</v>
      </c>
      <c r="I65" t="s">
        <v>314</v>
      </c>
      <c r="J65">
        <v>1</v>
      </c>
      <c r="L65" t="s">
        <v>377</v>
      </c>
    </row>
    <row r="66" spans="1:12" x14ac:dyDescent="0.25">
      <c r="A66" s="1" t="s">
        <v>106</v>
      </c>
      <c r="B66" t="s">
        <v>147</v>
      </c>
      <c r="C66" s="2">
        <v>104.7</v>
      </c>
      <c r="D66" s="2">
        <v>0</v>
      </c>
      <c r="E66" s="2">
        <v>4.7119999999999997</v>
      </c>
      <c r="F66" s="1">
        <v>9.35</v>
      </c>
      <c r="G66" t="s">
        <v>873</v>
      </c>
      <c r="H66">
        <v>2.7507940548777032</v>
      </c>
      <c r="I66" t="s">
        <v>314</v>
      </c>
      <c r="J66">
        <v>1</v>
      </c>
      <c r="L66" t="s">
        <v>378</v>
      </c>
    </row>
    <row r="67" spans="1:12" x14ac:dyDescent="0.25">
      <c r="A67" s="1" t="s">
        <v>107</v>
      </c>
      <c r="B67" t="s">
        <v>148</v>
      </c>
      <c r="C67" s="2">
        <v>107.7</v>
      </c>
      <c r="D67" s="2">
        <v>0</v>
      </c>
      <c r="E67" s="2">
        <v>2.1</v>
      </c>
      <c r="F67" s="1">
        <v>8.75</v>
      </c>
      <c r="G67" t="s">
        <v>929</v>
      </c>
      <c r="H67">
        <v>3.1725861549244869</v>
      </c>
      <c r="I67" t="s">
        <v>932</v>
      </c>
      <c r="J67">
        <v>1</v>
      </c>
      <c r="L67" t="s">
        <v>379</v>
      </c>
    </row>
    <row r="68" spans="1:12" x14ac:dyDescent="0.25">
      <c r="A68" s="1" t="s">
        <v>108</v>
      </c>
      <c r="B68" t="s">
        <v>149</v>
      </c>
      <c r="C68" s="2">
        <v>105.78400000000001</v>
      </c>
      <c r="D68" s="2">
        <v>0</v>
      </c>
      <c r="E68" s="2">
        <v>1.5354166666666667</v>
      </c>
      <c r="F68" s="1">
        <v>5.9806113999999999</v>
      </c>
      <c r="G68" t="s">
        <v>933</v>
      </c>
      <c r="H68">
        <v>2.5416169431025417</v>
      </c>
      <c r="I68" t="s">
        <v>314</v>
      </c>
      <c r="J68">
        <v>1</v>
      </c>
      <c r="L68" t="s">
        <v>380</v>
      </c>
    </row>
    <row r="69" spans="1:12" x14ac:dyDescent="0.25">
      <c r="A69" s="1" t="s">
        <v>109</v>
      </c>
      <c r="B69" t="s">
        <v>150</v>
      </c>
      <c r="C69" s="2">
        <v>109.4</v>
      </c>
      <c r="D69" s="2">
        <v>0</v>
      </c>
      <c r="E69" s="2">
        <v>6.03</v>
      </c>
      <c r="F69" s="1">
        <v>10.220000000000001</v>
      </c>
      <c r="G69" t="s">
        <v>934</v>
      </c>
      <c r="H69">
        <v>2.8101026768350996</v>
      </c>
      <c r="I69" t="s">
        <v>935</v>
      </c>
      <c r="J69">
        <v>1</v>
      </c>
      <c r="L69" t="s">
        <v>381</v>
      </c>
    </row>
    <row r="70" spans="1:12" x14ac:dyDescent="0.25">
      <c r="A70" s="1" t="s">
        <v>110</v>
      </c>
      <c r="B70" t="s">
        <v>151</v>
      </c>
      <c r="C70" s="2">
        <v>98.710009999999997</v>
      </c>
      <c r="D70" s="2">
        <v>0</v>
      </c>
      <c r="E70" s="2">
        <v>2.141</v>
      </c>
      <c r="F70" s="1">
        <v>8.3000000000000007</v>
      </c>
      <c r="G70" t="s">
        <v>936</v>
      </c>
      <c r="H70">
        <v>0.63696364867669542</v>
      </c>
      <c r="I70" t="s">
        <v>314</v>
      </c>
      <c r="J70">
        <v>1</v>
      </c>
      <c r="L70" t="s">
        <v>382</v>
      </c>
    </row>
    <row r="71" spans="1:12" x14ac:dyDescent="0.25">
      <c r="A71" s="1" t="s">
        <v>307</v>
      </c>
      <c r="B71" t="s">
        <v>306</v>
      </c>
      <c r="C71" s="2">
        <v>100</v>
      </c>
      <c r="D71" s="2">
        <v>0</v>
      </c>
      <c r="E71" s="2">
        <v>2.82</v>
      </c>
      <c r="F71" s="1">
        <v>17.43</v>
      </c>
      <c r="G71" t="s">
        <v>937</v>
      </c>
      <c r="H71">
        <v>0.64985440783490789</v>
      </c>
      <c r="I71" t="s">
        <v>938</v>
      </c>
      <c r="J71">
        <v>1</v>
      </c>
      <c r="L71" t="s">
        <v>383</v>
      </c>
    </row>
    <row r="72" spans="1:12" x14ac:dyDescent="0.25">
      <c r="A72" s="1" t="s">
        <v>111</v>
      </c>
      <c r="B72" t="s">
        <v>152</v>
      </c>
      <c r="C72" s="2">
        <v>99.490009999999998</v>
      </c>
      <c r="D72" s="2">
        <v>0</v>
      </c>
      <c r="E72" s="2">
        <v>2.6468750000000001</v>
      </c>
      <c r="F72" s="1">
        <v>8.6255430899878185</v>
      </c>
      <c r="G72" t="s">
        <v>939</v>
      </c>
      <c r="H72">
        <v>0.64489706629599064</v>
      </c>
      <c r="I72" t="s">
        <v>314</v>
      </c>
      <c r="J72">
        <v>1</v>
      </c>
      <c r="L72" t="s">
        <v>384</v>
      </c>
    </row>
    <row r="73" spans="1:12" x14ac:dyDescent="0.25">
      <c r="A73" s="1" t="s">
        <v>112</v>
      </c>
      <c r="B73" t="s">
        <v>153</v>
      </c>
      <c r="C73" s="2">
        <v>105.7</v>
      </c>
      <c r="D73" s="2">
        <v>0</v>
      </c>
      <c r="E73" s="2">
        <v>1.7250000000000001</v>
      </c>
      <c r="F73" s="1">
        <v>9.6300000000000008</v>
      </c>
      <c r="G73" t="s">
        <v>927</v>
      </c>
      <c r="H73">
        <v>1.6928472344702581</v>
      </c>
      <c r="I73" t="s">
        <v>940</v>
      </c>
      <c r="J73">
        <v>1</v>
      </c>
      <c r="L73" t="s">
        <v>385</v>
      </c>
    </row>
    <row r="74" spans="1:12" x14ac:dyDescent="0.25">
      <c r="A74" s="1" t="s">
        <v>113</v>
      </c>
      <c r="B74" t="s">
        <v>154</v>
      </c>
      <c r="C74" s="2">
        <v>103</v>
      </c>
      <c r="D74" s="2">
        <v>0</v>
      </c>
      <c r="E74" s="2">
        <v>1.75</v>
      </c>
      <c r="F74" s="1">
        <v>8.49</v>
      </c>
      <c r="G74" t="s">
        <v>876</v>
      </c>
      <c r="H74">
        <v>2.4892400741220015</v>
      </c>
      <c r="I74" t="s">
        <v>941</v>
      </c>
      <c r="J74">
        <v>1</v>
      </c>
      <c r="L74" t="s">
        <v>386</v>
      </c>
    </row>
    <row r="75" spans="1:12" x14ac:dyDescent="0.25">
      <c r="A75" s="1" t="s">
        <v>114</v>
      </c>
      <c r="B75" t="s">
        <v>155</v>
      </c>
      <c r="C75" s="2">
        <v>101.55</v>
      </c>
      <c r="D75" s="2">
        <v>0</v>
      </c>
      <c r="E75" s="2">
        <v>2.1589999999999998</v>
      </c>
      <c r="F75" s="1">
        <v>10.4</v>
      </c>
      <c r="G75" t="s">
        <v>942</v>
      </c>
      <c r="H75">
        <v>3.1549220764341874</v>
      </c>
      <c r="I75" t="s">
        <v>943</v>
      </c>
      <c r="J75">
        <v>1</v>
      </c>
      <c r="L75" t="s">
        <v>387</v>
      </c>
    </row>
    <row r="76" spans="1:12" x14ac:dyDescent="0.25">
      <c r="A76" s="1" t="s">
        <v>115</v>
      </c>
      <c r="B76" t="s">
        <v>156</v>
      </c>
      <c r="C76" s="2">
        <v>102</v>
      </c>
      <c r="D76" s="2">
        <v>0</v>
      </c>
      <c r="E76" s="2">
        <v>2.1589999999999998</v>
      </c>
      <c r="F76" s="1">
        <v>10.28</v>
      </c>
      <c r="G76" t="s">
        <v>942</v>
      </c>
      <c r="H76">
        <v>3.1562061336592508</v>
      </c>
      <c r="I76" t="s">
        <v>943</v>
      </c>
      <c r="J76">
        <v>1</v>
      </c>
      <c r="L76" t="s">
        <v>387</v>
      </c>
    </row>
    <row r="77" spans="1:12" x14ac:dyDescent="0.25">
      <c r="A77" s="1" t="s">
        <v>116</v>
      </c>
      <c r="B77" t="s">
        <v>157</v>
      </c>
      <c r="C77" s="2">
        <v>109.631</v>
      </c>
      <c r="D77" s="2">
        <v>0</v>
      </c>
      <c r="E77" s="2">
        <v>0.18333333333333332</v>
      </c>
      <c r="F77" s="1">
        <v>4.2797150000000004</v>
      </c>
      <c r="G77" t="s">
        <v>944</v>
      </c>
      <c r="H77">
        <v>5.5011614987601787</v>
      </c>
      <c r="I77" t="s">
        <v>314</v>
      </c>
      <c r="J77">
        <v>1</v>
      </c>
      <c r="L77" t="s">
        <v>388</v>
      </c>
    </row>
    <row r="78" spans="1:12" x14ac:dyDescent="0.25">
      <c r="A78" s="1" t="s">
        <v>117</v>
      </c>
      <c r="B78" t="s">
        <v>158</v>
      </c>
      <c r="C78" s="2">
        <v>102.49299999999999</v>
      </c>
      <c r="D78" s="2">
        <v>0</v>
      </c>
      <c r="E78" s="2">
        <v>0.96028888888888897</v>
      </c>
      <c r="F78" s="1">
        <v>3.8486965331254006</v>
      </c>
      <c r="G78" t="s">
        <v>945</v>
      </c>
      <c r="H78">
        <v>4.7365217189067295</v>
      </c>
      <c r="I78" t="s">
        <v>314</v>
      </c>
      <c r="J78">
        <v>1</v>
      </c>
      <c r="L78" t="s">
        <v>389</v>
      </c>
    </row>
    <row r="79" spans="1:12" x14ac:dyDescent="0.25">
      <c r="A79" s="1" t="s">
        <v>118</v>
      </c>
      <c r="B79" t="s">
        <v>159</v>
      </c>
      <c r="C79" s="2">
        <v>103.93</v>
      </c>
      <c r="D79" s="2">
        <v>0</v>
      </c>
      <c r="E79" s="2">
        <v>1.179</v>
      </c>
      <c r="F79" s="1">
        <v>8.86</v>
      </c>
      <c r="G79" t="s">
        <v>926</v>
      </c>
      <c r="H79">
        <v>2.1680211243967431</v>
      </c>
      <c r="I79" t="s">
        <v>314</v>
      </c>
      <c r="J79">
        <v>1</v>
      </c>
      <c r="L79" t="s">
        <v>390</v>
      </c>
    </row>
    <row r="80" spans="1:12" x14ac:dyDescent="0.25">
      <c r="A80" s="1" t="s">
        <v>119</v>
      </c>
      <c r="B80" t="s">
        <v>160</v>
      </c>
      <c r="C80" s="2">
        <v>98.8</v>
      </c>
      <c r="D80" s="2">
        <v>0</v>
      </c>
      <c r="E80" s="2">
        <v>0.63300000000000001</v>
      </c>
      <c r="F80" s="1">
        <v>10.06</v>
      </c>
      <c r="G80" t="s">
        <v>917</v>
      </c>
      <c r="H80">
        <v>0.90070404054353581</v>
      </c>
      <c r="I80" t="s">
        <v>314</v>
      </c>
      <c r="J80">
        <v>1</v>
      </c>
      <c r="L80" t="s">
        <v>391</v>
      </c>
    </row>
    <row r="81" spans="1:12" x14ac:dyDescent="0.25">
      <c r="A81" s="1" t="s">
        <v>120</v>
      </c>
      <c r="B81" t="s">
        <v>161</v>
      </c>
      <c r="C81" s="2">
        <v>95.75</v>
      </c>
      <c r="D81" s="2">
        <v>0</v>
      </c>
      <c r="E81" s="2">
        <v>1.611</v>
      </c>
      <c r="F81" s="1">
        <v>8.9499999999999993</v>
      </c>
      <c r="G81" t="s">
        <v>946</v>
      </c>
      <c r="H81">
        <v>2.5137921276216928</v>
      </c>
      <c r="I81" t="s">
        <v>947</v>
      </c>
      <c r="J81">
        <v>1</v>
      </c>
      <c r="L81" t="s">
        <v>392</v>
      </c>
    </row>
    <row r="82" spans="1:12" x14ac:dyDescent="0.25">
      <c r="A82" s="1" t="s">
        <v>121</v>
      </c>
      <c r="B82" t="s">
        <v>162</v>
      </c>
      <c r="C82" s="2">
        <v>99.89</v>
      </c>
      <c r="D82" s="2">
        <v>0</v>
      </c>
      <c r="E82" s="2">
        <v>2.875</v>
      </c>
      <c r="F82" s="1">
        <v>9.1736764259368506</v>
      </c>
      <c r="G82" t="s">
        <v>948</v>
      </c>
      <c r="H82">
        <v>0.65902717856512683</v>
      </c>
      <c r="I82" t="s">
        <v>314</v>
      </c>
      <c r="J82">
        <v>1</v>
      </c>
      <c r="L82" t="s">
        <v>393</v>
      </c>
    </row>
    <row r="83" spans="1:12" x14ac:dyDescent="0.25">
      <c r="A83" s="1" t="s">
        <v>122</v>
      </c>
      <c r="B83" t="s">
        <v>163</v>
      </c>
      <c r="C83" s="2">
        <v>80.448999999999998</v>
      </c>
      <c r="D83" s="2">
        <v>0</v>
      </c>
      <c r="E83" s="2">
        <v>2.6583333333333332</v>
      </c>
      <c r="F83" s="1">
        <v>29.830986156670569</v>
      </c>
      <c r="G83" t="s">
        <v>949</v>
      </c>
      <c r="H83">
        <v>1.2211594648079089</v>
      </c>
      <c r="I83" t="s">
        <v>314</v>
      </c>
      <c r="J83">
        <v>1</v>
      </c>
      <c r="L83" t="s">
        <v>394</v>
      </c>
    </row>
    <row r="84" spans="1:12" x14ac:dyDescent="0.25">
      <c r="A84" s="1" t="s">
        <v>123</v>
      </c>
      <c r="B84" t="s">
        <v>164</v>
      </c>
      <c r="C84" s="2">
        <v>109.545</v>
      </c>
      <c r="D84" s="2">
        <v>0</v>
      </c>
      <c r="E84" s="2">
        <v>0.98458333333333337</v>
      </c>
      <c r="F84" s="1">
        <v>4.9010882000000002</v>
      </c>
      <c r="G84" t="s">
        <v>927</v>
      </c>
      <c r="H84">
        <v>4.5667699637768324</v>
      </c>
      <c r="I84" t="s">
        <v>314</v>
      </c>
      <c r="J84">
        <v>1</v>
      </c>
      <c r="L84" t="s">
        <v>395</v>
      </c>
    </row>
    <row r="85" spans="1:12" x14ac:dyDescent="0.25">
      <c r="A85" s="1" t="s">
        <v>124</v>
      </c>
      <c r="B85" t="s">
        <v>195</v>
      </c>
      <c r="C85" s="2">
        <v>100.75</v>
      </c>
      <c r="D85" s="2">
        <v>0</v>
      </c>
      <c r="E85" s="2">
        <v>0.94899999999999995</v>
      </c>
      <c r="F85" s="1">
        <v>24.19</v>
      </c>
      <c r="G85" t="s">
        <v>950</v>
      </c>
      <c r="H85">
        <v>0.36116673306635211</v>
      </c>
      <c r="I85" t="s">
        <v>950</v>
      </c>
      <c r="J85">
        <v>1</v>
      </c>
      <c r="L85" t="s">
        <v>396</v>
      </c>
    </row>
    <row r="86" spans="1:12" x14ac:dyDescent="0.25">
      <c r="A86" s="1" t="s">
        <v>165</v>
      </c>
      <c r="B86" t="s">
        <v>170</v>
      </c>
      <c r="C86" s="2">
        <v>13.125</v>
      </c>
      <c r="D86" s="2">
        <v>5</v>
      </c>
      <c r="E86" s="2">
        <v>0</v>
      </c>
      <c r="F86" s="1">
        <v>9.6761904761904756</v>
      </c>
      <c r="G86" t="s">
        <v>951</v>
      </c>
      <c r="H86">
        <v>0</v>
      </c>
      <c r="I86" t="s">
        <v>939</v>
      </c>
      <c r="J86">
        <v>1</v>
      </c>
      <c r="L86" t="s">
        <v>397</v>
      </c>
    </row>
    <row r="87" spans="1:12" x14ac:dyDescent="0.25">
      <c r="A87" s="1" t="s">
        <v>166</v>
      </c>
      <c r="B87" t="s">
        <v>171</v>
      </c>
      <c r="C87" s="2">
        <v>10.55</v>
      </c>
      <c r="D87" s="2">
        <v>4</v>
      </c>
      <c r="E87" s="2">
        <v>14.537500381469727</v>
      </c>
      <c r="F87" s="1">
        <v>10.995260347122263</v>
      </c>
      <c r="G87" t="s">
        <v>952</v>
      </c>
      <c r="H87">
        <v>0</v>
      </c>
      <c r="I87" t="s">
        <v>314</v>
      </c>
      <c r="J87">
        <v>1</v>
      </c>
      <c r="L87" t="s">
        <v>398</v>
      </c>
    </row>
    <row r="88" spans="1:12" x14ac:dyDescent="0.25">
      <c r="A88" s="1" t="s">
        <v>167</v>
      </c>
      <c r="B88" t="s">
        <v>172</v>
      </c>
      <c r="C88" s="2">
        <v>13.87</v>
      </c>
      <c r="D88" s="2">
        <v>0</v>
      </c>
      <c r="E88" s="2">
        <v>0</v>
      </c>
      <c r="F88" s="1">
        <v>0</v>
      </c>
      <c r="G88" t="s">
        <v>314</v>
      </c>
      <c r="H88">
        <v>0</v>
      </c>
      <c r="I88" t="s">
        <v>314</v>
      </c>
      <c r="J88">
        <v>1</v>
      </c>
      <c r="L88" t="s">
        <v>399</v>
      </c>
    </row>
    <row r="89" spans="1:12" x14ac:dyDescent="0.25">
      <c r="A89" s="1" t="s">
        <v>168</v>
      </c>
      <c r="B89" t="s">
        <v>196</v>
      </c>
      <c r="C89" s="2">
        <v>104.812</v>
      </c>
      <c r="D89" s="2">
        <v>0</v>
      </c>
      <c r="E89" s="2">
        <v>3.3315555555555556</v>
      </c>
      <c r="F89" s="1">
        <v>4.2633894809666684</v>
      </c>
      <c r="G89" t="s">
        <v>873</v>
      </c>
      <c r="H89">
        <v>1.4532618821960845</v>
      </c>
      <c r="I89" t="s">
        <v>314</v>
      </c>
      <c r="J89">
        <v>1</v>
      </c>
      <c r="L89" t="s">
        <v>400</v>
      </c>
    </row>
    <row r="90" spans="1:12" x14ac:dyDescent="0.25">
      <c r="A90" s="1" t="s">
        <v>169</v>
      </c>
      <c r="B90" t="s">
        <v>197</v>
      </c>
      <c r="C90" s="2">
        <v>101.803</v>
      </c>
      <c r="D90" s="2">
        <v>0</v>
      </c>
      <c r="E90" s="2">
        <v>1.3256944444444445</v>
      </c>
      <c r="F90" s="1">
        <v>3.3489948753916048</v>
      </c>
      <c r="G90" t="s">
        <v>953</v>
      </c>
      <c r="H90">
        <v>0.7556297347736306</v>
      </c>
      <c r="I90" t="s">
        <v>314</v>
      </c>
      <c r="J90">
        <v>1</v>
      </c>
      <c r="L90" t="s">
        <v>401</v>
      </c>
    </row>
    <row r="91" spans="1:12" x14ac:dyDescent="0.25">
      <c r="A91" s="1" t="s">
        <v>173</v>
      </c>
      <c r="B91" t="s">
        <v>174</v>
      </c>
      <c r="C91" s="2">
        <v>3.76</v>
      </c>
      <c r="D91" s="2">
        <v>4.5</v>
      </c>
      <c r="E91" s="2">
        <v>5.2100000381469727</v>
      </c>
      <c r="F91" s="1">
        <v>3.3931188443873794</v>
      </c>
      <c r="G91" t="s">
        <v>882</v>
      </c>
      <c r="H91">
        <v>0</v>
      </c>
      <c r="I91" t="s">
        <v>314</v>
      </c>
      <c r="J91">
        <v>1</v>
      </c>
      <c r="L91" t="s">
        <v>328</v>
      </c>
    </row>
    <row r="92" spans="1:12" x14ac:dyDescent="0.25">
      <c r="A92" s="1" t="s">
        <v>175</v>
      </c>
      <c r="B92" t="s">
        <v>176</v>
      </c>
      <c r="C92" s="2">
        <v>28.05</v>
      </c>
      <c r="D92" s="2">
        <v>3.75</v>
      </c>
      <c r="E92" s="2">
        <v>36.542922973632813</v>
      </c>
      <c r="F92" s="1">
        <v>2.1390374331550799</v>
      </c>
      <c r="G92" t="s">
        <v>954</v>
      </c>
      <c r="H92">
        <v>0</v>
      </c>
      <c r="I92" t="s">
        <v>955</v>
      </c>
      <c r="J92">
        <v>1</v>
      </c>
      <c r="L92" t="s">
        <v>402</v>
      </c>
    </row>
    <row r="93" spans="1:12" x14ac:dyDescent="0.25">
      <c r="A93" s="1" t="s">
        <v>177</v>
      </c>
      <c r="B93" t="s">
        <v>178</v>
      </c>
      <c r="C93" s="2">
        <v>106.48699999999999</v>
      </c>
      <c r="D93" s="2">
        <v>0</v>
      </c>
      <c r="E93" s="2">
        <v>0.609375</v>
      </c>
      <c r="F93" s="1">
        <v>3.2548341000000001</v>
      </c>
      <c r="G93" t="s">
        <v>956</v>
      </c>
      <c r="H93">
        <v>2.7012842385466227</v>
      </c>
      <c r="I93" t="s">
        <v>314</v>
      </c>
      <c r="J93">
        <v>1</v>
      </c>
      <c r="L93" t="s">
        <v>403</v>
      </c>
    </row>
    <row r="94" spans="1:12" x14ac:dyDescent="0.25">
      <c r="A94" s="1" t="s">
        <v>179</v>
      </c>
      <c r="B94" s="1" t="s">
        <v>180</v>
      </c>
      <c r="C94" s="2">
        <v>102.73</v>
      </c>
      <c r="D94" s="2">
        <v>0</v>
      </c>
      <c r="E94" s="2">
        <v>2.8289999999999997</v>
      </c>
      <c r="F94" s="1">
        <v>10.19</v>
      </c>
      <c r="G94" t="s">
        <v>957</v>
      </c>
      <c r="H94">
        <v>0.53043671292680994</v>
      </c>
      <c r="I94" t="s">
        <v>958</v>
      </c>
      <c r="J94">
        <v>1</v>
      </c>
      <c r="L94" t="s">
        <v>404</v>
      </c>
    </row>
    <row r="95" spans="1:12" x14ac:dyDescent="0.25">
      <c r="A95" s="1" t="s">
        <v>181</v>
      </c>
      <c r="B95" s="1" t="s">
        <v>182</v>
      </c>
      <c r="C95" s="2">
        <v>99.957999999999998</v>
      </c>
      <c r="D95" s="2">
        <v>0</v>
      </c>
      <c r="E95" s="2">
        <v>3.548</v>
      </c>
      <c r="F95" s="1">
        <v>9.67</v>
      </c>
      <c r="G95" t="s">
        <v>870</v>
      </c>
      <c r="H95">
        <v>1.7519263958094819E-2</v>
      </c>
      <c r="I95" t="s">
        <v>314</v>
      </c>
      <c r="J95">
        <v>1</v>
      </c>
      <c r="L95" t="s">
        <v>405</v>
      </c>
    </row>
    <row r="96" spans="1:12" x14ac:dyDescent="0.25">
      <c r="A96" s="1" t="s">
        <v>183</v>
      </c>
      <c r="B96" s="1" t="s">
        <v>184</v>
      </c>
      <c r="C96" s="2">
        <v>104.59</v>
      </c>
      <c r="D96" s="2">
        <v>0</v>
      </c>
      <c r="E96" s="2">
        <v>2.5009999999999999</v>
      </c>
      <c r="F96" s="1">
        <v>7.6</v>
      </c>
      <c r="G96" t="s">
        <v>959</v>
      </c>
      <c r="H96">
        <v>6.7820565970187543</v>
      </c>
      <c r="I96" t="s">
        <v>314</v>
      </c>
      <c r="J96">
        <v>1</v>
      </c>
      <c r="L96" t="s">
        <v>406</v>
      </c>
    </row>
    <row r="97" spans="1:12" x14ac:dyDescent="0.25">
      <c r="A97" s="1" t="s">
        <v>185</v>
      </c>
      <c r="B97" s="1" t="s">
        <v>186</v>
      </c>
      <c r="C97" s="2">
        <v>96.14</v>
      </c>
      <c r="D97" s="2">
        <v>0</v>
      </c>
      <c r="E97" s="2">
        <v>0.123</v>
      </c>
      <c r="F97" s="1">
        <v>8</v>
      </c>
      <c r="G97" t="s">
        <v>1105</v>
      </c>
      <c r="H97">
        <v>2.7455074350015396</v>
      </c>
      <c r="I97" t="s">
        <v>314</v>
      </c>
      <c r="J97">
        <v>1</v>
      </c>
      <c r="L97" t="s">
        <v>407</v>
      </c>
    </row>
    <row r="98" spans="1:12" x14ac:dyDescent="0.25">
      <c r="A98" s="1" t="s">
        <v>187</v>
      </c>
      <c r="B98" s="1" t="s">
        <v>188</v>
      </c>
      <c r="C98" s="2">
        <v>90.599000000000004</v>
      </c>
      <c r="D98" s="2">
        <v>0</v>
      </c>
      <c r="E98" s="2">
        <v>2.1179999999999999</v>
      </c>
      <c r="F98" s="1">
        <v>8.08</v>
      </c>
      <c r="G98" t="s">
        <v>959</v>
      </c>
      <c r="H98">
        <v>9.9162936669736386</v>
      </c>
      <c r="I98" t="s">
        <v>314</v>
      </c>
      <c r="J98">
        <v>1</v>
      </c>
      <c r="L98" t="s">
        <v>408</v>
      </c>
    </row>
    <row r="99" spans="1:12" x14ac:dyDescent="0.25">
      <c r="A99" s="1" t="s">
        <v>189</v>
      </c>
      <c r="B99" s="1" t="s">
        <v>190</v>
      </c>
      <c r="C99" s="2">
        <v>86.08</v>
      </c>
      <c r="D99" s="2">
        <v>0</v>
      </c>
      <c r="E99" s="2">
        <v>2.302</v>
      </c>
      <c r="F99" s="1">
        <v>9.01</v>
      </c>
      <c r="G99" t="s">
        <v>892</v>
      </c>
      <c r="H99">
        <v>4.6813515557946976</v>
      </c>
      <c r="I99" t="s">
        <v>314</v>
      </c>
      <c r="J99">
        <v>1</v>
      </c>
      <c r="L99" t="s">
        <v>409</v>
      </c>
    </row>
    <row r="100" spans="1:12" x14ac:dyDescent="0.25">
      <c r="A100" s="1" t="s">
        <v>191</v>
      </c>
      <c r="B100" s="1" t="s">
        <v>192</v>
      </c>
      <c r="C100" s="2">
        <v>103.45</v>
      </c>
      <c r="D100" s="2">
        <v>0</v>
      </c>
      <c r="E100" s="2">
        <v>3.0920000000000001</v>
      </c>
      <c r="F100" s="1">
        <v>9.6300000000000008</v>
      </c>
      <c r="G100" t="s">
        <v>960</v>
      </c>
      <c r="H100">
        <v>2.3552526521985602</v>
      </c>
      <c r="I100" t="s">
        <v>961</v>
      </c>
      <c r="J100">
        <v>1</v>
      </c>
      <c r="L100" t="s">
        <v>410</v>
      </c>
    </row>
    <row r="101" spans="1:12" x14ac:dyDescent="0.25">
      <c r="A101" s="1" t="s">
        <v>193</v>
      </c>
      <c r="B101" s="1" t="s">
        <v>194</v>
      </c>
      <c r="C101" s="2">
        <v>103.16</v>
      </c>
      <c r="D101" s="2">
        <v>0</v>
      </c>
      <c r="E101" s="2">
        <v>0.94062500000000004</v>
      </c>
      <c r="F101" s="1">
        <v>4.174632371210885</v>
      </c>
      <c r="G101" t="s">
        <v>926</v>
      </c>
      <c r="H101">
        <v>0.8619385121676848</v>
      </c>
      <c r="I101" t="s">
        <v>314</v>
      </c>
      <c r="J101">
        <v>1</v>
      </c>
      <c r="L101" t="s">
        <v>411</v>
      </c>
    </row>
    <row r="102" spans="1:12" x14ac:dyDescent="0.25">
      <c r="A102" s="1" t="s">
        <v>259</v>
      </c>
      <c r="B102" t="s">
        <v>218</v>
      </c>
      <c r="C102" s="2">
        <v>102</v>
      </c>
      <c r="D102" s="2">
        <v>0</v>
      </c>
      <c r="E102" s="2">
        <v>1.744</v>
      </c>
      <c r="F102" s="1">
        <v>0</v>
      </c>
      <c r="G102" t="s">
        <v>962</v>
      </c>
      <c r="H102">
        <v>0</v>
      </c>
      <c r="I102" t="s">
        <v>314</v>
      </c>
      <c r="J102">
        <v>1</v>
      </c>
      <c r="L102" t="s">
        <v>412</v>
      </c>
    </row>
    <row r="103" spans="1:12" x14ac:dyDescent="0.25">
      <c r="A103" s="1" t="s">
        <v>260</v>
      </c>
      <c r="B103" t="s">
        <v>221</v>
      </c>
      <c r="C103" s="2">
        <v>102.4</v>
      </c>
      <c r="D103" s="2">
        <v>3.8571429252624512</v>
      </c>
      <c r="E103" s="2">
        <v>137.02999877929687</v>
      </c>
      <c r="F103" s="1">
        <v>7.6171875</v>
      </c>
      <c r="G103" t="s">
        <v>963</v>
      </c>
      <c r="H103">
        <v>0</v>
      </c>
      <c r="I103" t="s">
        <v>964</v>
      </c>
      <c r="J103">
        <v>1</v>
      </c>
      <c r="L103" t="s">
        <v>413</v>
      </c>
    </row>
    <row r="104" spans="1:12" x14ac:dyDescent="0.25">
      <c r="A104" s="1" t="s">
        <v>204</v>
      </c>
      <c r="B104" t="s">
        <v>205</v>
      </c>
      <c r="C104" s="2">
        <v>82.903999999999996</v>
      </c>
      <c r="D104" s="2">
        <v>3.9354839324951172</v>
      </c>
      <c r="E104" s="2">
        <v>82.304344177246094</v>
      </c>
      <c r="F104" s="1">
        <v>2.8177120178415129</v>
      </c>
      <c r="G104" t="s">
        <v>965</v>
      </c>
      <c r="H104">
        <v>0</v>
      </c>
      <c r="I104" t="s">
        <v>966</v>
      </c>
      <c r="J104">
        <v>1</v>
      </c>
      <c r="L104" t="s">
        <v>414</v>
      </c>
    </row>
    <row r="105" spans="1:12" x14ac:dyDescent="0.25">
      <c r="A105" s="1" t="s">
        <v>202</v>
      </c>
      <c r="B105" t="s">
        <v>203</v>
      </c>
      <c r="C105" s="2">
        <v>79.45</v>
      </c>
      <c r="D105" s="2">
        <v>3.71875</v>
      </c>
      <c r="E105" s="2">
        <v>80.851852416992188</v>
      </c>
      <c r="F105" s="1">
        <v>3.5242290748898677</v>
      </c>
      <c r="G105" t="s">
        <v>967</v>
      </c>
      <c r="H105">
        <v>0</v>
      </c>
      <c r="I105" t="s">
        <v>968</v>
      </c>
      <c r="J105">
        <v>1</v>
      </c>
      <c r="L105" t="s">
        <v>415</v>
      </c>
    </row>
    <row r="106" spans="1:12" x14ac:dyDescent="0.25">
      <c r="A106" s="1" t="s">
        <v>206</v>
      </c>
      <c r="B106" t="s">
        <v>207</v>
      </c>
      <c r="C106" s="2">
        <v>252.6</v>
      </c>
      <c r="D106" s="2">
        <v>4.4000000953674316</v>
      </c>
      <c r="E106" s="2">
        <v>284.04000854492187</v>
      </c>
      <c r="F106" s="1">
        <v>3.4441805225653201</v>
      </c>
      <c r="G106" t="s">
        <v>969</v>
      </c>
      <c r="H106">
        <v>0</v>
      </c>
      <c r="I106" t="s">
        <v>970</v>
      </c>
      <c r="J106">
        <v>1</v>
      </c>
      <c r="L106" t="s">
        <v>416</v>
      </c>
    </row>
    <row r="107" spans="1:12" x14ac:dyDescent="0.25">
      <c r="A107" t="s">
        <v>210</v>
      </c>
      <c r="B107" t="s">
        <v>211</v>
      </c>
      <c r="C107" s="2">
        <v>111.351</v>
      </c>
      <c r="D107" s="2">
        <v>0</v>
      </c>
      <c r="E107" s="2">
        <v>0.84583333333333333</v>
      </c>
      <c r="F107">
        <v>4.9186806000000001</v>
      </c>
      <c r="G107" t="s">
        <v>971</v>
      </c>
      <c r="H107">
        <v>4.7436421436240597</v>
      </c>
      <c r="I107" t="s">
        <v>314</v>
      </c>
      <c r="J107">
        <v>1</v>
      </c>
      <c r="L107" t="s">
        <v>417</v>
      </c>
    </row>
    <row r="108" spans="1:12" x14ac:dyDescent="0.25">
      <c r="A108" t="s">
        <v>261</v>
      </c>
      <c r="B108" t="s">
        <v>212</v>
      </c>
      <c r="C108" s="2">
        <v>107.611</v>
      </c>
      <c r="D108" s="2">
        <v>0</v>
      </c>
      <c r="E108" s="2">
        <v>4.5833333333333337E-2</v>
      </c>
      <c r="F108">
        <v>6.0753573000000003</v>
      </c>
      <c r="G108" t="s">
        <v>1129</v>
      </c>
      <c r="H108">
        <v>3.5032584717011765</v>
      </c>
      <c r="I108" t="s">
        <v>314</v>
      </c>
      <c r="J108">
        <v>1</v>
      </c>
      <c r="L108" t="s">
        <v>418</v>
      </c>
    </row>
    <row r="109" spans="1:12" x14ac:dyDescent="0.25">
      <c r="A109" t="s">
        <v>262</v>
      </c>
      <c r="B109" t="s">
        <v>213</v>
      </c>
      <c r="C109" s="2">
        <v>101.357</v>
      </c>
      <c r="D109" s="2">
        <v>0</v>
      </c>
      <c r="E109" s="2">
        <v>0.62638888888888888</v>
      </c>
      <c r="F109">
        <v>5.1488367000000004</v>
      </c>
      <c r="G109" t="s">
        <v>906</v>
      </c>
      <c r="H109">
        <v>3.9370210149619909</v>
      </c>
      <c r="I109" t="s">
        <v>314</v>
      </c>
      <c r="J109">
        <v>1</v>
      </c>
      <c r="L109" t="s">
        <v>419</v>
      </c>
    </row>
    <row r="110" spans="1:12" x14ac:dyDescent="0.25">
      <c r="A110" t="s">
        <v>263</v>
      </c>
      <c r="B110" t="s">
        <v>214</v>
      </c>
      <c r="C110" s="2">
        <v>115.926</v>
      </c>
      <c r="D110" s="2">
        <v>0</v>
      </c>
      <c r="E110" s="2">
        <v>1.2277777777777776</v>
      </c>
      <c r="F110">
        <v>5.4950209000000001</v>
      </c>
      <c r="G110" t="s">
        <v>973</v>
      </c>
      <c r="H110">
        <v>5.0951543200509839</v>
      </c>
      <c r="I110" t="s">
        <v>314</v>
      </c>
      <c r="J110">
        <v>1</v>
      </c>
      <c r="L110" t="s">
        <v>420</v>
      </c>
    </row>
    <row r="111" spans="1:12" x14ac:dyDescent="0.25">
      <c r="A111" t="s">
        <v>264</v>
      </c>
      <c r="B111" t="s">
        <v>215</v>
      </c>
      <c r="C111" s="2">
        <v>100.4</v>
      </c>
      <c r="D111" s="2">
        <v>0</v>
      </c>
      <c r="E111" s="2">
        <v>1.79375</v>
      </c>
      <c r="F111">
        <v>5.0258332000000001</v>
      </c>
      <c r="G111" t="s">
        <v>936</v>
      </c>
      <c r="H111">
        <v>4.1250808894440842</v>
      </c>
      <c r="I111" t="s">
        <v>314</v>
      </c>
      <c r="J111">
        <v>1</v>
      </c>
      <c r="L111" t="s">
        <v>421</v>
      </c>
    </row>
    <row r="112" spans="1:12" x14ac:dyDescent="0.25">
      <c r="A112" t="s">
        <v>265</v>
      </c>
      <c r="B112" t="s">
        <v>219</v>
      </c>
      <c r="C112" s="2">
        <v>106.03</v>
      </c>
      <c r="D112" s="2">
        <v>0</v>
      </c>
      <c r="E112" s="2">
        <v>2.5388222222222225</v>
      </c>
      <c r="F112">
        <v>5.3813933</v>
      </c>
      <c r="G112" t="s">
        <v>974</v>
      </c>
      <c r="H112">
        <v>3.9706043562075708</v>
      </c>
      <c r="I112" t="s">
        <v>314</v>
      </c>
      <c r="J112">
        <v>1</v>
      </c>
      <c r="L112" t="s">
        <v>422</v>
      </c>
    </row>
    <row r="113" spans="1:12" x14ac:dyDescent="0.25">
      <c r="A113" t="s">
        <v>266</v>
      </c>
      <c r="B113" t="s">
        <v>216</v>
      </c>
      <c r="C113">
        <v>100.432</v>
      </c>
      <c r="D113">
        <v>0</v>
      </c>
      <c r="E113">
        <v>1.3065972222222222</v>
      </c>
      <c r="F113">
        <v>0.85497698</v>
      </c>
      <c r="G113" t="s">
        <v>873</v>
      </c>
      <c r="H113">
        <v>7.4638397150500871E-2</v>
      </c>
      <c r="I113" t="s">
        <v>314</v>
      </c>
      <c r="J113">
        <v>1</v>
      </c>
      <c r="L113" t="s">
        <v>423</v>
      </c>
    </row>
    <row r="114" spans="1:12" x14ac:dyDescent="0.25">
      <c r="A114" t="s">
        <v>267</v>
      </c>
      <c r="B114" t="s">
        <v>222</v>
      </c>
      <c r="C114">
        <v>97.95</v>
      </c>
      <c r="D114">
        <v>0</v>
      </c>
      <c r="E114">
        <v>1.63</v>
      </c>
      <c r="F114">
        <v>8.36</v>
      </c>
      <c r="G114" t="s">
        <v>975</v>
      </c>
      <c r="H114">
        <v>0.6589234564732277</v>
      </c>
      <c r="I114" t="s">
        <v>314</v>
      </c>
      <c r="J114">
        <v>1</v>
      </c>
      <c r="L114" t="s">
        <v>424</v>
      </c>
    </row>
    <row r="115" spans="1:12" x14ac:dyDescent="0.25">
      <c r="A115" t="s">
        <v>268</v>
      </c>
      <c r="B115" t="s">
        <v>217</v>
      </c>
      <c r="C115">
        <v>102.42100000000001</v>
      </c>
      <c r="D115">
        <v>0</v>
      </c>
      <c r="E115">
        <v>2.1083333333333334</v>
      </c>
      <c r="F115">
        <v>5.0107629999999999</v>
      </c>
      <c r="G115" t="s">
        <v>976</v>
      </c>
      <c r="H115">
        <v>3.2689453538739741</v>
      </c>
      <c r="I115" t="s">
        <v>314</v>
      </c>
      <c r="J115">
        <v>1</v>
      </c>
      <c r="L115" t="s">
        <v>425</v>
      </c>
    </row>
    <row r="116" spans="1:12" x14ac:dyDescent="0.25">
      <c r="A116" t="s">
        <v>200</v>
      </c>
      <c r="B116" t="s">
        <v>201</v>
      </c>
      <c r="C116">
        <v>102.14</v>
      </c>
      <c r="D116">
        <v>0</v>
      </c>
      <c r="E116">
        <v>1.3900000000000001</v>
      </c>
      <c r="F116">
        <v>9.3000000000000007</v>
      </c>
      <c r="G116" t="s">
        <v>977</v>
      </c>
      <c r="H116">
        <v>0.35527344927811488</v>
      </c>
      <c r="I116" t="s">
        <v>314</v>
      </c>
      <c r="J116">
        <v>1</v>
      </c>
      <c r="L116" t="s">
        <v>426</v>
      </c>
    </row>
    <row r="117" spans="1:12" x14ac:dyDescent="0.25">
      <c r="A117" t="s">
        <v>198</v>
      </c>
      <c r="B117" t="s">
        <v>199</v>
      </c>
      <c r="C117">
        <v>100.94</v>
      </c>
      <c r="D117">
        <v>0</v>
      </c>
      <c r="E117">
        <v>4.83</v>
      </c>
      <c r="F117">
        <v>8.83</v>
      </c>
      <c r="G117" t="s">
        <v>873</v>
      </c>
      <c r="H117">
        <v>6.1364964031850024E-2</v>
      </c>
      <c r="I117" t="s">
        <v>314</v>
      </c>
      <c r="J117">
        <v>1</v>
      </c>
      <c r="L117" t="s">
        <v>427</v>
      </c>
    </row>
    <row r="118" spans="1:12" x14ac:dyDescent="0.25">
      <c r="A118" t="s">
        <v>269</v>
      </c>
      <c r="B118" t="s">
        <v>220</v>
      </c>
      <c r="C118">
        <v>101.93</v>
      </c>
      <c r="D118">
        <v>0</v>
      </c>
      <c r="E118">
        <v>3.4689999999999999</v>
      </c>
      <c r="F118">
        <v>9.18</v>
      </c>
      <c r="G118" t="s">
        <v>871</v>
      </c>
      <c r="H118">
        <v>2.3098306854142083</v>
      </c>
      <c r="I118" t="s">
        <v>978</v>
      </c>
      <c r="J118">
        <v>1</v>
      </c>
      <c r="L118" t="s">
        <v>428</v>
      </c>
    </row>
    <row r="119" spans="1:12" x14ac:dyDescent="0.25">
      <c r="A119" t="s">
        <v>270</v>
      </c>
      <c r="B119" t="s">
        <v>223</v>
      </c>
      <c r="C119">
        <v>102.99</v>
      </c>
      <c r="D119">
        <v>0</v>
      </c>
      <c r="E119">
        <v>0.39600000000000002</v>
      </c>
      <c r="F119">
        <v>9.73</v>
      </c>
      <c r="G119" t="s">
        <v>979</v>
      </c>
      <c r="H119">
        <v>0.45198221012191753</v>
      </c>
      <c r="I119" t="s">
        <v>314</v>
      </c>
      <c r="J119">
        <v>1</v>
      </c>
      <c r="L119" t="s">
        <v>429</v>
      </c>
    </row>
    <row r="120" spans="1:12" x14ac:dyDescent="0.25">
      <c r="A120" t="s">
        <v>271</v>
      </c>
      <c r="B120" t="s">
        <v>224</v>
      </c>
      <c r="C120">
        <v>104.09</v>
      </c>
      <c r="D120">
        <v>0</v>
      </c>
      <c r="E120">
        <v>3.86</v>
      </c>
      <c r="F120">
        <v>9.2200000000000006</v>
      </c>
      <c r="G120" t="s">
        <v>936</v>
      </c>
      <c r="H120">
        <v>0.17464290473527189</v>
      </c>
      <c r="I120" t="s">
        <v>314</v>
      </c>
      <c r="J120">
        <v>1</v>
      </c>
      <c r="L120" t="s">
        <v>430</v>
      </c>
    </row>
    <row r="121" spans="1:12" x14ac:dyDescent="0.25">
      <c r="A121" t="s">
        <v>272</v>
      </c>
      <c r="B121" t="s">
        <v>225</v>
      </c>
      <c r="C121">
        <v>97.69</v>
      </c>
      <c r="D121">
        <v>0</v>
      </c>
      <c r="E121">
        <v>0.38600000000000001</v>
      </c>
      <c r="F121">
        <v>8.1199999999999992</v>
      </c>
      <c r="G121" t="s">
        <v>980</v>
      </c>
      <c r="H121">
        <v>1.8410805271652648</v>
      </c>
      <c r="I121" t="s">
        <v>314</v>
      </c>
      <c r="J121">
        <v>1</v>
      </c>
      <c r="L121" t="s">
        <v>431</v>
      </c>
    </row>
    <row r="122" spans="1:12" x14ac:dyDescent="0.25">
      <c r="A122" t="s">
        <v>273</v>
      </c>
      <c r="B122" t="s">
        <v>226</v>
      </c>
      <c r="C122">
        <v>99.59</v>
      </c>
      <c r="D122">
        <v>0</v>
      </c>
      <c r="E122">
        <v>1.706</v>
      </c>
      <c r="F122">
        <v>8.1199999999999992</v>
      </c>
      <c r="G122" t="s">
        <v>981</v>
      </c>
      <c r="H122">
        <v>0.75184827285207401</v>
      </c>
      <c r="I122" t="s">
        <v>314</v>
      </c>
      <c r="J122">
        <v>1</v>
      </c>
      <c r="L122" t="s">
        <v>432</v>
      </c>
    </row>
    <row r="123" spans="1:12" x14ac:dyDescent="0.25">
      <c r="A123" t="s">
        <v>274</v>
      </c>
      <c r="B123" t="s">
        <v>227</v>
      </c>
      <c r="C123">
        <v>301.7</v>
      </c>
      <c r="D123">
        <v>4.2727274894714355</v>
      </c>
      <c r="E123">
        <v>394.7662353515625</v>
      </c>
      <c r="F123">
        <v>1.982101425256878</v>
      </c>
      <c r="G123" t="s">
        <v>908</v>
      </c>
      <c r="H123">
        <v>0</v>
      </c>
      <c r="I123" t="s">
        <v>982</v>
      </c>
      <c r="J123">
        <v>1</v>
      </c>
      <c r="L123" t="s">
        <v>433</v>
      </c>
    </row>
    <row r="124" spans="1:12" x14ac:dyDescent="0.25">
      <c r="A124" t="s">
        <v>275</v>
      </c>
      <c r="B124" t="s">
        <v>228</v>
      </c>
      <c r="C124">
        <v>115.514</v>
      </c>
      <c r="D124">
        <v>0</v>
      </c>
      <c r="E124">
        <v>2.0219919444444443</v>
      </c>
      <c r="F124">
        <v>3.8809167000000002</v>
      </c>
      <c r="G124" t="s">
        <v>983</v>
      </c>
      <c r="H124">
        <v>4.0535749816133562</v>
      </c>
      <c r="I124" t="s">
        <v>314</v>
      </c>
      <c r="J124">
        <v>1</v>
      </c>
      <c r="L124" t="s">
        <v>434</v>
      </c>
    </row>
    <row r="125" spans="1:12" x14ac:dyDescent="0.25">
      <c r="A125" t="s">
        <v>276</v>
      </c>
      <c r="B125" t="s">
        <v>229</v>
      </c>
      <c r="C125">
        <v>102.97499999999999</v>
      </c>
      <c r="D125">
        <v>0</v>
      </c>
      <c r="E125">
        <v>1.5583333333333333</v>
      </c>
      <c r="F125">
        <v>3.6921037604851206</v>
      </c>
      <c r="G125" t="s">
        <v>984</v>
      </c>
      <c r="H125">
        <v>1.6393091051124236</v>
      </c>
      <c r="I125" t="s">
        <v>314</v>
      </c>
      <c r="J125">
        <v>1</v>
      </c>
      <c r="L125" t="s">
        <v>435</v>
      </c>
    </row>
    <row r="126" spans="1:12" x14ac:dyDescent="0.25">
      <c r="A126" t="s">
        <v>277</v>
      </c>
      <c r="B126" t="s">
        <v>230</v>
      </c>
      <c r="C126">
        <v>101.85</v>
      </c>
      <c r="D126">
        <v>0</v>
      </c>
      <c r="E126">
        <v>0.91369444444444448</v>
      </c>
      <c r="F126">
        <v>4.2677563000000003</v>
      </c>
      <c r="G126" t="s">
        <v>985</v>
      </c>
      <c r="H126">
        <v>4.3250145627299581</v>
      </c>
      <c r="I126" t="s">
        <v>314</v>
      </c>
      <c r="J126">
        <v>1</v>
      </c>
      <c r="L126" t="s">
        <v>436</v>
      </c>
    </row>
    <row r="127" spans="1:12" x14ac:dyDescent="0.25">
      <c r="A127" t="s">
        <v>278</v>
      </c>
      <c r="B127" t="s">
        <v>231</v>
      </c>
      <c r="C127">
        <v>136.85499999999999</v>
      </c>
      <c r="D127">
        <v>0</v>
      </c>
      <c r="E127">
        <v>0.95833333333333326</v>
      </c>
      <c r="F127">
        <v>5.2948122338982557</v>
      </c>
      <c r="G127" t="s">
        <v>897</v>
      </c>
      <c r="H127">
        <v>10.246369295144925</v>
      </c>
      <c r="I127" t="s">
        <v>314</v>
      </c>
      <c r="J127">
        <v>1</v>
      </c>
      <c r="L127" t="s">
        <v>437</v>
      </c>
    </row>
    <row r="128" spans="1:12" x14ac:dyDescent="0.25">
      <c r="A128" t="s">
        <v>279</v>
      </c>
      <c r="B128" t="s">
        <v>232</v>
      </c>
      <c r="C128">
        <v>107.337</v>
      </c>
      <c r="D128">
        <v>0</v>
      </c>
      <c r="E128">
        <v>0.70486111111111116</v>
      </c>
      <c r="F128">
        <v>3.2405951000000002</v>
      </c>
      <c r="G128" t="s">
        <v>986</v>
      </c>
      <c r="H128">
        <v>1.8044687439691149</v>
      </c>
      <c r="I128" t="s">
        <v>314</v>
      </c>
      <c r="J128">
        <v>1</v>
      </c>
      <c r="L128" t="s">
        <v>438</v>
      </c>
    </row>
    <row r="129" spans="1:12" x14ac:dyDescent="0.25">
      <c r="A129" t="s">
        <v>280</v>
      </c>
      <c r="B129" t="s">
        <v>233</v>
      </c>
      <c r="C129">
        <v>62.723999999999997</v>
      </c>
      <c r="D129">
        <v>0</v>
      </c>
      <c r="E129">
        <v>0.37013888888888891</v>
      </c>
      <c r="F129">
        <v>28.710174185605371</v>
      </c>
      <c r="G129" t="s">
        <v>906</v>
      </c>
      <c r="H129">
        <v>3.2031285719310194</v>
      </c>
      <c r="I129" t="s">
        <v>314</v>
      </c>
      <c r="J129">
        <v>1</v>
      </c>
      <c r="L129" t="s">
        <v>439</v>
      </c>
    </row>
    <row r="130" spans="1:12" x14ac:dyDescent="0.25">
      <c r="A130" t="s">
        <v>281</v>
      </c>
      <c r="B130" t="s">
        <v>234</v>
      </c>
      <c r="C130">
        <v>111.947</v>
      </c>
      <c r="D130">
        <v>0</v>
      </c>
      <c r="E130">
        <v>2.9791666666666665</v>
      </c>
      <c r="F130">
        <v>4.6409501999999998</v>
      </c>
      <c r="G130" t="s">
        <v>987</v>
      </c>
      <c r="H130">
        <v>3.1616027961497188</v>
      </c>
      <c r="I130" t="s">
        <v>314</v>
      </c>
      <c r="J130">
        <v>1</v>
      </c>
      <c r="L130" t="s">
        <v>440</v>
      </c>
    </row>
    <row r="131" spans="1:12" x14ac:dyDescent="0.25">
      <c r="A131" t="s">
        <v>282</v>
      </c>
      <c r="B131" t="s">
        <v>235</v>
      </c>
      <c r="C131">
        <v>6.4610000000000001E-2</v>
      </c>
      <c r="D131">
        <v>2</v>
      </c>
      <c r="E131">
        <v>5.0999999046325684E-2</v>
      </c>
      <c r="F131">
        <v>1.8108651911468814</v>
      </c>
      <c r="G131" t="s">
        <v>988</v>
      </c>
      <c r="H131">
        <v>0</v>
      </c>
      <c r="I131" t="s">
        <v>989</v>
      </c>
      <c r="J131">
        <v>1</v>
      </c>
      <c r="L131" t="s">
        <v>441</v>
      </c>
    </row>
    <row r="132" spans="1:12" x14ac:dyDescent="0.25">
      <c r="A132" t="s">
        <v>283</v>
      </c>
      <c r="B132" t="s">
        <v>236</v>
      </c>
      <c r="C132">
        <v>110.084</v>
      </c>
      <c r="D132">
        <v>0</v>
      </c>
      <c r="E132">
        <v>2.8566611111111109</v>
      </c>
      <c r="F132">
        <v>3.4294851</v>
      </c>
      <c r="G132" t="s">
        <v>990</v>
      </c>
      <c r="H132">
        <v>2.7750490732525401</v>
      </c>
      <c r="I132" t="s">
        <v>314</v>
      </c>
      <c r="J132">
        <v>1</v>
      </c>
      <c r="L132" t="s">
        <v>442</v>
      </c>
    </row>
    <row r="133" spans="1:12" x14ac:dyDescent="0.25">
      <c r="A133" t="s">
        <v>284</v>
      </c>
      <c r="B133" t="s">
        <v>237</v>
      </c>
      <c r="C133">
        <v>101.15</v>
      </c>
      <c r="D133">
        <v>0</v>
      </c>
      <c r="E133">
        <v>0.41250000000000003</v>
      </c>
      <c r="F133">
        <v>2.8199052</v>
      </c>
      <c r="G133" t="s">
        <v>950</v>
      </c>
      <c r="H133">
        <v>0.88995920528726602</v>
      </c>
      <c r="I133" t="s">
        <v>314</v>
      </c>
      <c r="J133">
        <v>1</v>
      </c>
      <c r="L133" t="s">
        <v>443</v>
      </c>
    </row>
    <row r="134" spans="1:12" x14ac:dyDescent="0.25">
      <c r="A134" t="s">
        <v>285</v>
      </c>
      <c r="B134" t="s">
        <v>239</v>
      </c>
      <c r="C134">
        <v>36.119999999999997</v>
      </c>
      <c r="D134">
        <v>0</v>
      </c>
      <c r="E134">
        <v>0</v>
      </c>
      <c r="F134">
        <v>0</v>
      </c>
      <c r="G134" t="s">
        <v>991</v>
      </c>
      <c r="H134">
        <v>0</v>
      </c>
      <c r="I134" t="s">
        <v>314</v>
      </c>
      <c r="J134">
        <v>1</v>
      </c>
      <c r="L134" t="s">
        <v>444</v>
      </c>
    </row>
    <row r="135" spans="1:12" x14ac:dyDescent="0.25">
      <c r="A135" t="s">
        <v>286</v>
      </c>
      <c r="B135" t="s">
        <v>238</v>
      </c>
      <c r="C135">
        <v>19.029</v>
      </c>
      <c r="D135">
        <v>0</v>
      </c>
      <c r="E135">
        <v>0</v>
      </c>
      <c r="F135">
        <v>120.51117108043793</v>
      </c>
      <c r="G135" t="s">
        <v>871</v>
      </c>
      <c r="H135">
        <v>1.8251109433288129</v>
      </c>
      <c r="I135" t="s">
        <v>314</v>
      </c>
      <c r="J135">
        <v>1</v>
      </c>
      <c r="L135" t="s">
        <v>445</v>
      </c>
    </row>
    <row r="136" spans="1:12" x14ac:dyDescent="0.25">
      <c r="A136" t="s">
        <v>287</v>
      </c>
      <c r="B136" t="s">
        <v>240</v>
      </c>
      <c r="C136">
        <v>111.408</v>
      </c>
      <c r="D136">
        <v>0</v>
      </c>
      <c r="E136">
        <v>2.2930555555555556</v>
      </c>
      <c r="F136">
        <v>3.2639746000000001</v>
      </c>
      <c r="G136" t="s">
        <v>992</v>
      </c>
      <c r="H136">
        <v>3.2609445442584413</v>
      </c>
      <c r="I136" t="s">
        <v>314</v>
      </c>
      <c r="J136">
        <v>1</v>
      </c>
      <c r="L136" t="s">
        <v>446</v>
      </c>
    </row>
    <row r="137" spans="1:12" x14ac:dyDescent="0.25">
      <c r="A137" t="s">
        <v>288</v>
      </c>
      <c r="B137" t="s">
        <v>241</v>
      </c>
      <c r="C137">
        <v>102.9</v>
      </c>
      <c r="D137">
        <v>0</v>
      </c>
      <c r="E137">
        <v>0.8833333333333333</v>
      </c>
      <c r="F137">
        <v>4.8957664855269192</v>
      </c>
      <c r="G137" t="s">
        <v>973</v>
      </c>
      <c r="H137">
        <v>2.6463163925913249</v>
      </c>
      <c r="I137" t="s">
        <v>314</v>
      </c>
      <c r="J137">
        <v>1</v>
      </c>
      <c r="L137" t="s">
        <v>447</v>
      </c>
    </row>
    <row r="138" spans="1:12" x14ac:dyDescent="0.25">
      <c r="A138" t="s">
        <v>289</v>
      </c>
      <c r="B138" t="s">
        <v>242</v>
      </c>
      <c r="C138">
        <v>121.73</v>
      </c>
      <c r="D138">
        <v>0</v>
      </c>
      <c r="E138">
        <v>0</v>
      </c>
      <c r="F138">
        <v>0</v>
      </c>
      <c r="G138" t="s">
        <v>314</v>
      </c>
      <c r="H138">
        <v>0</v>
      </c>
      <c r="I138" t="s">
        <v>314</v>
      </c>
      <c r="J138">
        <v>1</v>
      </c>
      <c r="L138" t="s">
        <v>448</v>
      </c>
    </row>
    <row r="139" spans="1:12" x14ac:dyDescent="0.25">
      <c r="A139" t="s">
        <v>290</v>
      </c>
      <c r="B139" t="s">
        <v>243</v>
      </c>
      <c r="C139">
        <v>107.191</v>
      </c>
      <c r="D139">
        <v>0</v>
      </c>
      <c r="E139">
        <v>2.4</v>
      </c>
      <c r="F139">
        <v>4.9939511999999997</v>
      </c>
      <c r="G139" t="s">
        <v>993</v>
      </c>
      <c r="H139">
        <v>3.9992908752675538</v>
      </c>
      <c r="I139" t="s">
        <v>314</v>
      </c>
      <c r="J139">
        <v>1</v>
      </c>
      <c r="L139" t="s">
        <v>449</v>
      </c>
    </row>
    <row r="140" spans="1:12" x14ac:dyDescent="0.25">
      <c r="A140" t="s">
        <v>291</v>
      </c>
      <c r="B140" t="s">
        <v>244</v>
      </c>
      <c r="C140">
        <v>98.331999999999994</v>
      </c>
      <c r="D140">
        <v>0</v>
      </c>
      <c r="E140">
        <v>0.6678082191780822</v>
      </c>
      <c r="F140">
        <v>6.8978244463678093</v>
      </c>
      <c r="G140" t="s">
        <v>994</v>
      </c>
      <c r="H140">
        <v>2.7185483811328539</v>
      </c>
      <c r="I140" t="s">
        <v>314</v>
      </c>
      <c r="J140">
        <v>1</v>
      </c>
      <c r="L140" t="s">
        <v>450</v>
      </c>
    </row>
    <row r="141" spans="1:12" x14ac:dyDescent="0.25">
      <c r="A141" t="s">
        <v>292</v>
      </c>
      <c r="B141" t="s">
        <v>245</v>
      </c>
      <c r="C141">
        <v>100.0986</v>
      </c>
      <c r="D141">
        <v>0</v>
      </c>
      <c r="E141">
        <v>0.12929027777777777</v>
      </c>
      <c r="F141">
        <v>1.7635013798260371</v>
      </c>
      <c r="G141" t="s">
        <v>995</v>
      </c>
      <c r="H141">
        <v>0.18335464240722907</v>
      </c>
      <c r="I141" t="s">
        <v>314</v>
      </c>
      <c r="J141">
        <v>1</v>
      </c>
      <c r="L141" t="s">
        <v>451</v>
      </c>
    </row>
    <row r="142" spans="1:12" x14ac:dyDescent="0.25">
      <c r="A142" t="s">
        <v>293</v>
      </c>
      <c r="B142" t="s">
        <v>246</v>
      </c>
      <c r="C142">
        <v>114.351</v>
      </c>
      <c r="D142">
        <v>0</v>
      </c>
      <c r="E142">
        <v>0.75347222222222221</v>
      </c>
      <c r="F142">
        <v>3.2587996000000001</v>
      </c>
      <c r="G142" t="s">
        <v>986</v>
      </c>
      <c r="H142">
        <v>3.0630418314588783</v>
      </c>
      <c r="I142" t="s">
        <v>314</v>
      </c>
      <c r="J142">
        <v>1</v>
      </c>
      <c r="L142" t="s">
        <v>452</v>
      </c>
    </row>
    <row r="143" spans="1:12" x14ac:dyDescent="0.25">
      <c r="A143" t="s">
        <v>294</v>
      </c>
      <c r="B143" t="s">
        <v>247</v>
      </c>
      <c r="C143">
        <v>74.132999999999996</v>
      </c>
      <c r="D143">
        <v>0</v>
      </c>
      <c r="E143">
        <v>0.66111111111111109</v>
      </c>
      <c r="F143">
        <v>18.976446599999999</v>
      </c>
      <c r="G143" t="s">
        <v>996</v>
      </c>
      <c r="H143">
        <v>2.6147815545648156</v>
      </c>
      <c r="I143" t="s">
        <v>314</v>
      </c>
      <c r="J143">
        <v>1</v>
      </c>
      <c r="L143" t="s">
        <v>453</v>
      </c>
    </row>
    <row r="144" spans="1:12" x14ac:dyDescent="0.25">
      <c r="A144" t="s">
        <v>295</v>
      </c>
      <c r="B144" t="s">
        <v>248</v>
      </c>
      <c r="C144">
        <v>65.209999999999994</v>
      </c>
      <c r="D144">
        <v>0</v>
      </c>
      <c r="E144">
        <v>0</v>
      </c>
      <c r="F144">
        <v>2.9678847560000046</v>
      </c>
      <c r="G144" t="s">
        <v>997</v>
      </c>
      <c r="H144">
        <v>0</v>
      </c>
      <c r="I144" t="s">
        <v>998</v>
      </c>
      <c r="J144">
        <v>1</v>
      </c>
      <c r="L144" t="s">
        <v>454</v>
      </c>
    </row>
    <row r="145" spans="1:12" x14ac:dyDescent="0.25">
      <c r="A145" t="s">
        <v>296</v>
      </c>
      <c r="B145" t="s">
        <v>249</v>
      </c>
      <c r="C145">
        <v>69</v>
      </c>
      <c r="D145">
        <v>5</v>
      </c>
      <c r="E145">
        <v>92</v>
      </c>
      <c r="F145">
        <v>0</v>
      </c>
      <c r="G145" t="s">
        <v>314</v>
      </c>
      <c r="H145">
        <v>0</v>
      </c>
      <c r="I145" t="s">
        <v>314</v>
      </c>
      <c r="J145">
        <v>1</v>
      </c>
      <c r="L145" t="s">
        <v>455</v>
      </c>
    </row>
    <row r="146" spans="1:12" x14ac:dyDescent="0.25">
      <c r="A146" t="s">
        <v>297</v>
      </c>
      <c r="B146" t="s">
        <v>250</v>
      </c>
      <c r="C146">
        <v>117.68</v>
      </c>
      <c r="D146">
        <v>4.095238208770752</v>
      </c>
      <c r="E146">
        <v>123.35713958740234</v>
      </c>
      <c r="F146">
        <v>1.9369637244074422</v>
      </c>
      <c r="G146" t="s">
        <v>999</v>
      </c>
      <c r="H146">
        <v>0</v>
      </c>
      <c r="I146" t="s">
        <v>1000</v>
      </c>
      <c r="J146">
        <v>1</v>
      </c>
      <c r="L146" t="s">
        <v>456</v>
      </c>
    </row>
    <row r="147" spans="1:12" x14ac:dyDescent="0.25">
      <c r="A147" t="s">
        <v>298</v>
      </c>
      <c r="B147" t="s">
        <v>251</v>
      </c>
      <c r="C147">
        <v>26.78</v>
      </c>
      <c r="D147">
        <v>3.7058823108673096</v>
      </c>
      <c r="E147">
        <v>26.631942749023438</v>
      </c>
      <c r="F147">
        <v>0</v>
      </c>
      <c r="G147" t="s">
        <v>1001</v>
      </c>
      <c r="H147">
        <v>0</v>
      </c>
      <c r="I147" t="s">
        <v>314</v>
      </c>
      <c r="J147">
        <v>1</v>
      </c>
      <c r="L147" t="s">
        <v>457</v>
      </c>
    </row>
    <row r="148" spans="1:12" x14ac:dyDescent="0.25">
      <c r="A148" t="s">
        <v>299</v>
      </c>
      <c r="B148" t="s">
        <v>252</v>
      </c>
      <c r="C148">
        <v>34.49</v>
      </c>
      <c r="D148">
        <v>3.25</v>
      </c>
      <c r="E148">
        <v>36.444442749023438</v>
      </c>
      <c r="F148">
        <v>0</v>
      </c>
      <c r="G148" t="s">
        <v>314</v>
      </c>
      <c r="H148">
        <v>0</v>
      </c>
      <c r="I148" t="s">
        <v>314</v>
      </c>
      <c r="J148">
        <v>1</v>
      </c>
      <c r="L148" t="s">
        <v>458</v>
      </c>
    </row>
    <row r="149" spans="1:12" x14ac:dyDescent="0.25">
      <c r="A149" t="s">
        <v>300</v>
      </c>
      <c r="B149" t="s">
        <v>253</v>
      </c>
      <c r="C149">
        <v>40.29</v>
      </c>
      <c r="D149">
        <v>0</v>
      </c>
      <c r="E149">
        <v>0</v>
      </c>
      <c r="F149">
        <v>3.2832003220556119</v>
      </c>
      <c r="G149" t="s">
        <v>1002</v>
      </c>
      <c r="H149">
        <v>0</v>
      </c>
      <c r="I149" t="s">
        <v>912</v>
      </c>
      <c r="J149">
        <v>1</v>
      </c>
      <c r="L149" t="s">
        <v>459</v>
      </c>
    </row>
    <row r="150" spans="1:12" x14ac:dyDescent="0.25">
      <c r="A150" t="s">
        <v>301</v>
      </c>
      <c r="B150" t="s">
        <v>254</v>
      </c>
      <c r="C150">
        <v>93.67</v>
      </c>
      <c r="D150">
        <v>0</v>
      </c>
      <c r="E150">
        <v>0</v>
      </c>
      <c r="F150">
        <v>0.93946834123158784</v>
      </c>
      <c r="G150" t="s">
        <v>965</v>
      </c>
      <c r="H150">
        <v>0</v>
      </c>
      <c r="I150" t="s">
        <v>314</v>
      </c>
      <c r="J150">
        <v>1</v>
      </c>
      <c r="L150" t="s">
        <v>460</v>
      </c>
    </row>
    <row r="151" spans="1:12" x14ac:dyDescent="0.25">
      <c r="A151" t="s">
        <v>302</v>
      </c>
      <c r="B151" t="s">
        <v>255</v>
      </c>
      <c r="C151">
        <v>100.75</v>
      </c>
      <c r="D151">
        <v>0</v>
      </c>
      <c r="E151">
        <v>0.17986111111111111</v>
      </c>
      <c r="F151">
        <v>4.4079896999999999</v>
      </c>
      <c r="G151" t="s">
        <v>1003</v>
      </c>
      <c r="H151">
        <v>5.2733920865367443</v>
      </c>
      <c r="I151" t="s">
        <v>314</v>
      </c>
      <c r="J151">
        <v>1</v>
      </c>
      <c r="L151" t="s">
        <v>461</v>
      </c>
    </row>
    <row r="152" spans="1:12" x14ac:dyDescent="0.25">
      <c r="A152" t="s">
        <v>303</v>
      </c>
      <c r="B152" t="s">
        <v>256</v>
      </c>
      <c r="C152">
        <v>104.9</v>
      </c>
      <c r="D152">
        <v>0</v>
      </c>
      <c r="E152">
        <v>0.77349999999999997</v>
      </c>
      <c r="F152">
        <v>1.3006071000000001</v>
      </c>
      <c r="G152" t="s">
        <v>1004</v>
      </c>
      <c r="H152">
        <v>3.5647596244086732</v>
      </c>
      <c r="I152" t="s">
        <v>314</v>
      </c>
      <c r="J152">
        <v>1</v>
      </c>
      <c r="L152" t="s">
        <v>462</v>
      </c>
    </row>
    <row r="153" spans="1:12" x14ac:dyDescent="0.25">
      <c r="A153" t="s">
        <v>304</v>
      </c>
      <c r="B153" t="s">
        <v>257</v>
      </c>
      <c r="C153">
        <v>104.011</v>
      </c>
      <c r="D153">
        <v>0</v>
      </c>
      <c r="E153">
        <v>2.2222222222222223E-2</v>
      </c>
      <c r="F153">
        <v>6.8361613999999999</v>
      </c>
      <c r="G153" t="s">
        <v>1117</v>
      </c>
      <c r="H153">
        <v>3.5096543929129838</v>
      </c>
      <c r="I153" t="s">
        <v>314</v>
      </c>
      <c r="J153">
        <v>1</v>
      </c>
      <c r="L153" t="s">
        <v>463</v>
      </c>
    </row>
    <row r="154" spans="1:12" x14ac:dyDescent="0.25">
      <c r="A154" t="s">
        <v>305</v>
      </c>
      <c r="B154" t="s">
        <v>258</v>
      </c>
      <c r="C154">
        <v>94.56</v>
      </c>
      <c r="D154">
        <v>0</v>
      </c>
      <c r="E154">
        <v>0</v>
      </c>
      <c r="F154">
        <v>0</v>
      </c>
      <c r="G154" t="s">
        <v>314</v>
      </c>
      <c r="H154">
        <v>0</v>
      </c>
      <c r="I154" t="s">
        <v>314</v>
      </c>
      <c r="J154">
        <v>1</v>
      </c>
      <c r="L154" t="s">
        <v>464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1005</v>
      </c>
      <c r="H155">
        <v>0</v>
      </c>
      <c r="I155" t="s">
        <v>314</v>
      </c>
      <c r="J155">
        <v>1</v>
      </c>
      <c r="L155" t="s">
        <v>465</v>
      </c>
    </row>
    <row r="156" spans="1:12" x14ac:dyDescent="0.25">
      <c r="A156" s="1" t="s">
        <v>312</v>
      </c>
      <c r="B156" t="s">
        <v>309</v>
      </c>
      <c r="C156" s="1">
        <v>89.46</v>
      </c>
      <c r="D156" s="1">
        <v>0</v>
      </c>
      <c r="E156" s="1">
        <v>0</v>
      </c>
      <c r="F156" s="1">
        <v>0</v>
      </c>
      <c r="G156" s="1" t="s">
        <v>314</v>
      </c>
      <c r="H156">
        <v>0</v>
      </c>
      <c r="I156" t="s">
        <v>314</v>
      </c>
      <c r="J156">
        <v>1</v>
      </c>
      <c r="L156" t="s">
        <v>466</v>
      </c>
    </row>
    <row r="157" spans="1:12" x14ac:dyDescent="0.25">
      <c r="A157" t="s">
        <v>313</v>
      </c>
      <c r="B157" t="s">
        <v>310</v>
      </c>
      <c r="C157" s="2">
        <v>102.28</v>
      </c>
      <c r="D157" s="2">
        <v>0</v>
      </c>
      <c r="E157" s="2">
        <v>0</v>
      </c>
      <c r="F157">
        <v>0</v>
      </c>
      <c r="G157" t="s">
        <v>314</v>
      </c>
      <c r="H157">
        <v>0</v>
      </c>
      <c r="I157" t="s">
        <v>314</v>
      </c>
      <c r="J157">
        <v>1</v>
      </c>
      <c r="L157" t="s">
        <v>467</v>
      </c>
    </row>
    <row r="158" spans="1:12" x14ac:dyDescent="0.25">
      <c r="A158" t="s">
        <v>316</v>
      </c>
      <c r="B158" t="s">
        <v>315</v>
      </c>
      <c r="C158" s="2">
        <v>100</v>
      </c>
      <c r="D158" s="2">
        <v>0</v>
      </c>
      <c r="E158" s="2">
        <v>0</v>
      </c>
      <c r="F158">
        <v>0</v>
      </c>
      <c r="G158" t="s">
        <v>314</v>
      </c>
      <c r="H158">
        <v>0</v>
      </c>
      <c r="I158" t="s">
        <v>314</v>
      </c>
      <c r="J158">
        <v>1</v>
      </c>
      <c r="L158" t="s">
        <v>468</v>
      </c>
    </row>
    <row r="159" spans="1:12" x14ac:dyDescent="0.25">
      <c r="A159" t="s">
        <v>318</v>
      </c>
      <c r="B159" t="s">
        <v>317</v>
      </c>
      <c r="C159" s="2">
        <v>100.685</v>
      </c>
      <c r="D159" s="2">
        <v>0</v>
      </c>
      <c r="E159" s="2">
        <v>5.2777777777777778E-2</v>
      </c>
      <c r="F159">
        <v>4.3865525999999999</v>
      </c>
      <c r="G159" t="s">
        <v>1118</v>
      </c>
      <c r="H159">
        <v>1.9206304076575462</v>
      </c>
      <c r="I159" t="s">
        <v>314</v>
      </c>
      <c r="J159">
        <v>1</v>
      </c>
      <c r="L159" t="s">
        <v>469</v>
      </c>
    </row>
    <row r="160" spans="1:12" x14ac:dyDescent="0.25">
      <c r="A160" t="s">
        <v>471</v>
      </c>
      <c r="B160" t="s">
        <v>470</v>
      </c>
      <c r="C160" s="2">
        <v>717.4</v>
      </c>
      <c r="D160" s="2">
        <v>3.4000000953674316</v>
      </c>
      <c r="E160" s="2">
        <v>871.63720703125</v>
      </c>
      <c r="F160">
        <v>13.908558684137162</v>
      </c>
      <c r="G160" t="s">
        <v>912</v>
      </c>
      <c r="H160">
        <v>0</v>
      </c>
      <c r="I160" t="s">
        <v>884</v>
      </c>
      <c r="J160">
        <v>1</v>
      </c>
      <c r="L160" t="s">
        <v>472</v>
      </c>
    </row>
    <row r="161" spans="1:12" x14ac:dyDescent="0.25">
      <c r="A161" t="s">
        <v>474</v>
      </c>
      <c r="B161" t="s">
        <v>473</v>
      </c>
      <c r="C161">
        <v>97.39</v>
      </c>
      <c r="D161">
        <v>0</v>
      </c>
      <c r="E161">
        <v>3.2610000000000001</v>
      </c>
      <c r="F161">
        <v>8.09</v>
      </c>
      <c r="G161" t="s">
        <v>870</v>
      </c>
      <c r="H161">
        <v>2.2733078113218181</v>
      </c>
      <c r="I161" t="s">
        <v>314</v>
      </c>
      <c r="J161">
        <v>1</v>
      </c>
      <c r="L161" t="s">
        <v>475</v>
      </c>
    </row>
    <row r="162" spans="1:12" x14ac:dyDescent="0.25">
      <c r="A162" t="s">
        <v>476</v>
      </c>
      <c r="B162" t="s">
        <v>476</v>
      </c>
      <c r="C162" s="2">
        <v>50.33</v>
      </c>
      <c r="D162" s="2">
        <v>0</v>
      </c>
      <c r="E162" s="2">
        <v>0</v>
      </c>
      <c r="F162">
        <v>0</v>
      </c>
      <c r="G162" t="s">
        <v>890</v>
      </c>
      <c r="H162">
        <v>0</v>
      </c>
      <c r="I162" t="s">
        <v>314</v>
      </c>
      <c r="J162">
        <v>1</v>
      </c>
      <c r="L162" t="s">
        <v>480</v>
      </c>
    </row>
    <row r="163" spans="1:12" x14ac:dyDescent="0.25">
      <c r="A163" t="s">
        <v>477</v>
      </c>
      <c r="B163" t="s">
        <v>477</v>
      </c>
      <c r="C163" s="2">
        <v>56853</v>
      </c>
      <c r="D163" s="2">
        <v>0</v>
      </c>
      <c r="E163" s="2">
        <v>0</v>
      </c>
      <c r="F163">
        <v>0</v>
      </c>
      <c r="G163" t="s">
        <v>998</v>
      </c>
      <c r="H163">
        <v>0</v>
      </c>
      <c r="I163" t="s">
        <v>314</v>
      </c>
      <c r="J163">
        <v>1</v>
      </c>
      <c r="L163" t="s">
        <v>481</v>
      </c>
    </row>
    <row r="164" spans="1:12" x14ac:dyDescent="0.25">
      <c r="A164" t="s">
        <v>478</v>
      </c>
      <c r="B164" t="s">
        <v>478</v>
      </c>
      <c r="C164" s="2">
        <v>30250</v>
      </c>
      <c r="D164" s="2">
        <v>0</v>
      </c>
      <c r="E164" s="2">
        <v>0</v>
      </c>
      <c r="F164">
        <v>0</v>
      </c>
      <c r="G164" t="s">
        <v>998</v>
      </c>
      <c r="H164">
        <v>0</v>
      </c>
      <c r="I164" t="s">
        <v>314</v>
      </c>
      <c r="J164">
        <v>1</v>
      </c>
      <c r="L164" t="s">
        <v>482</v>
      </c>
    </row>
    <row r="165" spans="1:12" x14ac:dyDescent="0.25">
      <c r="A165" t="s">
        <v>479</v>
      </c>
      <c r="B165" t="s">
        <v>479</v>
      </c>
      <c r="C165" s="2">
        <v>27175</v>
      </c>
      <c r="D165" s="2">
        <v>0</v>
      </c>
      <c r="E165" s="2">
        <v>0</v>
      </c>
      <c r="F165">
        <v>0</v>
      </c>
      <c r="G165" t="s">
        <v>314</v>
      </c>
      <c r="H165">
        <v>0</v>
      </c>
      <c r="I165" t="s">
        <v>314</v>
      </c>
      <c r="J165">
        <v>1</v>
      </c>
      <c r="L165" t="s">
        <v>350</v>
      </c>
    </row>
    <row r="166" spans="1:12" x14ac:dyDescent="0.25">
      <c r="A166" t="s">
        <v>483</v>
      </c>
      <c r="B166" t="s">
        <v>484</v>
      </c>
      <c r="C166" s="2">
        <v>124</v>
      </c>
      <c r="D166" s="2">
        <v>0</v>
      </c>
      <c r="E166" s="2">
        <v>2.4209999999999998</v>
      </c>
      <c r="F166">
        <v>10.38</v>
      </c>
      <c r="G166" t="s">
        <v>876</v>
      </c>
      <c r="H166">
        <v>5.7301815617761198</v>
      </c>
      <c r="I166" t="s">
        <v>314</v>
      </c>
      <c r="J166">
        <v>1</v>
      </c>
      <c r="L166" t="s">
        <v>486</v>
      </c>
    </row>
    <row r="167" spans="1:12" x14ac:dyDescent="0.25">
      <c r="A167" s="1" t="s">
        <v>487</v>
      </c>
      <c r="B167" t="s">
        <v>485</v>
      </c>
      <c r="C167" s="2">
        <v>106.99</v>
      </c>
      <c r="D167" s="2">
        <v>0</v>
      </c>
      <c r="E167" s="2">
        <v>1.4670000000000001</v>
      </c>
      <c r="F167" s="1">
        <v>7.82</v>
      </c>
      <c r="G167" s="1" t="s">
        <v>876</v>
      </c>
      <c r="H167" s="1">
        <v>8.6189272895459865</v>
      </c>
      <c r="I167" s="1" t="s">
        <v>314</v>
      </c>
      <c r="J167" s="1">
        <v>1</v>
      </c>
      <c r="K167" s="1"/>
      <c r="L167" s="1" t="s">
        <v>488</v>
      </c>
    </row>
    <row r="168" spans="1:12" x14ac:dyDescent="0.25">
      <c r="A168" t="s">
        <v>490</v>
      </c>
      <c r="B168" t="s">
        <v>491</v>
      </c>
      <c r="C168" s="2">
        <v>13.904999999999999</v>
      </c>
      <c r="D168" s="2">
        <v>1</v>
      </c>
      <c r="E168" s="2">
        <v>12.5</v>
      </c>
      <c r="F168">
        <v>11.468705590062827</v>
      </c>
      <c r="G168" t="s">
        <v>883</v>
      </c>
      <c r="H168">
        <v>0</v>
      </c>
      <c r="I168" t="s">
        <v>1006</v>
      </c>
      <c r="J168">
        <v>1</v>
      </c>
      <c r="L168" t="s">
        <v>360</v>
      </c>
    </row>
    <row r="169" spans="1:12" x14ac:dyDescent="0.25">
      <c r="A169" t="s">
        <v>502</v>
      </c>
      <c r="B169" t="s">
        <v>492</v>
      </c>
      <c r="C169" s="2">
        <v>126.36</v>
      </c>
      <c r="D169" s="2">
        <v>0</v>
      </c>
      <c r="E169" s="2">
        <v>0</v>
      </c>
      <c r="F169">
        <v>0</v>
      </c>
      <c r="G169" t="s">
        <v>314</v>
      </c>
      <c r="H169">
        <v>0</v>
      </c>
      <c r="I169" t="s">
        <v>314</v>
      </c>
      <c r="J169">
        <v>1</v>
      </c>
      <c r="L169" t="s">
        <v>503</v>
      </c>
    </row>
    <row r="170" spans="1:12" x14ac:dyDescent="0.25">
      <c r="A170" t="s">
        <v>504</v>
      </c>
      <c r="B170" t="s">
        <v>493</v>
      </c>
      <c r="C170" s="2">
        <v>41.79</v>
      </c>
      <c r="D170" s="2">
        <v>4.8181819915771484</v>
      </c>
      <c r="E170" s="2">
        <v>45.357143402099609</v>
      </c>
      <c r="F170">
        <v>1.5314668581000239</v>
      </c>
      <c r="G170" t="s">
        <v>908</v>
      </c>
      <c r="H170">
        <v>0</v>
      </c>
      <c r="I170" t="s">
        <v>976</v>
      </c>
      <c r="J170">
        <v>1</v>
      </c>
      <c r="L170" t="s">
        <v>505</v>
      </c>
    </row>
    <row r="171" spans="1:12" x14ac:dyDescent="0.25">
      <c r="A171" t="s">
        <v>506</v>
      </c>
      <c r="B171" t="s">
        <v>494</v>
      </c>
      <c r="C171" s="2">
        <v>107.15</v>
      </c>
      <c r="D171" s="2">
        <v>0</v>
      </c>
      <c r="E171" s="2">
        <v>0</v>
      </c>
      <c r="F171">
        <v>0</v>
      </c>
      <c r="G171" t="s">
        <v>314</v>
      </c>
      <c r="H171">
        <v>0</v>
      </c>
      <c r="I171" t="s">
        <v>314</v>
      </c>
      <c r="J171">
        <v>1</v>
      </c>
      <c r="L171" t="s">
        <v>507</v>
      </c>
    </row>
    <row r="172" spans="1:12" x14ac:dyDescent="0.25">
      <c r="A172" t="s">
        <v>508</v>
      </c>
      <c r="B172" t="s">
        <v>495</v>
      </c>
      <c r="C172" s="2">
        <v>115.81</v>
      </c>
      <c r="D172" s="2">
        <v>0</v>
      </c>
      <c r="E172" s="2">
        <v>0</v>
      </c>
      <c r="F172">
        <v>4.5978103768134835</v>
      </c>
      <c r="G172" t="s">
        <v>890</v>
      </c>
      <c r="H172">
        <v>0</v>
      </c>
      <c r="I172" t="s">
        <v>314</v>
      </c>
      <c r="J172">
        <v>1</v>
      </c>
      <c r="L172" t="s">
        <v>509</v>
      </c>
    </row>
    <row r="173" spans="1:12" x14ac:dyDescent="0.25">
      <c r="A173" t="s">
        <v>510</v>
      </c>
      <c r="B173" t="s">
        <v>496</v>
      </c>
      <c r="C173" s="2">
        <v>100.35299999999999</v>
      </c>
      <c r="D173" s="2">
        <v>0</v>
      </c>
      <c r="E173" s="2">
        <v>1.3225694444444445</v>
      </c>
      <c r="F173">
        <v>1.4584600999999999</v>
      </c>
      <c r="G173" t="s">
        <v>911</v>
      </c>
      <c r="H173">
        <v>2.1385228044793969</v>
      </c>
      <c r="I173" t="s">
        <v>314</v>
      </c>
      <c r="J173">
        <v>1</v>
      </c>
      <c r="L173" t="s">
        <v>511</v>
      </c>
    </row>
    <row r="174" spans="1:12" x14ac:dyDescent="0.25">
      <c r="A174" t="s">
        <v>512</v>
      </c>
      <c r="B174" t="s">
        <v>497</v>
      </c>
      <c r="C174" s="2">
        <v>100.67100000000001</v>
      </c>
      <c r="D174" s="2">
        <v>0</v>
      </c>
      <c r="E174" s="2">
        <v>0.42708333333333331</v>
      </c>
      <c r="F174">
        <v>1.3402864999999999</v>
      </c>
      <c r="G174" t="s">
        <v>1007</v>
      </c>
      <c r="H174">
        <v>1.2583937819671522</v>
      </c>
      <c r="I174" t="s">
        <v>314</v>
      </c>
      <c r="J174">
        <v>1</v>
      </c>
      <c r="L174" t="s">
        <v>513</v>
      </c>
    </row>
    <row r="175" spans="1:12" x14ac:dyDescent="0.25">
      <c r="A175" t="s">
        <v>514</v>
      </c>
      <c r="B175" t="s">
        <v>498</v>
      </c>
      <c r="C175" s="2">
        <v>100.762</v>
      </c>
      <c r="D175" s="2">
        <v>0</v>
      </c>
      <c r="E175" s="2">
        <v>0.80666666666666664</v>
      </c>
      <c r="F175">
        <v>1.5185683000000001</v>
      </c>
      <c r="G175" t="s">
        <v>898</v>
      </c>
      <c r="H175">
        <v>1.1171616310778025</v>
      </c>
      <c r="I175" t="s">
        <v>314</v>
      </c>
      <c r="J175">
        <v>1</v>
      </c>
      <c r="L175" t="s">
        <v>515</v>
      </c>
    </row>
    <row r="176" spans="1:12" x14ac:dyDescent="0.25">
      <c r="A176" t="s">
        <v>516</v>
      </c>
      <c r="B176" t="s">
        <v>499</v>
      </c>
      <c r="C176" s="2">
        <v>38.81</v>
      </c>
      <c r="D176" s="2">
        <v>3.5454545021057129</v>
      </c>
      <c r="E176" s="2">
        <v>42.5</v>
      </c>
      <c r="F176">
        <v>5.1004636785162285</v>
      </c>
      <c r="G176" t="s">
        <v>1008</v>
      </c>
      <c r="H176">
        <v>0</v>
      </c>
      <c r="I176" t="s">
        <v>908</v>
      </c>
      <c r="J176">
        <v>1</v>
      </c>
      <c r="L176" t="s">
        <v>517</v>
      </c>
    </row>
    <row r="177" spans="1:12" x14ac:dyDescent="0.25">
      <c r="A177" t="s">
        <v>518</v>
      </c>
      <c r="B177" t="s">
        <v>500</v>
      </c>
      <c r="C177">
        <v>100.6125</v>
      </c>
      <c r="D177">
        <v>0</v>
      </c>
      <c r="E177">
        <v>0.88749999999999996</v>
      </c>
      <c r="F177">
        <v>1.8604631999999999</v>
      </c>
      <c r="G177" t="s">
        <v>1009</v>
      </c>
      <c r="H177">
        <v>1.5725727118530326</v>
      </c>
      <c r="I177" t="s">
        <v>314</v>
      </c>
      <c r="J177">
        <v>1</v>
      </c>
      <c r="L177" t="s">
        <v>519</v>
      </c>
    </row>
    <row r="178" spans="1:12" x14ac:dyDescent="0.25">
      <c r="A178" t="s">
        <v>520</v>
      </c>
      <c r="B178" t="s">
        <v>501</v>
      </c>
      <c r="C178">
        <v>54.3</v>
      </c>
      <c r="D178">
        <v>3.6363637447357178</v>
      </c>
      <c r="E178">
        <v>55.333332061767578</v>
      </c>
      <c r="F178">
        <v>3.3149171270718232</v>
      </c>
      <c r="G178" t="s">
        <v>972</v>
      </c>
      <c r="H178">
        <v>0</v>
      </c>
      <c r="I178" t="s">
        <v>1010</v>
      </c>
      <c r="J178">
        <v>1</v>
      </c>
      <c r="L178" t="s">
        <v>521</v>
      </c>
    </row>
    <row r="179" spans="1:12" x14ac:dyDescent="0.25">
      <c r="A179" t="s">
        <v>536</v>
      </c>
      <c r="B179" t="s">
        <v>522</v>
      </c>
      <c r="C179" s="2">
        <v>100</v>
      </c>
      <c r="D179" s="2">
        <v>0</v>
      </c>
      <c r="E179" s="2">
        <v>0</v>
      </c>
      <c r="F179">
        <v>0</v>
      </c>
      <c r="G179" t="s">
        <v>1011</v>
      </c>
      <c r="H179">
        <v>0</v>
      </c>
      <c r="I179" t="s">
        <v>314</v>
      </c>
      <c r="J179">
        <v>1</v>
      </c>
      <c r="L179" t="s">
        <v>537</v>
      </c>
    </row>
    <row r="180" spans="1:12" x14ac:dyDescent="0.25">
      <c r="A180" t="s">
        <v>538</v>
      </c>
      <c r="B180" t="s">
        <v>523</v>
      </c>
      <c r="C180" s="2">
        <v>100</v>
      </c>
      <c r="D180" s="2">
        <v>0</v>
      </c>
      <c r="E180" s="2">
        <v>0</v>
      </c>
      <c r="F180">
        <v>0</v>
      </c>
      <c r="G180" t="s">
        <v>889</v>
      </c>
      <c r="H180">
        <v>0</v>
      </c>
      <c r="I180" t="s">
        <v>314</v>
      </c>
      <c r="J180">
        <v>1</v>
      </c>
      <c r="L180" t="s">
        <v>539</v>
      </c>
    </row>
    <row r="181" spans="1:12" x14ac:dyDescent="0.25">
      <c r="A181" t="s">
        <v>540</v>
      </c>
      <c r="B181" t="s">
        <v>524</v>
      </c>
      <c r="C181" s="2">
        <v>100</v>
      </c>
      <c r="D181" s="2">
        <v>0</v>
      </c>
      <c r="E181" s="2">
        <v>0</v>
      </c>
      <c r="F181">
        <v>0</v>
      </c>
      <c r="G181" t="s">
        <v>891</v>
      </c>
      <c r="H181">
        <v>0</v>
      </c>
      <c r="I181" t="s">
        <v>314</v>
      </c>
      <c r="J181">
        <v>1</v>
      </c>
      <c r="L181" t="s">
        <v>541</v>
      </c>
    </row>
    <row r="182" spans="1:12" x14ac:dyDescent="0.25">
      <c r="A182" t="s">
        <v>544</v>
      </c>
      <c r="B182" t="s">
        <v>526</v>
      </c>
      <c r="C182" s="2">
        <v>104.25</v>
      </c>
      <c r="D182" s="2">
        <v>0</v>
      </c>
      <c r="E182" s="2">
        <v>3.117</v>
      </c>
      <c r="F182">
        <v>8.51</v>
      </c>
      <c r="G182" t="s">
        <v>1012</v>
      </c>
      <c r="H182">
        <v>5.0010633434209497</v>
      </c>
      <c r="I182" t="s">
        <v>314</v>
      </c>
      <c r="J182">
        <v>1</v>
      </c>
      <c r="L182" t="s">
        <v>545</v>
      </c>
    </row>
    <row r="183" spans="1:12" x14ac:dyDescent="0.25">
      <c r="A183" t="s">
        <v>546</v>
      </c>
      <c r="B183" t="s">
        <v>527</v>
      </c>
      <c r="C183" s="2">
        <v>102</v>
      </c>
      <c r="D183" s="2">
        <v>0</v>
      </c>
      <c r="E183" s="2">
        <v>2.86</v>
      </c>
      <c r="F183">
        <v>8.7200000000000006</v>
      </c>
      <c r="G183" t="s">
        <v>1013</v>
      </c>
      <c r="H183">
        <v>3.8164482804777697</v>
      </c>
      <c r="I183" t="s">
        <v>314</v>
      </c>
      <c r="J183">
        <v>1</v>
      </c>
      <c r="L183" t="s">
        <v>547</v>
      </c>
    </row>
    <row r="184" spans="1:12" x14ac:dyDescent="0.25">
      <c r="A184" t="s">
        <v>548</v>
      </c>
      <c r="B184" t="s">
        <v>528</v>
      </c>
      <c r="C184" s="2">
        <v>102.6</v>
      </c>
      <c r="D184" s="2">
        <v>0</v>
      </c>
      <c r="E184" s="2">
        <v>2.7069999999999999</v>
      </c>
      <c r="F184">
        <v>8.56</v>
      </c>
      <c r="G184" t="s">
        <v>959</v>
      </c>
      <c r="H184">
        <v>5.0656421922653543</v>
      </c>
      <c r="I184" t="s">
        <v>1014</v>
      </c>
      <c r="J184">
        <v>1</v>
      </c>
      <c r="L184" t="s">
        <v>549</v>
      </c>
    </row>
    <row r="185" spans="1:12" x14ac:dyDescent="0.25">
      <c r="A185" t="s">
        <v>550</v>
      </c>
      <c r="B185" t="s">
        <v>529</v>
      </c>
      <c r="C185" s="2">
        <v>106.07</v>
      </c>
      <c r="D185" s="2">
        <v>0</v>
      </c>
      <c r="E185" s="2">
        <v>1.1302083333333335</v>
      </c>
      <c r="F185">
        <v>2.0482635999999999</v>
      </c>
      <c r="G185" t="s">
        <v>1015</v>
      </c>
      <c r="H185">
        <v>1.6811608431385363</v>
      </c>
      <c r="I185" t="s">
        <v>314</v>
      </c>
      <c r="J185">
        <v>1</v>
      </c>
      <c r="L185" t="s">
        <v>551</v>
      </c>
    </row>
    <row r="186" spans="1:12" x14ac:dyDescent="0.25">
      <c r="A186" t="s">
        <v>552</v>
      </c>
      <c r="B186" t="s">
        <v>530</v>
      </c>
      <c r="C186" s="2">
        <v>24.004999999999999</v>
      </c>
      <c r="D186" s="2">
        <v>4.09375</v>
      </c>
      <c r="E186" s="2">
        <v>28.332897186279297</v>
      </c>
      <c r="F186">
        <v>6.957802060394827</v>
      </c>
      <c r="G186" t="s">
        <v>1016</v>
      </c>
      <c r="H186">
        <v>0</v>
      </c>
      <c r="I186" t="s">
        <v>898</v>
      </c>
      <c r="J186">
        <v>1</v>
      </c>
      <c r="L186" t="s">
        <v>553</v>
      </c>
    </row>
    <row r="187" spans="1:12" x14ac:dyDescent="0.25">
      <c r="A187" t="s">
        <v>554</v>
      </c>
      <c r="B187" t="s">
        <v>531</v>
      </c>
      <c r="C187" s="2">
        <v>1.1948000000000001</v>
      </c>
      <c r="D187" s="2">
        <v>0</v>
      </c>
      <c r="E187" s="2">
        <v>0</v>
      </c>
      <c r="F187">
        <v>0</v>
      </c>
      <c r="G187" t="s">
        <v>314</v>
      </c>
      <c r="H187">
        <v>0</v>
      </c>
      <c r="I187" t="s">
        <v>314</v>
      </c>
      <c r="J187">
        <v>1</v>
      </c>
      <c r="L187" t="s">
        <v>555</v>
      </c>
    </row>
    <row r="188" spans="1:12" x14ac:dyDescent="0.25">
      <c r="A188" t="s">
        <v>556</v>
      </c>
      <c r="B188" t="s">
        <v>532</v>
      </c>
      <c r="C188" s="2">
        <v>107.49</v>
      </c>
      <c r="D188" s="2">
        <v>0</v>
      </c>
      <c r="E188" s="2">
        <v>0</v>
      </c>
      <c r="F188">
        <v>3.7745837666664763</v>
      </c>
      <c r="G188" t="s">
        <v>969</v>
      </c>
      <c r="H188">
        <v>0</v>
      </c>
      <c r="I188" t="s">
        <v>314</v>
      </c>
      <c r="J188">
        <v>1</v>
      </c>
      <c r="L188" t="s">
        <v>557</v>
      </c>
    </row>
    <row r="189" spans="1:12" x14ac:dyDescent="0.25">
      <c r="A189" t="s">
        <v>558</v>
      </c>
      <c r="B189" t="s">
        <v>533</v>
      </c>
      <c r="C189" s="2">
        <v>22.74</v>
      </c>
      <c r="D189" s="2">
        <v>0</v>
      </c>
      <c r="E189" s="2">
        <v>0</v>
      </c>
      <c r="F189">
        <v>0.95713649889442209</v>
      </c>
      <c r="G189" t="s">
        <v>1017</v>
      </c>
      <c r="H189">
        <v>0</v>
      </c>
      <c r="I189" t="s">
        <v>1018</v>
      </c>
      <c r="J189">
        <v>1</v>
      </c>
      <c r="L189" t="s">
        <v>559</v>
      </c>
    </row>
    <row r="190" spans="1:12" x14ac:dyDescent="0.25">
      <c r="A190" t="s">
        <v>560</v>
      </c>
      <c r="B190" t="s">
        <v>534</v>
      </c>
      <c r="C190" s="2">
        <v>19.355</v>
      </c>
      <c r="D190" s="2">
        <v>4.3823528289794922</v>
      </c>
      <c r="E190" s="2">
        <v>23.754167556762695</v>
      </c>
      <c r="F190">
        <v>3.0999741668819425</v>
      </c>
      <c r="G190" t="s">
        <v>1019</v>
      </c>
      <c r="H190">
        <v>0</v>
      </c>
      <c r="I190" t="s">
        <v>1020</v>
      </c>
      <c r="J190">
        <v>1</v>
      </c>
      <c r="L190" t="s">
        <v>561</v>
      </c>
    </row>
    <row r="191" spans="1:12" x14ac:dyDescent="0.25">
      <c r="A191" t="s">
        <v>562</v>
      </c>
      <c r="B191" t="s">
        <v>535</v>
      </c>
      <c r="C191" s="2">
        <v>1021</v>
      </c>
      <c r="D191" s="2">
        <v>3.6333334445953369</v>
      </c>
      <c r="E191" s="2">
        <v>1395.41259765625</v>
      </c>
      <c r="F191">
        <v>3.0346458502310849</v>
      </c>
      <c r="G191" t="s">
        <v>969</v>
      </c>
      <c r="H191">
        <v>0</v>
      </c>
      <c r="I191" t="s">
        <v>987</v>
      </c>
      <c r="J191">
        <v>1</v>
      </c>
      <c r="L191" t="s">
        <v>563</v>
      </c>
    </row>
    <row r="192" spans="1:12" x14ac:dyDescent="0.25">
      <c r="A192" t="s">
        <v>571</v>
      </c>
      <c r="B192" t="s">
        <v>564</v>
      </c>
      <c r="C192" s="2">
        <v>99.34</v>
      </c>
      <c r="D192" s="2">
        <v>0</v>
      </c>
      <c r="E192" s="2">
        <v>2.2359999999999998</v>
      </c>
      <c r="F192">
        <v>10.14</v>
      </c>
      <c r="G192" t="s">
        <v>1021</v>
      </c>
      <c r="H192">
        <v>0.55358895166778577</v>
      </c>
      <c r="I192" t="s">
        <v>314</v>
      </c>
      <c r="J192">
        <v>1</v>
      </c>
      <c r="L192" t="s">
        <v>572</v>
      </c>
    </row>
    <row r="193" spans="1:12" x14ac:dyDescent="0.25">
      <c r="A193" s="1" t="s">
        <v>573</v>
      </c>
      <c r="B193" t="s">
        <v>565</v>
      </c>
      <c r="C193" s="2">
        <v>103.25</v>
      </c>
      <c r="D193" s="2">
        <v>0</v>
      </c>
      <c r="E193" s="2">
        <v>3.5179999999999998</v>
      </c>
      <c r="F193" s="1">
        <v>9.8000000000000007</v>
      </c>
      <c r="G193" s="1" t="s">
        <v>939</v>
      </c>
      <c r="H193" s="1">
        <v>2.6828830418387413</v>
      </c>
      <c r="I193" s="1" t="s">
        <v>1022</v>
      </c>
      <c r="J193" s="1">
        <v>1</v>
      </c>
      <c r="K193" s="1"/>
      <c r="L193" s="1" t="s">
        <v>574</v>
      </c>
    </row>
    <row r="194" spans="1:12" x14ac:dyDescent="0.25">
      <c r="A194" s="1" t="s">
        <v>575</v>
      </c>
      <c r="B194" t="s">
        <v>566</v>
      </c>
      <c r="C194" s="2">
        <v>100.4</v>
      </c>
      <c r="D194" s="2">
        <v>0</v>
      </c>
      <c r="E194" s="2">
        <v>1.9350000000000001</v>
      </c>
      <c r="F194" s="1">
        <v>10.039999999999999</v>
      </c>
      <c r="G194" s="1" t="s">
        <v>1023</v>
      </c>
      <c r="H194" s="1">
        <v>2.074254459632241</v>
      </c>
      <c r="I194" s="1" t="s">
        <v>1024</v>
      </c>
      <c r="J194" s="1">
        <v>1</v>
      </c>
      <c r="K194" s="1"/>
      <c r="L194" s="1" t="s">
        <v>576</v>
      </c>
    </row>
    <row r="195" spans="1:12" x14ac:dyDescent="0.25">
      <c r="A195" s="1" t="s">
        <v>577</v>
      </c>
      <c r="B195" t="s">
        <v>567</v>
      </c>
      <c r="C195" s="2">
        <v>107</v>
      </c>
      <c r="D195" s="2">
        <v>0</v>
      </c>
      <c r="E195" s="2">
        <v>1.879</v>
      </c>
      <c r="F195" s="1">
        <v>8.7799999999999994</v>
      </c>
      <c r="G195" s="1" t="s">
        <v>1025</v>
      </c>
      <c r="H195" s="1">
        <v>1.6819666039711656</v>
      </c>
      <c r="I195" s="1" t="s">
        <v>1026</v>
      </c>
      <c r="J195" s="1">
        <v>1</v>
      </c>
      <c r="K195" s="1"/>
      <c r="L195" s="1" t="s">
        <v>578</v>
      </c>
    </row>
    <row r="196" spans="1:12" x14ac:dyDescent="0.25">
      <c r="A196" s="1" t="s">
        <v>579</v>
      </c>
      <c r="B196" t="s">
        <v>568</v>
      </c>
      <c r="C196" s="2">
        <v>100.4</v>
      </c>
      <c r="D196" s="2">
        <v>0</v>
      </c>
      <c r="E196" s="2">
        <v>5.9550000000000001</v>
      </c>
      <c r="F196" s="1">
        <v>13.85</v>
      </c>
      <c r="G196" s="1" t="s">
        <v>957</v>
      </c>
      <c r="H196" s="1">
        <v>0.96249222062657502</v>
      </c>
      <c r="I196" s="1" t="s">
        <v>1027</v>
      </c>
      <c r="J196" s="1">
        <v>1</v>
      </c>
      <c r="K196" s="1"/>
      <c r="L196" s="1" t="s">
        <v>580</v>
      </c>
    </row>
    <row r="197" spans="1:12" x14ac:dyDescent="0.25">
      <c r="A197" s="1" t="s">
        <v>581</v>
      </c>
      <c r="B197" t="s">
        <v>569</v>
      </c>
      <c r="C197" s="2">
        <v>102.15</v>
      </c>
      <c r="D197" s="2">
        <v>0</v>
      </c>
      <c r="E197" s="2">
        <v>4.2130000000000001</v>
      </c>
      <c r="F197" s="1">
        <v>9.24</v>
      </c>
      <c r="G197" s="1" t="s">
        <v>992</v>
      </c>
      <c r="H197" s="1">
        <v>0.62893210635683461</v>
      </c>
      <c r="I197" s="1" t="s">
        <v>970</v>
      </c>
      <c r="J197" s="1">
        <v>1</v>
      </c>
      <c r="K197" s="1"/>
      <c r="L197" s="1" t="s">
        <v>582</v>
      </c>
    </row>
    <row r="198" spans="1:12" x14ac:dyDescent="0.25">
      <c r="A198" s="1" t="s">
        <v>583</v>
      </c>
      <c r="B198" t="s">
        <v>570</v>
      </c>
      <c r="C198" s="2">
        <v>100.05</v>
      </c>
      <c r="D198" s="2">
        <v>0</v>
      </c>
      <c r="E198" s="2">
        <v>2.004</v>
      </c>
      <c r="F198" s="1">
        <v>9.81</v>
      </c>
      <c r="G198" s="1" t="s">
        <v>934</v>
      </c>
      <c r="H198" s="1">
        <v>0.8645083225213881</v>
      </c>
      <c r="I198" s="1" t="s">
        <v>314</v>
      </c>
      <c r="J198" s="1">
        <v>1</v>
      </c>
      <c r="K198" s="1"/>
      <c r="L198" s="1" t="s">
        <v>584</v>
      </c>
    </row>
    <row r="199" spans="1:12" x14ac:dyDescent="0.25">
      <c r="A199" s="1" t="s">
        <v>604</v>
      </c>
      <c r="B199" t="s">
        <v>585</v>
      </c>
      <c r="C199" s="2">
        <v>103.45099999999999</v>
      </c>
      <c r="D199" s="2">
        <v>0</v>
      </c>
      <c r="E199" s="2">
        <v>0.54895833333333333</v>
      </c>
      <c r="F199" s="1">
        <v>2.5291344000000002</v>
      </c>
      <c r="G199" s="1" t="s">
        <v>917</v>
      </c>
      <c r="H199" s="1">
        <v>0.89872284308479156</v>
      </c>
      <c r="I199" s="1" t="s">
        <v>314</v>
      </c>
      <c r="J199" s="1">
        <v>1</v>
      </c>
      <c r="K199" s="1"/>
      <c r="L199" s="1" t="s">
        <v>605</v>
      </c>
    </row>
    <row r="200" spans="1:12" x14ac:dyDescent="0.25">
      <c r="A200" s="1" t="s">
        <v>606</v>
      </c>
      <c r="B200" t="s">
        <v>586</v>
      </c>
      <c r="C200" s="2">
        <v>102.6</v>
      </c>
      <c r="D200" s="2">
        <v>0</v>
      </c>
      <c r="E200" s="2">
        <v>3.698</v>
      </c>
      <c r="F200" s="1">
        <v>9.0299999999999994</v>
      </c>
      <c r="G200" s="1" t="s">
        <v>974</v>
      </c>
      <c r="H200" s="1">
        <v>1.9035432748398859</v>
      </c>
      <c r="I200" s="1" t="s">
        <v>314</v>
      </c>
      <c r="J200" s="1">
        <v>1</v>
      </c>
      <c r="K200" s="1"/>
      <c r="L200" s="1" t="s">
        <v>607</v>
      </c>
    </row>
    <row r="201" spans="1:12" x14ac:dyDescent="0.25">
      <c r="A201" t="s">
        <v>608</v>
      </c>
      <c r="B201" t="s">
        <v>587</v>
      </c>
      <c r="C201" s="2">
        <v>99.99</v>
      </c>
      <c r="D201" s="2">
        <v>0</v>
      </c>
      <c r="E201" s="2">
        <v>1.952</v>
      </c>
      <c r="F201">
        <v>9.8699999999999992</v>
      </c>
      <c r="G201" t="s">
        <v>883</v>
      </c>
      <c r="H201">
        <v>0.86997226787486304</v>
      </c>
      <c r="I201" t="s">
        <v>314</v>
      </c>
      <c r="J201">
        <v>1</v>
      </c>
      <c r="L201" t="s">
        <v>609</v>
      </c>
    </row>
    <row r="202" spans="1:12" x14ac:dyDescent="0.25">
      <c r="A202" t="s">
        <v>610</v>
      </c>
      <c r="B202" t="s">
        <v>588</v>
      </c>
      <c r="C202" s="2">
        <v>106.4</v>
      </c>
      <c r="D202" s="2">
        <v>0</v>
      </c>
      <c r="E202" s="2">
        <v>5.6769999999999996</v>
      </c>
      <c r="F202">
        <v>9.52</v>
      </c>
      <c r="G202" t="s">
        <v>873</v>
      </c>
      <c r="H202">
        <v>1.7821326447780521</v>
      </c>
      <c r="I202" t="s">
        <v>1028</v>
      </c>
      <c r="J202">
        <v>1</v>
      </c>
      <c r="L202" t="s">
        <v>611</v>
      </c>
    </row>
    <row r="203" spans="1:12" x14ac:dyDescent="0.25">
      <c r="A203" t="s">
        <v>612</v>
      </c>
      <c r="B203" t="s">
        <v>589</v>
      </c>
      <c r="C203" s="2">
        <v>47.71</v>
      </c>
      <c r="D203" s="2">
        <v>4.5</v>
      </c>
      <c r="E203" s="2">
        <v>63.208332061767578</v>
      </c>
      <c r="F203">
        <v>7.3921387843954021</v>
      </c>
      <c r="G203" t="s">
        <v>1002</v>
      </c>
      <c r="H203">
        <v>0</v>
      </c>
      <c r="I203" t="s">
        <v>1048</v>
      </c>
      <c r="J203">
        <v>1</v>
      </c>
      <c r="L203" t="s">
        <v>350</v>
      </c>
    </row>
    <row r="204" spans="1:12" x14ac:dyDescent="0.25">
      <c r="A204" t="s">
        <v>613</v>
      </c>
      <c r="B204" t="s">
        <v>590</v>
      </c>
      <c r="C204" s="2">
        <v>107.593</v>
      </c>
      <c r="D204" s="2">
        <v>0</v>
      </c>
      <c r="E204" s="2">
        <v>0.77777777777777779</v>
      </c>
      <c r="F204">
        <v>6.1118060686002842</v>
      </c>
      <c r="G204" t="s">
        <v>992</v>
      </c>
      <c r="H204">
        <v>3.9339196326295132</v>
      </c>
      <c r="I204" t="s">
        <v>314</v>
      </c>
      <c r="J204">
        <v>1</v>
      </c>
      <c r="L204" t="s">
        <v>614</v>
      </c>
    </row>
    <row r="205" spans="1:12" x14ac:dyDescent="0.25">
      <c r="A205" t="s">
        <v>615</v>
      </c>
      <c r="B205" t="s">
        <v>591</v>
      </c>
      <c r="C205" s="2">
        <v>108.36</v>
      </c>
      <c r="D205" s="2">
        <v>0</v>
      </c>
      <c r="E205" s="2">
        <v>2.5606249999999999</v>
      </c>
      <c r="F205">
        <v>4.1788962999999999</v>
      </c>
      <c r="G205" t="s">
        <v>1029</v>
      </c>
      <c r="H205">
        <v>4.3743368010777308</v>
      </c>
      <c r="I205" t="s">
        <v>314</v>
      </c>
      <c r="J205">
        <v>1</v>
      </c>
      <c r="L205" t="s">
        <v>616</v>
      </c>
    </row>
    <row r="206" spans="1:12" x14ac:dyDescent="0.25">
      <c r="A206" t="s">
        <v>617</v>
      </c>
      <c r="B206" t="s">
        <v>592</v>
      </c>
      <c r="C206" s="2">
        <v>105.07899999999999</v>
      </c>
      <c r="D206" s="2">
        <v>0</v>
      </c>
      <c r="E206" s="2">
        <v>0.5552083333333333</v>
      </c>
      <c r="F206">
        <v>4.0655619999999999</v>
      </c>
      <c r="G206" t="s">
        <v>956</v>
      </c>
      <c r="H206">
        <v>4.7727240492013996</v>
      </c>
      <c r="I206" t="s">
        <v>314</v>
      </c>
      <c r="J206">
        <v>1</v>
      </c>
      <c r="L206" t="s">
        <v>618</v>
      </c>
    </row>
    <row r="207" spans="1:12" x14ac:dyDescent="0.25">
      <c r="A207" t="s">
        <v>619</v>
      </c>
      <c r="B207" t="s">
        <v>593</v>
      </c>
      <c r="C207" s="2">
        <v>106.071</v>
      </c>
      <c r="D207" s="2">
        <v>0</v>
      </c>
      <c r="E207" s="2">
        <v>2.2973611111111114</v>
      </c>
      <c r="F207">
        <v>4.3218440999999999</v>
      </c>
      <c r="G207" t="s">
        <v>892</v>
      </c>
      <c r="H207">
        <v>3.645656366312362</v>
      </c>
      <c r="I207" t="s">
        <v>314</v>
      </c>
      <c r="J207">
        <v>1</v>
      </c>
      <c r="L207" t="s">
        <v>620</v>
      </c>
    </row>
    <row r="208" spans="1:12" x14ac:dyDescent="0.25">
      <c r="A208" t="s">
        <v>621</v>
      </c>
      <c r="B208" t="s">
        <v>594</v>
      </c>
      <c r="C208" s="2">
        <v>102.9</v>
      </c>
      <c r="D208" s="2">
        <v>0</v>
      </c>
      <c r="E208" s="2">
        <v>3.2816666666666663</v>
      </c>
      <c r="F208">
        <v>4.0106156000000004</v>
      </c>
      <c r="G208" t="s">
        <v>976</v>
      </c>
      <c r="H208">
        <v>0.6124018030773466</v>
      </c>
      <c r="I208" t="s">
        <v>314</v>
      </c>
      <c r="J208">
        <v>1</v>
      </c>
      <c r="L208" t="s">
        <v>622</v>
      </c>
    </row>
    <row r="209" spans="1:12" x14ac:dyDescent="0.25">
      <c r="A209" t="s">
        <v>623</v>
      </c>
      <c r="B209" t="s">
        <v>595</v>
      </c>
      <c r="C209">
        <v>99.2</v>
      </c>
      <c r="D209">
        <v>0</v>
      </c>
      <c r="E209">
        <v>2.2359999999999998</v>
      </c>
      <c r="F209">
        <v>10.29</v>
      </c>
      <c r="G209" t="s">
        <v>1021</v>
      </c>
      <c r="H209">
        <v>0.55358320184140708</v>
      </c>
      <c r="I209" t="s">
        <v>314</v>
      </c>
      <c r="J209">
        <v>1</v>
      </c>
      <c r="L209" t="s">
        <v>572</v>
      </c>
    </row>
    <row r="210" spans="1:12" x14ac:dyDescent="0.25">
      <c r="A210" t="s">
        <v>624</v>
      </c>
      <c r="B210" t="s">
        <v>596</v>
      </c>
      <c r="C210">
        <v>102.18899999999999</v>
      </c>
      <c r="D210">
        <v>0</v>
      </c>
      <c r="E210">
        <v>0.75451388888888893</v>
      </c>
      <c r="F210">
        <v>4.7675478940150544</v>
      </c>
      <c r="G210" t="s">
        <v>1030</v>
      </c>
      <c r="H210">
        <v>6.1885406581292655</v>
      </c>
      <c r="I210" t="s">
        <v>314</v>
      </c>
      <c r="J210">
        <v>1</v>
      </c>
      <c r="L210" t="s">
        <v>625</v>
      </c>
    </row>
    <row r="211" spans="1:12" x14ac:dyDescent="0.25">
      <c r="A211" t="s">
        <v>626</v>
      </c>
      <c r="B211" t="s">
        <v>597</v>
      </c>
      <c r="C211">
        <v>103.24</v>
      </c>
      <c r="D211">
        <v>0</v>
      </c>
      <c r="E211">
        <v>5.3419999999999996</v>
      </c>
      <c r="F211">
        <v>10.23</v>
      </c>
      <c r="G211" t="s">
        <v>987</v>
      </c>
      <c r="H211">
        <v>0.60715090961229823</v>
      </c>
      <c r="I211" t="s">
        <v>314</v>
      </c>
      <c r="J211">
        <v>1</v>
      </c>
      <c r="L211" t="s">
        <v>627</v>
      </c>
    </row>
    <row r="212" spans="1:12" x14ac:dyDescent="0.25">
      <c r="A212" t="s">
        <v>628</v>
      </c>
      <c r="B212" t="s">
        <v>598</v>
      </c>
      <c r="C212">
        <v>101.1</v>
      </c>
      <c r="D212">
        <v>0</v>
      </c>
      <c r="E212">
        <v>5.3010000000000002</v>
      </c>
      <c r="F212">
        <v>9.83</v>
      </c>
      <c r="G212" t="s">
        <v>925</v>
      </c>
      <c r="H212">
        <v>0.94752770854373447</v>
      </c>
      <c r="I212" t="s">
        <v>1031</v>
      </c>
      <c r="J212">
        <v>1</v>
      </c>
      <c r="L212" t="s">
        <v>629</v>
      </c>
    </row>
    <row r="213" spans="1:12" x14ac:dyDescent="0.25">
      <c r="A213" t="s">
        <v>630</v>
      </c>
      <c r="B213" t="s">
        <v>599</v>
      </c>
      <c r="C213">
        <v>99.65</v>
      </c>
      <c r="D213">
        <v>0</v>
      </c>
      <c r="E213">
        <v>2.2749999999999999</v>
      </c>
      <c r="F213">
        <v>8.75</v>
      </c>
      <c r="G213" t="s">
        <v>907</v>
      </c>
      <c r="H213">
        <v>0.67771320090530152</v>
      </c>
      <c r="I213" t="s">
        <v>314</v>
      </c>
      <c r="J213">
        <v>1</v>
      </c>
      <c r="L213" t="s">
        <v>631</v>
      </c>
    </row>
    <row r="214" spans="1:12" x14ac:dyDescent="0.25">
      <c r="A214" t="s">
        <v>632</v>
      </c>
      <c r="B214" t="s">
        <v>600</v>
      </c>
      <c r="C214">
        <v>100.69</v>
      </c>
      <c r="D214">
        <v>0</v>
      </c>
      <c r="E214">
        <v>1.486</v>
      </c>
      <c r="F214">
        <v>7.77</v>
      </c>
      <c r="G214" t="s">
        <v>1032</v>
      </c>
      <c r="H214">
        <v>6.7015239845565722</v>
      </c>
      <c r="I214" t="s">
        <v>314</v>
      </c>
      <c r="J214">
        <v>1</v>
      </c>
      <c r="L214" t="s">
        <v>633</v>
      </c>
    </row>
    <row r="215" spans="1:12" x14ac:dyDescent="0.25">
      <c r="A215" t="s">
        <v>634</v>
      </c>
      <c r="B215" t="s">
        <v>601</v>
      </c>
      <c r="C215">
        <v>101.9</v>
      </c>
      <c r="D215">
        <v>0</v>
      </c>
      <c r="E215">
        <v>1.7570000000000001</v>
      </c>
      <c r="F215">
        <v>9.6199999999999992</v>
      </c>
      <c r="G215" t="s">
        <v>1033</v>
      </c>
      <c r="H215">
        <v>0.81482770537264826</v>
      </c>
      <c r="I215" t="s">
        <v>902</v>
      </c>
      <c r="J215">
        <v>1</v>
      </c>
      <c r="L215" t="s">
        <v>635</v>
      </c>
    </row>
    <row r="216" spans="1:12" x14ac:dyDescent="0.25">
      <c r="A216" t="s">
        <v>636</v>
      </c>
      <c r="B216" t="s">
        <v>602</v>
      </c>
      <c r="C216">
        <v>101.81</v>
      </c>
      <c r="D216">
        <v>0</v>
      </c>
      <c r="E216">
        <v>3.0379999999999998</v>
      </c>
      <c r="F216">
        <v>8.7200000000000006</v>
      </c>
      <c r="G216" t="s">
        <v>889</v>
      </c>
      <c r="H216">
        <v>0.6999666166516717</v>
      </c>
      <c r="I216" t="s">
        <v>314</v>
      </c>
      <c r="J216">
        <v>1</v>
      </c>
      <c r="L216" t="s">
        <v>637</v>
      </c>
    </row>
    <row r="217" spans="1:12" x14ac:dyDescent="0.25">
      <c r="A217" t="s">
        <v>638</v>
      </c>
      <c r="B217" t="s">
        <v>603</v>
      </c>
      <c r="C217">
        <v>103.48</v>
      </c>
      <c r="D217">
        <v>0</v>
      </c>
      <c r="E217">
        <v>5.3250000000000002</v>
      </c>
      <c r="F217">
        <v>9.6199999999999992</v>
      </c>
      <c r="G217" t="s">
        <v>925</v>
      </c>
      <c r="H217">
        <v>1.7754772485876122</v>
      </c>
      <c r="I217" t="s">
        <v>1034</v>
      </c>
      <c r="J217">
        <v>1</v>
      </c>
      <c r="L217" t="s">
        <v>639</v>
      </c>
    </row>
    <row r="218" spans="1:12" x14ac:dyDescent="0.25">
      <c r="A218" t="s">
        <v>641</v>
      </c>
      <c r="B218" t="s">
        <v>640</v>
      </c>
      <c r="C218">
        <v>101.08</v>
      </c>
      <c r="D218">
        <v>0</v>
      </c>
      <c r="E218">
        <v>1.1645833333333333</v>
      </c>
      <c r="F218">
        <v>5.1549630000000004</v>
      </c>
      <c r="G218" t="s">
        <v>1035</v>
      </c>
      <c r="H218">
        <v>4.996067863631187</v>
      </c>
      <c r="I218" t="s">
        <v>314</v>
      </c>
      <c r="J218">
        <v>1</v>
      </c>
      <c r="L218" t="s">
        <v>642</v>
      </c>
    </row>
    <row r="219" spans="1:12" x14ac:dyDescent="0.25">
      <c r="A219" t="s">
        <v>674</v>
      </c>
      <c r="B219" t="s">
        <v>643</v>
      </c>
      <c r="C219" s="2">
        <v>102.726</v>
      </c>
      <c r="D219" s="2">
        <v>0</v>
      </c>
      <c r="E219" s="2">
        <v>3.4136986301369863</v>
      </c>
      <c r="F219">
        <v>2.1102820000000002</v>
      </c>
      <c r="G219" t="s">
        <v>1036</v>
      </c>
      <c r="H219">
        <v>1.926462949899306</v>
      </c>
      <c r="I219" t="s">
        <v>314</v>
      </c>
      <c r="J219">
        <v>1</v>
      </c>
      <c r="L219" t="s">
        <v>675</v>
      </c>
    </row>
    <row r="220" spans="1:12" x14ac:dyDescent="0.25">
      <c r="A220" s="1" t="s">
        <v>676</v>
      </c>
      <c r="B220" t="s">
        <v>644</v>
      </c>
      <c r="C220" s="2">
        <v>105.991</v>
      </c>
      <c r="D220" s="2">
        <v>0</v>
      </c>
      <c r="E220" s="2">
        <v>1.4291095890410959</v>
      </c>
      <c r="F220">
        <v>4.1676020999999999</v>
      </c>
      <c r="G220" t="s">
        <v>1037</v>
      </c>
      <c r="H220">
        <v>8.5508394317073488</v>
      </c>
      <c r="I220" t="s">
        <v>314</v>
      </c>
      <c r="J220">
        <v>1</v>
      </c>
      <c r="L220" t="s">
        <v>677</v>
      </c>
    </row>
    <row r="221" spans="1:12" x14ac:dyDescent="0.25">
      <c r="A221" s="1" t="s">
        <v>678</v>
      </c>
      <c r="B221" t="s">
        <v>645</v>
      </c>
      <c r="C221" s="2">
        <v>103.935</v>
      </c>
      <c r="D221" s="2">
        <v>0</v>
      </c>
      <c r="E221" s="2">
        <v>3.0136986301369864</v>
      </c>
      <c r="F221">
        <v>5.6969947999999997</v>
      </c>
      <c r="G221" t="s">
        <v>1038</v>
      </c>
      <c r="H221">
        <v>7.2972083237118577</v>
      </c>
      <c r="I221" t="s">
        <v>314</v>
      </c>
      <c r="J221">
        <v>1</v>
      </c>
      <c r="L221" t="s">
        <v>679</v>
      </c>
    </row>
    <row r="222" spans="1:12" x14ac:dyDescent="0.25">
      <c r="A222" s="1" t="s">
        <v>680</v>
      </c>
      <c r="B222" t="s">
        <v>646</v>
      </c>
      <c r="C222" s="2">
        <v>113.02500000000001</v>
      </c>
      <c r="D222" s="2">
        <v>0</v>
      </c>
      <c r="E222" s="2">
        <v>2.3871527777777777</v>
      </c>
      <c r="F222">
        <v>5.0767930000000003</v>
      </c>
      <c r="G222" t="s">
        <v>1012</v>
      </c>
      <c r="H222">
        <v>6.9475045133882665</v>
      </c>
      <c r="I222" t="s">
        <v>314</v>
      </c>
      <c r="J222">
        <v>1</v>
      </c>
      <c r="L222" t="s">
        <v>681</v>
      </c>
    </row>
    <row r="223" spans="1:12" x14ac:dyDescent="0.25">
      <c r="A223" s="1" t="s">
        <v>682</v>
      </c>
      <c r="B223" t="s">
        <v>647</v>
      </c>
      <c r="C223" s="2">
        <v>98.846000000000004</v>
      </c>
      <c r="D223" s="2">
        <v>0</v>
      </c>
      <c r="E223" s="2">
        <v>0.64109589041095894</v>
      </c>
      <c r="F223">
        <v>6.2769674864829721</v>
      </c>
      <c r="G223" t="s">
        <v>994</v>
      </c>
      <c r="H223">
        <v>4.3547249665966818</v>
      </c>
      <c r="I223" t="s">
        <v>314</v>
      </c>
      <c r="J223">
        <v>1</v>
      </c>
      <c r="L223" t="s">
        <v>683</v>
      </c>
    </row>
    <row r="224" spans="1:12" x14ac:dyDescent="0.25">
      <c r="A224" s="1" t="s">
        <v>684</v>
      </c>
      <c r="B224" t="s">
        <v>648</v>
      </c>
      <c r="C224" s="2">
        <v>42</v>
      </c>
      <c r="D224" s="2">
        <v>0</v>
      </c>
      <c r="E224" s="2">
        <v>0</v>
      </c>
      <c r="F224">
        <v>70.979421299999998</v>
      </c>
      <c r="G224" t="s">
        <v>1039</v>
      </c>
      <c r="H224">
        <v>1.6653685048954603</v>
      </c>
      <c r="I224" t="s">
        <v>314</v>
      </c>
      <c r="J224">
        <v>1</v>
      </c>
      <c r="L224" t="s">
        <v>685</v>
      </c>
    </row>
    <row r="225" spans="1:12" x14ac:dyDescent="0.25">
      <c r="A225" s="1" t="s">
        <v>686</v>
      </c>
      <c r="B225" t="s">
        <v>649</v>
      </c>
      <c r="C225">
        <v>99.227000000000004</v>
      </c>
      <c r="D225">
        <v>0</v>
      </c>
      <c r="E225">
        <v>1.54375</v>
      </c>
      <c r="F225">
        <v>4.9806242000000003</v>
      </c>
      <c r="G225" t="s">
        <v>1013</v>
      </c>
      <c r="H225">
        <v>3.3632968845228768</v>
      </c>
      <c r="I225" t="s">
        <v>314</v>
      </c>
      <c r="J225">
        <v>1</v>
      </c>
      <c r="L225" t="s">
        <v>687</v>
      </c>
    </row>
    <row r="226" spans="1:12" x14ac:dyDescent="0.25">
      <c r="A226" s="1" t="s">
        <v>688</v>
      </c>
      <c r="B226" t="s">
        <v>650</v>
      </c>
      <c r="C226">
        <v>39.01</v>
      </c>
      <c r="D226">
        <v>4.2380952835083008</v>
      </c>
      <c r="E226">
        <v>45.166667938232422</v>
      </c>
      <c r="F226">
        <v>6.3557150179395174</v>
      </c>
      <c r="G226" t="s">
        <v>920</v>
      </c>
      <c r="H226">
        <v>0</v>
      </c>
      <c r="I226" t="s">
        <v>974</v>
      </c>
      <c r="J226">
        <v>1</v>
      </c>
      <c r="L226" t="s">
        <v>689</v>
      </c>
    </row>
    <row r="227" spans="1:12" x14ac:dyDescent="0.25">
      <c r="A227" s="1" t="s">
        <v>690</v>
      </c>
      <c r="B227" t="s">
        <v>651</v>
      </c>
      <c r="C227">
        <v>13</v>
      </c>
      <c r="D227">
        <v>4.2962961196899414</v>
      </c>
      <c r="E227">
        <v>16.55409049987793</v>
      </c>
      <c r="F227">
        <v>0</v>
      </c>
      <c r="G227" t="s">
        <v>314</v>
      </c>
      <c r="H227">
        <v>0</v>
      </c>
      <c r="I227" t="s">
        <v>314</v>
      </c>
      <c r="J227">
        <v>1</v>
      </c>
      <c r="L227" t="s">
        <v>691</v>
      </c>
    </row>
    <row r="228" spans="1:12" x14ac:dyDescent="0.25">
      <c r="A228" s="1" t="s">
        <v>692</v>
      </c>
      <c r="B228" t="s">
        <v>652</v>
      </c>
      <c r="C228">
        <v>18.96</v>
      </c>
      <c r="D228">
        <v>4.2380952835083008</v>
      </c>
      <c r="E228">
        <v>25.333333969116211</v>
      </c>
      <c r="F228">
        <v>3.9556962025316453</v>
      </c>
      <c r="G228" t="s">
        <v>1040</v>
      </c>
      <c r="H228">
        <v>0</v>
      </c>
      <c r="I228" t="s">
        <v>892</v>
      </c>
      <c r="J228">
        <v>1</v>
      </c>
      <c r="L228" t="s">
        <v>693</v>
      </c>
    </row>
    <row r="229" spans="1:12" x14ac:dyDescent="0.25">
      <c r="A229" s="1" t="s">
        <v>694</v>
      </c>
      <c r="B229" t="s">
        <v>653</v>
      </c>
      <c r="C229">
        <v>108.65</v>
      </c>
      <c r="D229">
        <v>0</v>
      </c>
      <c r="E229">
        <v>0</v>
      </c>
      <c r="F229">
        <v>2.0329630870281967</v>
      </c>
      <c r="G229" t="s">
        <v>1002</v>
      </c>
      <c r="H229">
        <v>0</v>
      </c>
      <c r="I229" t="s">
        <v>912</v>
      </c>
      <c r="J229">
        <v>1</v>
      </c>
      <c r="L229" t="s">
        <v>695</v>
      </c>
    </row>
    <row r="230" spans="1:12" x14ac:dyDescent="0.25">
      <c r="A230" t="s">
        <v>696</v>
      </c>
      <c r="B230" t="s">
        <v>654</v>
      </c>
      <c r="C230">
        <v>88.5</v>
      </c>
      <c r="D230">
        <v>0</v>
      </c>
      <c r="E230">
        <v>0</v>
      </c>
      <c r="F230">
        <v>5.1142509374241367</v>
      </c>
      <c r="G230" t="s">
        <v>890</v>
      </c>
      <c r="H230">
        <v>0</v>
      </c>
      <c r="I230" t="s">
        <v>314</v>
      </c>
      <c r="J230">
        <v>1</v>
      </c>
      <c r="L230" t="s">
        <v>697</v>
      </c>
    </row>
    <row r="231" spans="1:12" x14ac:dyDescent="0.25">
      <c r="A231" t="s">
        <v>698</v>
      </c>
      <c r="B231" t="s">
        <v>655</v>
      </c>
      <c r="C231">
        <v>66</v>
      </c>
      <c r="D231">
        <v>0</v>
      </c>
      <c r="E231">
        <v>0</v>
      </c>
      <c r="F231">
        <v>2.7169587549359657</v>
      </c>
      <c r="G231" t="s">
        <v>1041</v>
      </c>
      <c r="H231">
        <v>0</v>
      </c>
      <c r="I231" t="s">
        <v>888</v>
      </c>
      <c r="J231">
        <v>1</v>
      </c>
      <c r="L231" t="s">
        <v>699</v>
      </c>
    </row>
    <row r="232" spans="1:12" x14ac:dyDescent="0.25">
      <c r="A232" t="s">
        <v>700</v>
      </c>
      <c r="B232" t="s">
        <v>656</v>
      </c>
      <c r="C232">
        <v>22.03</v>
      </c>
      <c r="D232">
        <v>0</v>
      </c>
      <c r="E232">
        <v>0</v>
      </c>
      <c r="F232">
        <v>3.7425369421640071</v>
      </c>
      <c r="G232" t="s">
        <v>1042</v>
      </c>
      <c r="H232">
        <v>0</v>
      </c>
      <c r="I232" t="s">
        <v>912</v>
      </c>
      <c r="J232">
        <v>1</v>
      </c>
      <c r="L232" t="s">
        <v>701</v>
      </c>
    </row>
    <row r="233" spans="1:12" x14ac:dyDescent="0.25">
      <c r="A233" t="s">
        <v>702</v>
      </c>
      <c r="B233" t="s">
        <v>657</v>
      </c>
      <c r="C233">
        <v>41.71</v>
      </c>
      <c r="D233">
        <v>0</v>
      </c>
      <c r="E233">
        <v>0</v>
      </c>
      <c r="F233">
        <v>2.523292570262289</v>
      </c>
      <c r="G233" t="s">
        <v>1042</v>
      </c>
      <c r="H233">
        <v>0</v>
      </c>
      <c r="I233" t="s">
        <v>912</v>
      </c>
      <c r="J233">
        <v>1</v>
      </c>
      <c r="L233" t="s">
        <v>703</v>
      </c>
    </row>
    <row r="234" spans="1:12" x14ac:dyDescent="0.25">
      <c r="A234" t="s">
        <v>704</v>
      </c>
      <c r="B234" t="s">
        <v>658</v>
      </c>
      <c r="C234">
        <v>100.452</v>
      </c>
      <c r="D234">
        <v>0</v>
      </c>
      <c r="E234">
        <v>2.2843749999999998</v>
      </c>
      <c r="F234">
        <v>6.2684980000000001</v>
      </c>
      <c r="G234" t="s">
        <v>1043</v>
      </c>
      <c r="H234">
        <v>4.3684966994078955</v>
      </c>
      <c r="I234" t="s">
        <v>314</v>
      </c>
      <c r="J234">
        <v>1</v>
      </c>
      <c r="L234" t="s">
        <v>705</v>
      </c>
    </row>
    <row r="235" spans="1:12" x14ac:dyDescent="0.25">
      <c r="A235" t="s">
        <v>706</v>
      </c>
      <c r="B235" t="s">
        <v>659</v>
      </c>
      <c r="C235">
        <v>101.76900000000001</v>
      </c>
      <c r="D235">
        <v>0</v>
      </c>
      <c r="E235">
        <v>0.98680555555555549</v>
      </c>
      <c r="F235">
        <v>2.3245654503745179</v>
      </c>
      <c r="G235" t="s">
        <v>1044</v>
      </c>
      <c r="H235">
        <v>0.36388888936166441</v>
      </c>
      <c r="I235" t="s">
        <v>314</v>
      </c>
      <c r="J235">
        <v>1</v>
      </c>
      <c r="L235" t="s">
        <v>707</v>
      </c>
    </row>
    <row r="236" spans="1:12" x14ac:dyDescent="0.25">
      <c r="A236" t="s">
        <v>708</v>
      </c>
      <c r="B236" t="s">
        <v>660</v>
      </c>
      <c r="C236">
        <v>50.6</v>
      </c>
      <c r="D236">
        <v>3.6800000667572021</v>
      </c>
      <c r="E236">
        <v>52.923076629638672</v>
      </c>
      <c r="F236">
        <v>0</v>
      </c>
      <c r="G236" t="s">
        <v>314</v>
      </c>
      <c r="H236">
        <v>0</v>
      </c>
      <c r="I236" t="s">
        <v>314</v>
      </c>
      <c r="J236">
        <v>1</v>
      </c>
      <c r="L236" t="s">
        <v>709</v>
      </c>
    </row>
    <row r="237" spans="1:12" x14ac:dyDescent="0.25">
      <c r="A237" t="s">
        <v>710</v>
      </c>
      <c r="B237" t="s">
        <v>661</v>
      </c>
      <c r="C237">
        <v>154.34</v>
      </c>
      <c r="D237">
        <v>4.7777776718139648</v>
      </c>
      <c r="E237">
        <v>212.77873229980469</v>
      </c>
      <c r="F237">
        <v>3.8875210574057273</v>
      </c>
      <c r="G237" t="s">
        <v>1045</v>
      </c>
      <c r="H237">
        <v>0</v>
      </c>
      <c r="I237" t="s">
        <v>900</v>
      </c>
      <c r="J237">
        <v>1</v>
      </c>
      <c r="L237" t="s">
        <v>711</v>
      </c>
    </row>
    <row r="238" spans="1:12" x14ac:dyDescent="0.25">
      <c r="A238" t="s">
        <v>712</v>
      </c>
      <c r="B238" t="s">
        <v>662</v>
      </c>
      <c r="C238">
        <v>32.35</v>
      </c>
      <c r="D238">
        <v>3.9166667461395264</v>
      </c>
      <c r="E238">
        <v>37.411766052246094</v>
      </c>
      <c r="F238">
        <v>4.0803709428129835</v>
      </c>
      <c r="G238" t="s">
        <v>1046</v>
      </c>
      <c r="H238">
        <v>0</v>
      </c>
      <c r="I238" t="s">
        <v>883</v>
      </c>
      <c r="J238">
        <v>1</v>
      </c>
      <c r="L238" t="s">
        <v>713</v>
      </c>
    </row>
    <row r="239" spans="1:12" x14ac:dyDescent="0.25">
      <c r="A239" t="s">
        <v>714</v>
      </c>
      <c r="B239" t="s">
        <v>663</v>
      </c>
      <c r="C239">
        <v>65.069999999999993</v>
      </c>
      <c r="D239">
        <v>4.1304349899291992</v>
      </c>
      <c r="E239">
        <v>69.76470947265625</v>
      </c>
      <c r="F239">
        <v>2.9199323805132935</v>
      </c>
      <c r="G239" t="s">
        <v>1045</v>
      </c>
      <c r="H239">
        <v>0</v>
      </c>
      <c r="I239" t="s">
        <v>976</v>
      </c>
      <c r="J239">
        <v>1</v>
      </c>
      <c r="L239" t="s">
        <v>715</v>
      </c>
    </row>
    <row r="240" spans="1:12" x14ac:dyDescent="0.25">
      <c r="A240" t="s">
        <v>716</v>
      </c>
      <c r="B240" t="s">
        <v>664</v>
      </c>
      <c r="C240">
        <v>45.32</v>
      </c>
      <c r="D240">
        <v>4.6999998092651367</v>
      </c>
      <c r="E240">
        <v>61.967742919921875</v>
      </c>
      <c r="F240">
        <v>1.6328331862312444</v>
      </c>
      <c r="G240" t="s">
        <v>1000</v>
      </c>
      <c r="H240">
        <v>0</v>
      </c>
      <c r="I240" t="s">
        <v>872</v>
      </c>
      <c r="J240">
        <v>1</v>
      </c>
      <c r="L240" t="s">
        <v>717</v>
      </c>
    </row>
    <row r="241" spans="1:12" x14ac:dyDescent="0.25">
      <c r="A241" t="s">
        <v>718</v>
      </c>
      <c r="B241" t="s">
        <v>665</v>
      </c>
      <c r="C241">
        <v>27.98</v>
      </c>
      <c r="D241">
        <v>4.0476188659667969</v>
      </c>
      <c r="E241">
        <v>31.571428298950195</v>
      </c>
      <c r="F241">
        <v>3.5025017869907074</v>
      </c>
      <c r="G241" t="s">
        <v>1047</v>
      </c>
      <c r="H241">
        <v>0</v>
      </c>
      <c r="I241" t="s">
        <v>1048</v>
      </c>
      <c r="J241">
        <v>1</v>
      </c>
      <c r="L241" t="s">
        <v>719</v>
      </c>
    </row>
    <row r="242" spans="1:12" x14ac:dyDescent="0.25">
      <c r="A242" t="s">
        <v>720</v>
      </c>
      <c r="B242" t="s">
        <v>666</v>
      </c>
      <c r="C242">
        <v>100.72499999999999</v>
      </c>
      <c r="D242">
        <v>0</v>
      </c>
      <c r="E242">
        <v>0.25248611111111113</v>
      </c>
      <c r="F242">
        <v>2.2846921999999998</v>
      </c>
      <c r="G242" t="s">
        <v>996</v>
      </c>
      <c r="H242">
        <v>2.3397824626586416</v>
      </c>
      <c r="I242" t="s">
        <v>314</v>
      </c>
      <c r="J242">
        <v>1</v>
      </c>
      <c r="L242" t="s">
        <v>721</v>
      </c>
    </row>
    <row r="243" spans="1:12" x14ac:dyDescent="0.25">
      <c r="A243" t="s">
        <v>722</v>
      </c>
      <c r="B243" t="s">
        <v>667</v>
      </c>
      <c r="C243">
        <v>12.62</v>
      </c>
      <c r="D243">
        <v>3.7000000476837158</v>
      </c>
      <c r="E243">
        <v>15.928571701049805</v>
      </c>
      <c r="F243">
        <v>0</v>
      </c>
      <c r="G243" t="s">
        <v>314</v>
      </c>
      <c r="H243">
        <v>0</v>
      </c>
      <c r="I243" t="s">
        <v>314</v>
      </c>
      <c r="J243">
        <v>1</v>
      </c>
      <c r="L243" t="s">
        <v>723</v>
      </c>
    </row>
    <row r="244" spans="1:12" x14ac:dyDescent="0.25">
      <c r="A244" t="s">
        <v>724</v>
      </c>
      <c r="B244" t="s">
        <v>668</v>
      </c>
      <c r="C244">
        <v>258.5</v>
      </c>
      <c r="D244">
        <v>4.1071429252624512</v>
      </c>
      <c r="E244">
        <v>320.1949462890625</v>
      </c>
      <c r="F244">
        <v>0</v>
      </c>
      <c r="G244" t="s">
        <v>314</v>
      </c>
      <c r="H244">
        <v>0</v>
      </c>
      <c r="I244" t="s">
        <v>314</v>
      </c>
      <c r="J244">
        <v>1</v>
      </c>
      <c r="L244" t="s">
        <v>725</v>
      </c>
    </row>
    <row r="245" spans="1:12" x14ac:dyDescent="0.25">
      <c r="A245" t="s">
        <v>726</v>
      </c>
      <c r="B245" t="s">
        <v>669</v>
      </c>
      <c r="C245">
        <v>67.510000000000005</v>
      </c>
      <c r="D245">
        <v>3.7272727489471436</v>
      </c>
      <c r="E245">
        <v>73.117645263671875</v>
      </c>
      <c r="F245">
        <v>3.9982230119946691</v>
      </c>
      <c r="G245" t="s">
        <v>1049</v>
      </c>
      <c r="H245">
        <v>0</v>
      </c>
      <c r="I245" t="s">
        <v>998</v>
      </c>
      <c r="J245">
        <v>1</v>
      </c>
      <c r="L245" t="s">
        <v>727</v>
      </c>
    </row>
    <row r="246" spans="1:12" x14ac:dyDescent="0.25">
      <c r="A246" t="s">
        <v>728</v>
      </c>
      <c r="B246" t="s">
        <v>670</v>
      </c>
      <c r="C246">
        <v>103.619</v>
      </c>
      <c r="D246">
        <v>0</v>
      </c>
      <c r="E246">
        <v>1.7645833333333334</v>
      </c>
      <c r="F246">
        <v>4.5172597999999997</v>
      </c>
      <c r="G246" t="s">
        <v>939</v>
      </c>
      <c r="H246">
        <v>4.9050842391261904</v>
      </c>
      <c r="I246" t="s">
        <v>314</v>
      </c>
      <c r="J246">
        <v>1</v>
      </c>
      <c r="L246" t="s">
        <v>729</v>
      </c>
    </row>
    <row r="247" spans="1:12" x14ac:dyDescent="0.25">
      <c r="A247" t="s">
        <v>730</v>
      </c>
      <c r="B247" t="s">
        <v>671</v>
      </c>
      <c r="C247">
        <v>18.079999999999998</v>
      </c>
      <c r="D247">
        <v>0</v>
      </c>
      <c r="E247">
        <v>0</v>
      </c>
      <c r="F247">
        <v>2.1404866953339199</v>
      </c>
      <c r="G247" t="s">
        <v>1040</v>
      </c>
      <c r="H247">
        <v>0</v>
      </c>
      <c r="I247" t="s">
        <v>314</v>
      </c>
      <c r="J247">
        <v>1</v>
      </c>
      <c r="L247" t="s">
        <v>731</v>
      </c>
    </row>
    <row r="248" spans="1:12" x14ac:dyDescent="0.25">
      <c r="A248" t="s">
        <v>732</v>
      </c>
      <c r="B248" t="s">
        <v>672</v>
      </c>
      <c r="C248">
        <v>12.734999999999999</v>
      </c>
      <c r="D248">
        <v>0</v>
      </c>
      <c r="E248">
        <v>0</v>
      </c>
      <c r="F248">
        <v>0.67542991218821513</v>
      </c>
      <c r="G248" t="s">
        <v>1040</v>
      </c>
      <c r="H248">
        <v>0</v>
      </c>
      <c r="I248" t="s">
        <v>314</v>
      </c>
      <c r="J248">
        <v>1</v>
      </c>
      <c r="L248" t="s">
        <v>733</v>
      </c>
    </row>
    <row r="249" spans="1:12" x14ac:dyDescent="0.25">
      <c r="A249" t="s">
        <v>734</v>
      </c>
      <c r="B249" t="s">
        <v>673</v>
      </c>
      <c r="C249">
        <v>29.43</v>
      </c>
      <c r="D249">
        <v>0</v>
      </c>
      <c r="E249">
        <v>0</v>
      </c>
      <c r="F249">
        <v>0</v>
      </c>
      <c r="G249" t="s">
        <v>314</v>
      </c>
      <c r="H249">
        <v>0</v>
      </c>
      <c r="I249" t="s">
        <v>314</v>
      </c>
      <c r="J249">
        <v>1</v>
      </c>
      <c r="L249" t="s">
        <v>399</v>
      </c>
    </row>
    <row r="250" spans="1:12" x14ac:dyDescent="0.25">
      <c r="A250" t="s">
        <v>750</v>
      </c>
      <c r="B250" t="s">
        <v>735</v>
      </c>
      <c r="C250">
        <v>38.89</v>
      </c>
      <c r="D250">
        <v>0</v>
      </c>
      <c r="E250">
        <v>0</v>
      </c>
      <c r="F250">
        <v>0</v>
      </c>
      <c r="G250" t="s">
        <v>314</v>
      </c>
      <c r="H250">
        <v>0</v>
      </c>
      <c r="I250" t="s">
        <v>314</v>
      </c>
      <c r="J250">
        <v>1</v>
      </c>
      <c r="L250" t="s">
        <v>751</v>
      </c>
    </row>
    <row r="251" spans="1:12" x14ac:dyDescent="0.25">
      <c r="A251" t="s">
        <v>752</v>
      </c>
      <c r="B251" t="s">
        <v>736</v>
      </c>
      <c r="C251" s="2">
        <v>67.69</v>
      </c>
      <c r="D251" s="2">
        <v>0</v>
      </c>
      <c r="E251" s="2">
        <v>0</v>
      </c>
      <c r="F251">
        <v>2.3206137841492014</v>
      </c>
      <c r="G251" t="s">
        <v>1042</v>
      </c>
      <c r="H251">
        <v>0</v>
      </c>
      <c r="I251" t="s">
        <v>912</v>
      </c>
      <c r="J251">
        <v>1</v>
      </c>
      <c r="L251" t="s">
        <v>753</v>
      </c>
    </row>
    <row r="252" spans="1:12" x14ac:dyDescent="0.25">
      <c r="A252" t="s">
        <v>754</v>
      </c>
      <c r="B252" t="s">
        <v>737</v>
      </c>
      <c r="C252" s="2">
        <v>108.30800000000001</v>
      </c>
      <c r="D252" s="2">
        <v>0</v>
      </c>
      <c r="E252" s="2">
        <v>1.1434426229508197</v>
      </c>
      <c r="F252">
        <v>4.3688655320202319</v>
      </c>
      <c r="G252" t="s">
        <v>896</v>
      </c>
      <c r="H252">
        <v>3.422742623398479</v>
      </c>
      <c r="I252" t="s">
        <v>314</v>
      </c>
      <c r="J252">
        <v>1</v>
      </c>
      <c r="L252" t="s">
        <v>755</v>
      </c>
    </row>
    <row r="253" spans="1:12" x14ac:dyDescent="0.25">
      <c r="A253" t="s">
        <v>756</v>
      </c>
      <c r="B253" t="s">
        <v>738</v>
      </c>
      <c r="C253" s="2">
        <v>112.666</v>
      </c>
      <c r="D253" s="2">
        <v>0</v>
      </c>
      <c r="E253" s="2">
        <v>0.37222222222222223</v>
      </c>
      <c r="F253">
        <v>4.8179806999999997</v>
      </c>
      <c r="G253" t="s">
        <v>879</v>
      </c>
      <c r="H253">
        <v>3.4712432524045691</v>
      </c>
      <c r="I253" t="s">
        <v>314</v>
      </c>
      <c r="J253">
        <v>1</v>
      </c>
      <c r="L253" t="s">
        <v>757</v>
      </c>
    </row>
    <row r="254" spans="1:12" x14ac:dyDescent="0.25">
      <c r="A254" t="s">
        <v>758</v>
      </c>
      <c r="B254" t="s">
        <v>739</v>
      </c>
      <c r="C254" s="2">
        <v>103.471</v>
      </c>
      <c r="D254" s="2">
        <v>0</v>
      </c>
      <c r="E254" s="2">
        <v>0.11874999999999999</v>
      </c>
      <c r="F254">
        <v>6.416231433560152</v>
      </c>
      <c r="G254" t="s">
        <v>1110</v>
      </c>
      <c r="H254">
        <v>4.9833175253216595</v>
      </c>
      <c r="I254" t="s">
        <v>314</v>
      </c>
      <c r="J254">
        <v>1</v>
      </c>
      <c r="L254" t="s">
        <v>759</v>
      </c>
    </row>
    <row r="255" spans="1:12" x14ac:dyDescent="0.25">
      <c r="A255" t="s">
        <v>760</v>
      </c>
      <c r="B255" t="s">
        <v>740</v>
      </c>
      <c r="C255" s="2">
        <v>100</v>
      </c>
      <c r="D255" s="2">
        <v>0</v>
      </c>
      <c r="E255" s="2">
        <v>0</v>
      </c>
      <c r="F255">
        <v>0</v>
      </c>
      <c r="G255" t="s">
        <v>314</v>
      </c>
      <c r="H255">
        <v>0</v>
      </c>
      <c r="I255" t="s">
        <v>314</v>
      </c>
      <c r="J255">
        <v>1</v>
      </c>
      <c r="L255" t="s">
        <v>761</v>
      </c>
    </row>
    <row r="256" spans="1:12" x14ac:dyDescent="0.25">
      <c r="A256" t="s">
        <v>762</v>
      </c>
      <c r="B256" t="s">
        <v>741</v>
      </c>
      <c r="C256" s="2">
        <v>100</v>
      </c>
      <c r="D256" s="2">
        <v>0</v>
      </c>
      <c r="E256" s="2">
        <v>0</v>
      </c>
      <c r="F256">
        <v>0</v>
      </c>
      <c r="G256" t="s">
        <v>314</v>
      </c>
      <c r="H256">
        <v>0</v>
      </c>
      <c r="I256" t="s">
        <v>314</v>
      </c>
      <c r="J256">
        <v>1</v>
      </c>
      <c r="L256" t="s">
        <v>763</v>
      </c>
    </row>
    <row r="257" spans="1:12" x14ac:dyDescent="0.25">
      <c r="A257" t="s">
        <v>764</v>
      </c>
      <c r="B257" t="s">
        <v>742</v>
      </c>
      <c r="C257">
        <v>25.97</v>
      </c>
      <c r="D257">
        <v>0</v>
      </c>
      <c r="E257">
        <v>0</v>
      </c>
      <c r="F257">
        <v>0</v>
      </c>
      <c r="G257" t="s">
        <v>314</v>
      </c>
      <c r="H257">
        <v>0</v>
      </c>
      <c r="I257" t="s">
        <v>314</v>
      </c>
      <c r="J257">
        <v>1</v>
      </c>
      <c r="L257" t="s">
        <v>765</v>
      </c>
    </row>
    <row r="258" spans="1:12" x14ac:dyDescent="0.25">
      <c r="A258" t="s">
        <v>766</v>
      </c>
      <c r="B258" t="s">
        <v>743</v>
      </c>
      <c r="C258">
        <v>38.799999999999997</v>
      </c>
      <c r="D258">
        <v>0</v>
      </c>
      <c r="E258">
        <v>0</v>
      </c>
      <c r="F258">
        <v>0</v>
      </c>
      <c r="G258" t="s">
        <v>314</v>
      </c>
      <c r="H258">
        <v>0</v>
      </c>
      <c r="I258" t="s">
        <v>314</v>
      </c>
      <c r="J258">
        <v>1</v>
      </c>
      <c r="L258" t="s">
        <v>767</v>
      </c>
    </row>
    <row r="259" spans="1:12" x14ac:dyDescent="0.25">
      <c r="A259" t="s">
        <v>768</v>
      </c>
      <c r="B259" t="s">
        <v>744</v>
      </c>
      <c r="C259">
        <v>25.27</v>
      </c>
      <c r="D259">
        <v>0</v>
      </c>
      <c r="E259">
        <v>0</v>
      </c>
      <c r="F259">
        <v>0.31199051213915469</v>
      </c>
      <c r="G259" t="s">
        <v>1050</v>
      </c>
      <c r="H259">
        <v>0</v>
      </c>
      <c r="I259" t="s">
        <v>314</v>
      </c>
      <c r="J259">
        <v>1</v>
      </c>
      <c r="L259" t="s">
        <v>769</v>
      </c>
    </row>
    <row r="260" spans="1:12" x14ac:dyDescent="0.25">
      <c r="A260" t="s">
        <v>770</v>
      </c>
      <c r="B260" t="s">
        <v>745</v>
      </c>
      <c r="C260">
        <v>112.566</v>
      </c>
      <c r="D260">
        <v>0</v>
      </c>
      <c r="E260">
        <v>5.2777777777777778E-2</v>
      </c>
      <c r="F260">
        <v>6.7262594566748115</v>
      </c>
      <c r="G260" t="s">
        <v>1130</v>
      </c>
      <c r="H260">
        <v>4.4746478060299602</v>
      </c>
      <c r="I260" t="s">
        <v>314</v>
      </c>
      <c r="J260">
        <v>1</v>
      </c>
      <c r="L260" t="s">
        <v>771</v>
      </c>
    </row>
    <row r="261" spans="1:12" x14ac:dyDescent="0.25">
      <c r="A261" t="s">
        <v>772</v>
      </c>
      <c r="B261" t="s">
        <v>746</v>
      </c>
      <c r="C261">
        <v>100</v>
      </c>
      <c r="D261">
        <v>0</v>
      </c>
      <c r="E261">
        <v>0</v>
      </c>
      <c r="F261">
        <v>0</v>
      </c>
      <c r="G261" t="s">
        <v>314</v>
      </c>
      <c r="H261">
        <v>0</v>
      </c>
      <c r="I261" t="s">
        <v>314</v>
      </c>
      <c r="J261">
        <v>1</v>
      </c>
      <c r="L261" t="s">
        <v>773</v>
      </c>
    </row>
    <row r="262" spans="1:12" x14ac:dyDescent="0.25">
      <c r="A262" t="s">
        <v>774</v>
      </c>
      <c r="B262" t="s">
        <v>747</v>
      </c>
      <c r="C262">
        <v>100</v>
      </c>
      <c r="D262">
        <v>0</v>
      </c>
      <c r="E262">
        <v>0</v>
      </c>
      <c r="F262">
        <v>0</v>
      </c>
      <c r="G262" t="s">
        <v>1051</v>
      </c>
      <c r="H262">
        <v>0</v>
      </c>
      <c r="I262" t="s">
        <v>314</v>
      </c>
      <c r="J262">
        <v>1</v>
      </c>
      <c r="L262" t="s">
        <v>775</v>
      </c>
    </row>
    <row r="263" spans="1:12" x14ac:dyDescent="0.25">
      <c r="A263" t="s">
        <v>776</v>
      </c>
      <c r="B263" t="s">
        <v>748</v>
      </c>
      <c r="C263">
        <v>94.76</v>
      </c>
      <c r="D263">
        <v>0</v>
      </c>
      <c r="E263">
        <v>0</v>
      </c>
      <c r="F263">
        <v>0</v>
      </c>
      <c r="G263" t="s">
        <v>891</v>
      </c>
      <c r="H263">
        <v>0</v>
      </c>
      <c r="I263" t="s">
        <v>314</v>
      </c>
      <c r="J263">
        <v>1</v>
      </c>
      <c r="L263" t="s">
        <v>541</v>
      </c>
    </row>
    <row r="264" spans="1:12" x14ac:dyDescent="0.25">
      <c r="A264" t="s">
        <v>777</v>
      </c>
      <c r="B264" t="s">
        <v>749</v>
      </c>
      <c r="C264">
        <v>100</v>
      </c>
      <c r="D264">
        <v>0</v>
      </c>
      <c r="E264">
        <v>0</v>
      </c>
      <c r="F264">
        <v>0</v>
      </c>
      <c r="G264" t="s">
        <v>314</v>
      </c>
      <c r="H264">
        <v>0</v>
      </c>
      <c r="I264" t="s">
        <v>314</v>
      </c>
      <c r="J264">
        <v>1</v>
      </c>
      <c r="L264" t="s">
        <v>778</v>
      </c>
    </row>
    <row r="265" spans="1:12" x14ac:dyDescent="0.25">
      <c r="A265" t="s">
        <v>782</v>
      </c>
      <c r="B265" t="s">
        <v>779</v>
      </c>
      <c r="C265">
        <v>767.81</v>
      </c>
      <c r="D265">
        <v>0</v>
      </c>
      <c r="E265">
        <v>0</v>
      </c>
      <c r="F265">
        <v>0</v>
      </c>
      <c r="G265" t="s">
        <v>314</v>
      </c>
      <c r="H265">
        <v>0</v>
      </c>
      <c r="I265" t="s">
        <v>314</v>
      </c>
      <c r="J265">
        <v>1</v>
      </c>
      <c r="L265" t="s">
        <v>783</v>
      </c>
    </row>
    <row r="266" spans="1:12" x14ac:dyDescent="0.25">
      <c r="A266" t="s">
        <v>784</v>
      </c>
      <c r="B266" t="s">
        <v>780</v>
      </c>
      <c r="C266" s="2">
        <v>134.94999999999999</v>
      </c>
      <c r="D266" s="2">
        <v>3.96875</v>
      </c>
      <c r="E266" s="2">
        <v>165.78572082519531</v>
      </c>
      <c r="F266">
        <v>1.8969988884772142</v>
      </c>
      <c r="G266" t="s">
        <v>1052</v>
      </c>
      <c r="H266">
        <v>0</v>
      </c>
      <c r="I266" t="s">
        <v>1053</v>
      </c>
      <c r="J266">
        <v>1</v>
      </c>
      <c r="L266" t="s">
        <v>785</v>
      </c>
    </row>
    <row r="267" spans="1:12" x14ac:dyDescent="0.25">
      <c r="A267" t="s">
        <v>786</v>
      </c>
      <c r="B267" t="s">
        <v>793</v>
      </c>
      <c r="C267" s="2">
        <v>3112.5</v>
      </c>
      <c r="D267" s="2">
        <v>4.0689654350280762</v>
      </c>
      <c r="E267" s="2">
        <v>3797.845458984375</v>
      </c>
      <c r="F267">
        <v>5.7239026908414914</v>
      </c>
      <c r="G267" t="s">
        <v>1047</v>
      </c>
      <c r="H267">
        <v>0</v>
      </c>
      <c r="I267" t="s">
        <v>936</v>
      </c>
      <c r="J267">
        <v>1</v>
      </c>
      <c r="L267" t="s">
        <v>787</v>
      </c>
    </row>
    <row r="268" spans="1:12" x14ac:dyDescent="0.25">
      <c r="A268" t="s">
        <v>788</v>
      </c>
      <c r="B268" t="s">
        <v>781</v>
      </c>
      <c r="C268" s="2">
        <v>3.048</v>
      </c>
      <c r="D268" s="2">
        <v>4</v>
      </c>
      <c r="E268" s="2">
        <v>3.2526922225952148</v>
      </c>
      <c r="F268">
        <v>4.2650918635170605</v>
      </c>
      <c r="G268" t="s">
        <v>1054</v>
      </c>
      <c r="H268">
        <v>0</v>
      </c>
      <c r="I268" t="s">
        <v>976</v>
      </c>
      <c r="J268">
        <v>1</v>
      </c>
      <c r="L268" t="s">
        <v>789</v>
      </c>
    </row>
    <row r="269" spans="1:12" x14ac:dyDescent="0.25">
      <c r="A269" t="s">
        <v>791</v>
      </c>
      <c r="B269" t="s">
        <v>790</v>
      </c>
      <c r="C269" s="2">
        <v>95.808000000000007</v>
      </c>
      <c r="D269" s="2">
        <v>0</v>
      </c>
      <c r="E269" s="2">
        <v>0.23090277777777779</v>
      </c>
      <c r="F269">
        <v>5.2030741999999996</v>
      </c>
      <c r="G269" t="s">
        <v>1055</v>
      </c>
      <c r="H269">
        <v>5.2713273707200239</v>
      </c>
      <c r="I269" t="s">
        <v>314</v>
      </c>
      <c r="J269">
        <v>1</v>
      </c>
      <c r="L269" t="s">
        <v>792</v>
      </c>
    </row>
    <row r="270" spans="1:12" x14ac:dyDescent="0.25">
      <c r="A270" s="1" t="s">
        <v>794</v>
      </c>
      <c r="B270" t="s">
        <v>794</v>
      </c>
      <c r="C270" s="2">
        <v>16</v>
      </c>
      <c r="D270" s="2">
        <v>0</v>
      </c>
      <c r="E270" s="2">
        <v>0</v>
      </c>
      <c r="F270" s="1">
        <v>0</v>
      </c>
      <c r="G270" s="1" t="s">
        <v>998</v>
      </c>
      <c r="H270" s="1">
        <v>0</v>
      </c>
      <c r="I270" s="1" t="s">
        <v>314</v>
      </c>
      <c r="J270" s="1">
        <v>1</v>
      </c>
      <c r="K270" s="1"/>
      <c r="L270" s="1" t="s">
        <v>796</v>
      </c>
    </row>
    <row r="271" spans="1:12" x14ac:dyDescent="0.25">
      <c r="A271" t="s">
        <v>795</v>
      </c>
      <c r="B271" t="s">
        <v>795</v>
      </c>
      <c r="C271" s="2">
        <v>48</v>
      </c>
      <c r="D271" s="2">
        <v>0</v>
      </c>
      <c r="E271" s="2">
        <v>0</v>
      </c>
      <c r="F271">
        <v>0</v>
      </c>
      <c r="G271" t="s">
        <v>998</v>
      </c>
      <c r="H271">
        <v>0</v>
      </c>
      <c r="I271" t="s">
        <v>314</v>
      </c>
      <c r="J271">
        <v>1</v>
      </c>
      <c r="L271" t="s">
        <v>797</v>
      </c>
    </row>
    <row r="272" spans="1:12" x14ac:dyDescent="0.25">
      <c r="A272" t="s">
        <v>799</v>
      </c>
      <c r="B272" t="s">
        <v>798</v>
      </c>
      <c r="C272" s="2">
        <v>106.57</v>
      </c>
      <c r="D272" s="2">
        <v>0</v>
      </c>
      <c r="E272" s="2">
        <v>1.21875</v>
      </c>
      <c r="F272">
        <v>4.2496176999999999</v>
      </c>
      <c r="G272" t="s">
        <v>1056</v>
      </c>
      <c r="H272">
        <v>2.5940718043990239</v>
      </c>
      <c r="I272" t="s">
        <v>314</v>
      </c>
      <c r="J272">
        <v>1</v>
      </c>
      <c r="L272" t="s">
        <v>800</v>
      </c>
    </row>
    <row r="273" spans="1:12" x14ac:dyDescent="0.25">
      <c r="A273" t="s">
        <v>806</v>
      </c>
      <c r="B273" t="s">
        <v>801</v>
      </c>
      <c r="C273">
        <v>103.74299999999999</v>
      </c>
      <c r="D273">
        <v>0</v>
      </c>
      <c r="E273">
        <v>1.4236111111111112</v>
      </c>
      <c r="F273">
        <v>5.5769713999999997</v>
      </c>
      <c r="G273" t="s">
        <v>1007</v>
      </c>
      <c r="H273">
        <v>5.5746014525517991</v>
      </c>
      <c r="I273" t="s">
        <v>314</v>
      </c>
      <c r="J273">
        <v>1</v>
      </c>
      <c r="L273" t="s">
        <v>807</v>
      </c>
    </row>
    <row r="274" spans="1:12" x14ac:dyDescent="0.25">
      <c r="A274" t="s">
        <v>808</v>
      </c>
      <c r="B274" t="s">
        <v>802</v>
      </c>
      <c r="C274" s="2">
        <v>1.3160000000000001</v>
      </c>
      <c r="D274" s="2">
        <v>0</v>
      </c>
      <c r="E274" s="2">
        <v>0</v>
      </c>
      <c r="F274">
        <v>0</v>
      </c>
      <c r="G274" t="s">
        <v>314</v>
      </c>
      <c r="H274">
        <v>0</v>
      </c>
      <c r="I274" t="s">
        <v>314</v>
      </c>
      <c r="J274">
        <v>1</v>
      </c>
      <c r="L274" t="s">
        <v>555</v>
      </c>
    </row>
    <row r="275" spans="1:12" x14ac:dyDescent="0.25">
      <c r="A275" t="s">
        <v>809</v>
      </c>
      <c r="B275" t="s">
        <v>803</v>
      </c>
      <c r="C275" s="2">
        <v>98.64</v>
      </c>
      <c r="D275" s="2">
        <v>0</v>
      </c>
      <c r="E275" s="2">
        <v>2.363</v>
      </c>
      <c r="F275">
        <v>7.99</v>
      </c>
      <c r="G275" t="s">
        <v>1057</v>
      </c>
      <c r="H275">
        <v>9.1508763841905125</v>
      </c>
      <c r="I275" t="s">
        <v>314</v>
      </c>
      <c r="J275">
        <v>1</v>
      </c>
      <c r="L275" t="s">
        <v>810</v>
      </c>
    </row>
    <row r="276" spans="1:12" x14ac:dyDescent="0.25">
      <c r="A276" t="s">
        <v>811</v>
      </c>
      <c r="B276" t="s">
        <v>804</v>
      </c>
      <c r="C276" s="2">
        <v>117.569</v>
      </c>
      <c r="D276" s="2">
        <v>0</v>
      </c>
      <c r="E276" s="2">
        <v>0.3888888888888889</v>
      </c>
      <c r="F276">
        <v>6.1649466000000004</v>
      </c>
      <c r="G276" t="s">
        <v>879</v>
      </c>
      <c r="H276">
        <v>6.5904110277001156</v>
      </c>
      <c r="I276" t="s">
        <v>314</v>
      </c>
      <c r="J276">
        <v>1</v>
      </c>
      <c r="L276" t="s">
        <v>812</v>
      </c>
    </row>
    <row r="277" spans="1:12" x14ac:dyDescent="0.25">
      <c r="A277" t="s">
        <v>813</v>
      </c>
      <c r="B277" t="s">
        <v>805</v>
      </c>
      <c r="C277" s="2">
        <v>102.666</v>
      </c>
      <c r="D277" s="2">
        <v>0</v>
      </c>
      <c r="E277" s="2">
        <v>0.71458333333333324</v>
      </c>
      <c r="F277">
        <v>4.0535847</v>
      </c>
      <c r="G277" t="s">
        <v>928</v>
      </c>
      <c r="H277">
        <v>2.2412322585346809</v>
      </c>
      <c r="I277" t="s">
        <v>314</v>
      </c>
      <c r="J277">
        <v>1</v>
      </c>
      <c r="L277" t="s">
        <v>814</v>
      </c>
    </row>
    <row r="278" spans="1:12" x14ac:dyDescent="0.25">
      <c r="A278" t="s">
        <v>816</v>
      </c>
      <c r="B278" t="s">
        <v>815</v>
      </c>
      <c r="C278" s="2">
        <v>108.28400000000001</v>
      </c>
      <c r="D278" s="2">
        <v>0</v>
      </c>
      <c r="E278" s="2">
        <v>0.28059444444444442</v>
      </c>
      <c r="F278">
        <v>4.4505135999999998</v>
      </c>
      <c r="G278" t="s">
        <v>1058</v>
      </c>
      <c r="H278">
        <v>5.4856868806305981</v>
      </c>
      <c r="I278" t="s">
        <v>314</v>
      </c>
      <c r="J278">
        <v>1</v>
      </c>
      <c r="L278" t="s">
        <v>817</v>
      </c>
    </row>
    <row r="279" spans="1:12" x14ac:dyDescent="0.25">
      <c r="A279" s="1" t="s">
        <v>818</v>
      </c>
      <c r="B279" t="s">
        <v>819</v>
      </c>
      <c r="C279" s="2">
        <v>100.8</v>
      </c>
      <c r="D279" s="2">
        <v>0</v>
      </c>
      <c r="E279" s="2">
        <v>1.202</v>
      </c>
      <c r="F279">
        <v>11.41</v>
      </c>
      <c r="G279" t="s">
        <v>987</v>
      </c>
      <c r="H279">
        <v>2.9513990653672022</v>
      </c>
      <c r="I279" t="s">
        <v>314</v>
      </c>
      <c r="J279">
        <v>1</v>
      </c>
      <c r="L279" t="s">
        <v>820</v>
      </c>
    </row>
    <row r="280" spans="1:12" x14ac:dyDescent="0.25">
      <c r="A280" t="s">
        <v>825</v>
      </c>
      <c r="B280" t="s">
        <v>821</v>
      </c>
      <c r="C280" s="2">
        <v>618.79999999999995</v>
      </c>
      <c r="D280" s="2">
        <v>3.2857143878936768</v>
      </c>
      <c r="E280" s="2">
        <v>701.2783203125</v>
      </c>
      <c r="F280">
        <v>3.0224664619363177</v>
      </c>
      <c r="G280" t="s">
        <v>1059</v>
      </c>
      <c r="H280">
        <v>0</v>
      </c>
      <c r="I280" t="s">
        <v>889</v>
      </c>
      <c r="J280">
        <v>1</v>
      </c>
      <c r="L280" t="s">
        <v>826</v>
      </c>
    </row>
    <row r="281" spans="1:12" x14ac:dyDescent="0.25">
      <c r="A281" t="s">
        <v>827</v>
      </c>
      <c r="B281" t="s">
        <v>822</v>
      </c>
      <c r="C281" s="2">
        <v>36.57</v>
      </c>
      <c r="D281" s="2">
        <v>5</v>
      </c>
      <c r="E281" s="2">
        <v>40.860740661621094</v>
      </c>
      <c r="F281" s="1">
        <v>0</v>
      </c>
      <c r="G281" s="1" t="s">
        <v>314</v>
      </c>
      <c r="H281" s="1">
        <v>0</v>
      </c>
      <c r="I281" s="1" t="s">
        <v>314</v>
      </c>
      <c r="J281" s="1">
        <v>1</v>
      </c>
      <c r="K281" s="1"/>
      <c r="L281" s="1" t="s">
        <v>828</v>
      </c>
    </row>
    <row r="282" spans="1:12" x14ac:dyDescent="0.25">
      <c r="A282" t="s">
        <v>829</v>
      </c>
      <c r="B282" t="s">
        <v>823</v>
      </c>
      <c r="C282" s="2">
        <v>188.45</v>
      </c>
      <c r="D282" s="2">
        <v>4.5</v>
      </c>
      <c r="E282" s="2">
        <v>210</v>
      </c>
      <c r="F282" s="1">
        <v>9.2754046166091815</v>
      </c>
      <c r="G282" s="1" t="s">
        <v>872</v>
      </c>
      <c r="H282" s="1">
        <v>0</v>
      </c>
      <c r="I282" s="1" t="s">
        <v>1060</v>
      </c>
      <c r="J282" s="1">
        <v>1</v>
      </c>
      <c r="K282" s="1"/>
      <c r="L282" s="1" t="s">
        <v>830</v>
      </c>
    </row>
    <row r="283" spans="1:12" x14ac:dyDescent="0.25">
      <c r="A283" t="s">
        <v>831</v>
      </c>
      <c r="B283" t="s">
        <v>824</v>
      </c>
      <c r="C283" s="2">
        <v>103.919</v>
      </c>
      <c r="D283" s="2">
        <v>0</v>
      </c>
      <c r="E283" s="2">
        <v>2.5680555555555555</v>
      </c>
      <c r="F283" s="1">
        <v>4.6217895999999996</v>
      </c>
      <c r="G283" s="1" t="s">
        <v>925</v>
      </c>
      <c r="H283" s="1">
        <v>5.1159638499008935</v>
      </c>
      <c r="I283" s="1" t="s">
        <v>314</v>
      </c>
      <c r="J283" s="1">
        <v>1</v>
      </c>
      <c r="K283" s="1"/>
      <c r="L283" s="1" t="s">
        <v>832</v>
      </c>
    </row>
    <row r="284" spans="1:12" x14ac:dyDescent="0.25">
      <c r="A284" t="s">
        <v>834</v>
      </c>
      <c r="B284" t="s">
        <v>833</v>
      </c>
      <c r="C284" s="2">
        <v>100.5</v>
      </c>
      <c r="D284" s="2">
        <v>0</v>
      </c>
      <c r="E284" s="2">
        <v>1.0309999999999999</v>
      </c>
      <c r="F284" s="1">
        <v>9.6999999999999993</v>
      </c>
      <c r="G284" s="1" t="s">
        <v>906</v>
      </c>
      <c r="H284" s="1">
        <v>1.7547019631954472</v>
      </c>
      <c r="I284" s="1" t="s">
        <v>1061</v>
      </c>
      <c r="J284" s="1">
        <v>1</v>
      </c>
      <c r="K284" s="1"/>
      <c r="L284" s="1" t="s">
        <v>835</v>
      </c>
    </row>
    <row r="285" spans="1:12" x14ac:dyDescent="0.25">
      <c r="A285" t="s">
        <v>847</v>
      </c>
      <c r="B285" t="s">
        <v>836</v>
      </c>
      <c r="C285" s="2">
        <v>99</v>
      </c>
      <c r="D285" s="2">
        <v>0</v>
      </c>
      <c r="E285" s="2">
        <v>3.0609999999999999</v>
      </c>
      <c r="F285">
        <v>10.9</v>
      </c>
      <c r="G285" t="s">
        <v>1062</v>
      </c>
      <c r="H285">
        <v>2.7190771664019673</v>
      </c>
      <c r="I285" t="s">
        <v>1063</v>
      </c>
      <c r="J285">
        <v>1</v>
      </c>
      <c r="L285" t="s">
        <v>848</v>
      </c>
    </row>
    <row r="286" spans="1:12" x14ac:dyDescent="0.25">
      <c r="A286" t="s">
        <v>849</v>
      </c>
      <c r="B286" t="s">
        <v>837</v>
      </c>
      <c r="C286" s="2">
        <v>105.4</v>
      </c>
      <c r="D286" s="2">
        <v>0</v>
      </c>
      <c r="E286" s="2">
        <v>1.3009999999999999</v>
      </c>
      <c r="F286">
        <v>8.16</v>
      </c>
      <c r="G286" t="s">
        <v>928</v>
      </c>
      <c r="H286">
        <v>3.274918382414477</v>
      </c>
      <c r="I286" t="s">
        <v>1064</v>
      </c>
      <c r="J286">
        <v>1</v>
      </c>
      <c r="L286" t="s">
        <v>850</v>
      </c>
    </row>
    <row r="287" spans="1:12" x14ac:dyDescent="0.25">
      <c r="A287" t="s">
        <v>851</v>
      </c>
      <c r="B287" t="s">
        <v>838</v>
      </c>
      <c r="C287" s="2">
        <v>101.2</v>
      </c>
      <c r="D287" s="2">
        <v>0</v>
      </c>
      <c r="E287" s="2">
        <v>2.5620000000000003</v>
      </c>
      <c r="F287">
        <v>24.45</v>
      </c>
      <c r="G287" t="s">
        <v>1065</v>
      </c>
      <c r="H287">
        <v>0.73731470913856145</v>
      </c>
      <c r="I287" t="s">
        <v>1066</v>
      </c>
      <c r="J287">
        <v>1</v>
      </c>
      <c r="L287" t="s">
        <v>852</v>
      </c>
    </row>
    <row r="288" spans="1:12" x14ac:dyDescent="0.25">
      <c r="A288" t="s">
        <v>542</v>
      </c>
      <c r="B288" t="s">
        <v>525</v>
      </c>
      <c r="C288" s="2">
        <v>0</v>
      </c>
      <c r="D288" s="2">
        <v>0</v>
      </c>
      <c r="E288" s="2">
        <v>0</v>
      </c>
      <c r="F288">
        <v>0</v>
      </c>
      <c r="G288" t="s">
        <v>1067</v>
      </c>
      <c r="H288">
        <v>0</v>
      </c>
      <c r="I288" t="s">
        <v>314</v>
      </c>
      <c r="J288">
        <v>1</v>
      </c>
      <c r="L288" t="s">
        <v>543</v>
      </c>
    </row>
    <row r="289" spans="1:12" x14ac:dyDescent="0.25">
      <c r="A289" t="s">
        <v>853</v>
      </c>
      <c r="B289" t="s">
        <v>839</v>
      </c>
      <c r="C289">
        <v>101.8</v>
      </c>
      <c r="D289">
        <v>0</v>
      </c>
      <c r="E289">
        <v>1.9180000000000001</v>
      </c>
      <c r="F289">
        <v>11.5</v>
      </c>
      <c r="G289" t="s">
        <v>854</v>
      </c>
      <c r="H289">
        <v>1.2572123119371863</v>
      </c>
      <c r="I289" t="s">
        <v>1068</v>
      </c>
      <c r="J289">
        <v>1</v>
      </c>
      <c r="L289" t="s">
        <v>855</v>
      </c>
    </row>
    <row r="290" spans="1:12" x14ac:dyDescent="0.25">
      <c r="A290" t="s">
        <v>856</v>
      </c>
      <c r="B290" t="s">
        <v>840</v>
      </c>
      <c r="C290">
        <v>102.38</v>
      </c>
      <c r="D290">
        <v>0</v>
      </c>
      <c r="E290">
        <v>0.28499999999999998</v>
      </c>
      <c r="F290">
        <v>0</v>
      </c>
      <c r="G290" t="s">
        <v>944</v>
      </c>
      <c r="H290">
        <v>0</v>
      </c>
      <c r="I290" t="s">
        <v>1069</v>
      </c>
      <c r="J290">
        <v>1</v>
      </c>
      <c r="L290" t="s">
        <v>857</v>
      </c>
    </row>
    <row r="291" spans="1:12" x14ac:dyDescent="0.25">
      <c r="A291" t="s">
        <v>858</v>
      </c>
      <c r="B291" t="s">
        <v>841</v>
      </c>
      <c r="C291">
        <v>101.25</v>
      </c>
      <c r="D291">
        <v>0</v>
      </c>
      <c r="E291">
        <v>4.359</v>
      </c>
      <c r="F291">
        <v>9.61</v>
      </c>
      <c r="G291" t="s">
        <v>924</v>
      </c>
      <c r="H291">
        <v>1.0121632165957777</v>
      </c>
      <c r="I291" t="s">
        <v>1070</v>
      </c>
      <c r="J291">
        <v>1</v>
      </c>
      <c r="L291" t="s">
        <v>859</v>
      </c>
    </row>
    <row r="292" spans="1:12" x14ac:dyDescent="0.25">
      <c r="A292" t="s">
        <v>860</v>
      </c>
      <c r="B292" t="s">
        <v>842</v>
      </c>
      <c r="C292">
        <v>103</v>
      </c>
      <c r="D292">
        <v>0</v>
      </c>
      <c r="E292">
        <v>2.157</v>
      </c>
      <c r="F292">
        <v>10.130000000000001</v>
      </c>
      <c r="G292" t="s">
        <v>962</v>
      </c>
      <c r="H292">
        <v>1.6542580675199798</v>
      </c>
      <c r="I292" t="s">
        <v>1071</v>
      </c>
      <c r="J292">
        <v>1</v>
      </c>
      <c r="L292" t="s">
        <v>861</v>
      </c>
    </row>
    <row r="293" spans="1:12" x14ac:dyDescent="0.25">
      <c r="A293" t="s">
        <v>862</v>
      </c>
      <c r="B293" t="s">
        <v>843</v>
      </c>
      <c r="C293">
        <v>102.6</v>
      </c>
      <c r="D293">
        <v>0</v>
      </c>
      <c r="E293">
        <v>0.441</v>
      </c>
      <c r="F293">
        <v>37.6</v>
      </c>
      <c r="G293" t="s">
        <v>1058</v>
      </c>
      <c r="H293">
        <v>0.929093574105332</v>
      </c>
      <c r="I293" t="s">
        <v>1072</v>
      </c>
      <c r="J293">
        <v>1</v>
      </c>
      <c r="L293" t="s">
        <v>863</v>
      </c>
    </row>
    <row r="294" spans="1:12" x14ac:dyDescent="0.25">
      <c r="A294" t="s">
        <v>864</v>
      </c>
      <c r="B294" t="s">
        <v>844</v>
      </c>
      <c r="C294">
        <v>110</v>
      </c>
      <c r="D294">
        <v>0</v>
      </c>
      <c r="E294">
        <v>5.2720000000000002</v>
      </c>
      <c r="F294">
        <v>10.36</v>
      </c>
      <c r="G294" t="s">
        <v>1048</v>
      </c>
      <c r="H294">
        <v>5.7565232558489061</v>
      </c>
      <c r="I294" t="s">
        <v>314</v>
      </c>
      <c r="J294">
        <v>1</v>
      </c>
      <c r="L294" t="s">
        <v>865</v>
      </c>
    </row>
    <row r="295" spans="1:12" x14ac:dyDescent="0.25">
      <c r="A295" t="s">
        <v>866</v>
      </c>
      <c r="B295" t="s">
        <v>845</v>
      </c>
      <c r="C295">
        <v>0</v>
      </c>
      <c r="D295">
        <v>0</v>
      </c>
      <c r="E295">
        <v>0</v>
      </c>
      <c r="F295">
        <v>0</v>
      </c>
      <c r="G295" t="s">
        <v>1073</v>
      </c>
      <c r="H295">
        <v>0</v>
      </c>
      <c r="I295" t="s">
        <v>314</v>
      </c>
      <c r="J295">
        <v>1</v>
      </c>
      <c r="L295" t="s">
        <v>867</v>
      </c>
    </row>
    <row r="296" spans="1:12" x14ac:dyDescent="0.25">
      <c r="A296" t="s">
        <v>868</v>
      </c>
      <c r="B296" t="s">
        <v>846</v>
      </c>
      <c r="C296">
        <v>0</v>
      </c>
      <c r="D296">
        <v>0</v>
      </c>
      <c r="E296">
        <v>0</v>
      </c>
      <c r="F296">
        <v>0</v>
      </c>
      <c r="G296" t="s">
        <v>314</v>
      </c>
      <c r="H296">
        <v>0</v>
      </c>
      <c r="I296" t="s">
        <v>314</v>
      </c>
      <c r="J296">
        <v>1</v>
      </c>
      <c r="L296" t="s">
        <v>869</v>
      </c>
    </row>
    <row r="297" spans="1:12" x14ac:dyDescent="0.25">
      <c r="A297" t="s">
        <v>1080</v>
      </c>
      <c r="B297" t="s">
        <v>1074</v>
      </c>
      <c r="C297" s="2">
        <v>101.5</v>
      </c>
      <c r="D297" s="2">
        <v>0</v>
      </c>
      <c r="E297" s="2">
        <v>1.5270000000000001</v>
      </c>
      <c r="F297">
        <v>9.91</v>
      </c>
      <c r="G297" t="s">
        <v>854</v>
      </c>
      <c r="H297">
        <v>3.9011738112800596</v>
      </c>
      <c r="I297" t="s">
        <v>314</v>
      </c>
      <c r="J297">
        <v>1</v>
      </c>
      <c r="L297" t="s">
        <v>1081</v>
      </c>
    </row>
    <row r="298" spans="1:12" x14ac:dyDescent="0.25">
      <c r="A298" t="s">
        <v>1082</v>
      </c>
      <c r="B298" t="s">
        <v>1075</v>
      </c>
      <c r="C298" s="2">
        <v>12.1</v>
      </c>
      <c r="D298" s="2">
        <v>3.3636362552642822</v>
      </c>
      <c r="E298" s="2">
        <v>11.666666984558105</v>
      </c>
      <c r="F298">
        <v>2.8099173849279233</v>
      </c>
      <c r="G298" t="s">
        <v>998</v>
      </c>
      <c r="H298">
        <v>0</v>
      </c>
      <c r="I298" t="s">
        <v>314</v>
      </c>
      <c r="J298">
        <v>1</v>
      </c>
      <c r="L298" t="s">
        <v>1083</v>
      </c>
    </row>
    <row r="299" spans="1:12" x14ac:dyDescent="0.25">
      <c r="A299" t="s">
        <v>1084</v>
      </c>
      <c r="B299" t="s">
        <v>1076</v>
      </c>
      <c r="C299" s="2">
        <v>103.279</v>
      </c>
      <c r="D299" s="2">
        <v>0</v>
      </c>
      <c r="E299" s="2">
        <v>1.716375</v>
      </c>
      <c r="F299">
        <v>4.5850476000000002</v>
      </c>
      <c r="G299" t="s">
        <v>948</v>
      </c>
      <c r="H299">
        <v>4.1423649410613752</v>
      </c>
      <c r="I299" t="s">
        <v>314</v>
      </c>
      <c r="J299">
        <v>1</v>
      </c>
      <c r="L299" t="s">
        <v>1085</v>
      </c>
    </row>
    <row r="300" spans="1:12" x14ac:dyDescent="0.25">
      <c r="A300" t="s">
        <v>1086</v>
      </c>
      <c r="B300" t="s">
        <v>1077</v>
      </c>
      <c r="C300" s="2">
        <v>93.718999999999994</v>
      </c>
      <c r="D300" s="2">
        <v>0</v>
      </c>
      <c r="E300" s="2">
        <v>0.90416666666666667</v>
      </c>
      <c r="F300">
        <v>5.1464090000000002</v>
      </c>
      <c r="G300" t="s">
        <v>1087</v>
      </c>
      <c r="H300">
        <v>5.1527741011624544</v>
      </c>
      <c r="I300" t="s">
        <v>314</v>
      </c>
      <c r="J300">
        <v>1</v>
      </c>
      <c r="L300" t="s">
        <v>1088</v>
      </c>
    </row>
    <row r="301" spans="1:12" x14ac:dyDescent="0.25">
      <c r="A301" t="s">
        <v>1089</v>
      </c>
      <c r="B301" t="s">
        <v>1078</v>
      </c>
      <c r="C301" s="2">
        <v>100.8</v>
      </c>
      <c r="D301" s="2">
        <v>0</v>
      </c>
      <c r="E301" s="2">
        <v>1.4769999999999999</v>
      </c>
      <c r="F301">
        <v>0</v>
      </c>
      <c r="G301" t="s">
        <v>1057</v>
      </c>
      <c r="H301">
        <v>0</v>
      </c>
      <c r="I301" t="s">
        <v>1090</v>
      </c>
      <c r="J301">
        <v>1</v>
      </c>
      <c r="L301" t="s">
        <v>1091</v>
      </c>
    </row>
    <row r="302" spans="1:12" x14ac:dyDescent="0.25">
      <c r="A302" t="s">
        <v>1092</v>
      </c>
      <c r="B302" t="s">
        <v>1079</v>
      </c>
      <c r="C302" s="2">
        <v>105.1902</v>
      </c>
      <c r="D302" s="2">
        <v>0</v>
      </c>
      <c r="E302" s="2">
        <v>1.6763888888888889</v>
      </c>
      <c r="F302">
        <v>5.4306954000000003</v>
      </c>
      <c r="G302" t="s">
        <v>1032</v>
      </c>
      <c r="H302">
        <v>1.6874456130975586</v>
      </c>
      <c r="I302" t="s">
        <v>314</v>
      </c>
      <c r="J302">
        <v>1</v>
      </c>
      <c r="L302" t="s">
        <v>1093</v>
      </c>
    </row>
    <row r="303" spans="1:12" x14ac:dyDescent="0.25">
      <c r="A303" t="s">
        <v>1095</v>
      </c>
      <c r="B303" t="s">
        <v>1094</v>
      </c>
      <c r="C303" s="2">
        <v>5.83</v>
      </c>
      <c r="D303" s="2">
        <v>4.1111111640930176</v>
      </c>
      <c r="E303" s="2">
        <v>6.4366664886474609</v>
      </c>
      <c r="F303">
        <v>3.7687640812494183</v>
      </c>
      <c r="G303" t="s">
        <v>912</v>
      </c>
      <c r="H303">
        <v>0</v>
      </c>
      <c r="I303" t="s">
        <v>1035</v>
      </c>
      <c r="J303">
        <v>1</v>
      </c>
      <c r="L303" t="s">
        <v>354</v>
      </c>
    </row>
    <row r="304" spans="1:12" x14ac:dyDescent="0.25">
      <c r="A304" t="s">
        <v>1097</v>
      </c>
      <c r="B304" t="s">
        <v>1096</v>
      </c>
      <c r="C304" s="2">
        <v>102.983</v>
      </c>
      <c r="D304" s="2">
        <v>0</v>
      </c>
      <c r="E304" s="2">
        <v>1.5993055555555553</v>
      </c>
      <c r="F304">
        <v>7.8131005068553874</v>
      </c>
      <c r="G304" t="s">
        <v>983</v>
      </c>
      <c r="H304">
        <v>0.71099267132594279</v>
      </c>
      <c r="I304" t="s">
        <v>314</v>
      </c>
      <c r="J304">
        <v>1</v>
      </c>
      <c r="L304" t="s">
        <v>1098</v>
      </c>
    </row>
    <row r="305" spans="1:12" x14ac:dyDescent="0.25">
      <c r="A305" t="s">
        <v>1100</v>
      </c>
      <c r="B305" t="s">
        <v>1099</v>
      </c>
      <c r="C305">
        <v>2254</v>
      </c>
      <c r="D305">
        <v>2</v>
      </c>
      <c r="E305">
        <v>1687.1490478515625</v>
      </c>
      <c r="F305">
        <v>5.9920106524633825</v>
      </c>
      <c r="G305" t="s">
        <v>1048</v>
      </c>
      <c r="H305">
        <v>0</v>
      </c>
      <c r="I305" t="s">
        <v>995</v>
      </c>
      <c r="J305">
        <v>1</v>
      </c>
      <c r="L305" t="s">
        <v>1101</v>
      </c>
    </row>
    <row r="306" spans="1:12" x14ac:dyDescent="0.25">
      <c r="A306" t="s">
        <v>1103</v>
      </c>
      <c r="B306" t="s">
        <v>1102</v>
      </c>
      <c r="C306" s="2">
        <v>98.22</v>
      </c>
      <c r="D306" s="2">
        <v>0</v>
      </c>
      <c r="E306" s="2">
        <v>0</v>
      </c>
      <c r="F306">
        <v>0</v>
      </c>
      <c r="G306" t="s">
        <v>314</v>
      </c>
      <c r="H306">
        <v>0</v>
      </c>
      <c r="I306" t="s">
        <v>314</v>
      </c>
      <c r="J306">
        <v>1</v>
      </c>
      <c r="L306" t="s">
        <v>1104</v>
      </c>
    </row>
    <row r="307" spans="1:12" x14ac:dyDescent="0.25">
      <c r="A307" t="s">
        <v>1107</v>
      </c>
      <c r="B307" t="s">
        <v>1106</v>
      </c>
      <c r="C307" s="2">
        <v>99.988</v>
      </c>
      <c r="D307" s="2">
        <v>0</v>
      </c>
      <c r="E307" s="2">
        <v>1.6513888888888888</v>
      </c>
      <c r="F307">
        <v>7.2488935000000003</v>
      </c>
      <c r="G307" t="s">
        <v>1007</v>
      </c>
      <c r="H307">
        <v>11.976105684806406</v>
      </c>
      <c r="I307" t="s">
        <v>314</v>
      </c>
      <c r="J307">
        <v>1</v>
      </c>
      <c r="L307" t="s">
        <v>1108</v>
      </c>
    </row>
    <row r="308" spans="1:12" x14ac:dyDescent="0.25">
      <c r="A308" t="s">
        <v>1111</v>
      </c>
      <c r="B308" t="s">
        <v>1109</v>
      </c>
      <c r="C308" s="2">
        <v>34.549999999999997</v>
      </c>
      <c r="D308" s="2">
        <v>0</v>
      </c>
      <c r="E308" s="2">
        <v>0</v>
      </c>
      <c r="F308">
        <v>1.9449694499576464</v>
      </c>
      <c r="G308" t="s">
        <v>1042</v>
      </c>
      <c r="H308">
        <v>0</v>
      </c>
      <c r="I308" t="s">
        <v>912</v>
      </c>
      <c r="J308">
        <v>1</v>
      </c>
      <c r="L308" t="s">
        <v>1112</v>
      </c>
    </row>
    <row r="309" spans="1:12" x14ac:dyDescent="0.25">
      <c r="A309" t="s">
        <v>1114</v>
      </c>
      <c r="B309" t="s">
        <v>1113</v>
      </c>
      <c r="C309" s="2">
        <v>100</v>
      </c>
      <c r="D309" s="2">
        <v>0</v>
      </c>
      <c r="E309" s="2">
        <v>0</v>
      </c>
      <c r="F309">
        <v>0</v>
      </c>
      <c r="G309" t="s">
        <v>314</v>
      </c>
      <c r="H309">
        <v>0</v>
      </c>
      <c r="I309" t="s">
        <v>314</v>
      </c>
      <c r="J309">
        <v>1</v>
      </c>
      <c r="L309" t="s">
        <v>1119</v>
      </c>
    </row>
    <row r="310" spans="1:12" x14ac:dyDescent="0.25">
      <c r="A310" t="s">
        <v>1120</v>
      </c>
      <c r="B310" t="s">
        <v>1115</v>
      </c>
      <c r="C310" s="2">
        <v>153.93</v>
      </c>
      <c r="D310" s="2">
        <v>4.6086955070495605</v>
      </c>
      <c r="E310" s="2">
        <v>163.83131408691406</v>
      </c>
      <c r="F310">
        <v>1.6760865328396026</v>
      </c>
      <c r="G310" t="s">
        <v>1052</v>
      </c>
      <c r="H310">
        <v>0</v>
      </c>
      <c r="I310" t="s">
        <v>974</v>
      </c>
      <c r="J310">
        <v>1</v>
      </c>
      <c r="L310" t="s">
        <v>1121</v>
      </c>
    </row>
    <row r="311" spans="1:12" x14ac:dyDescent="0.25">
      <c r="A311" t="s">
        <v>1125</v>
      </c>
      <c r="B311" t="s">
        <v>1122</v>
      </c>
      <c r="C311" s="2">
        <v>107.765</v>
      </c>
      <c r="D311" s="2">
        <v>0</v>
      </c>
      <c r="E311" s="2">
        <v>1.1666666666666667</v>
      </c>
      <c r="F311">
        <v>5.5920566000000003</v>
      </c>
      <c r="G311" t="s">
        <v>971</v>
      </c>
      <c r="H311">
        <v>1.7509405515427521</v>
      </c>
      <c r="I311" t="s">
        <v>314</v>
      </c>
      <c r="J311">
        <v>1</v>
      </c>
      <c r="L311" t="s">
        <v>1126</v>
      </c>
    </row>
    <row r="312" spans="1:12" x14ac:dyDescent="0.25">
      <c r="A312" t="s">
        <v>1124</v>
      </c>
      <c r="B312" t="s">
        <v>1123</v>
      </c>
      <c r="C312" s="2">
        <v>100</v>
      </c>
      <c r="D312" s="2">
        <v>0</v>
      </c>
      <c r="E312" s="2">
        <v>0</v>
      </c>
      <c r="F312">
        <v>0</v>
      </c>
      <c r="G312" t="s">
        <v>314</v>
      </c>
      <c r="H312">
        <v>0</v>
      </c>
      <c r="I312" t="s">
        <v>314</v>
      </c>
      <c r="J312">
        <v>1</v>
      </c>
      <c r="L312" t="s">
        <v>1127</v>
      </c>
    </row>
    <row r="313" spans="1:12" x14ac:dyDescent="0.25">
      <c r="A313" t="s">
        <v>1134</v>
      </c>
      <c r="B313" t="s">
        <v>1131</v>
      </c>
      <c r="C313" s="2">
        <v>3.15</v>
      </c>
      <c r="D313" s="2">
        <v>3.6666667461395264</v>
      </c>
      <c r="E313" s="2">
        <v>3.9083333015441895</v>
      </c>
      <c r="F313">
        <v>0</v>
      </c>
      <c r="G313" t="s">
        <v>1135</v>
      </c>
      <c r="H313">
        <v>0</v>
      </c>
      <c r="I313" t="s">
        <v>314</v>
      </c>
      <c r="J313">
        <v>1</v>
      </c>
      <c r="L313" t="s">
        <v>361</v>
      </c>
    </row>
    <row r="314" spans="1:12" x14ac:dyDescent="0.25">
      <c r="A314" t="s">
        <v>1136</v>
      </c>
      <c r="B314" t="s">
        <v>1132</v>
      </c>
      <c r="C314" s="2">
        <v>14.805</v>
      </c>
      <c r="D314" s="2">
        <v>3.970588207244873</v>
      </c>
      <c r="E314" s="2">
        <v>16.040000915527344</v>
      </c>
      <c r="F314">
        <v>4.5254981425194183</v>
      </c>
      <c r="G314" t="s">
        <v>1046</v>
      </c>
      <c r="H314">
        <v>0</v>
      </c>
      <c r="I314" t="s">
        <v>936</v>
      </c>
      <c r="J314">
        <v>1</v>
      </c>
      <c r="L314" t="s">
        <v>1137</v>
      </c>
    </row>
    <row r="315" spans="1:12" x14ac:dyDescent="0.25">
      <c r="A315" t="s">
        <v>1138</v>
      </c>
      <c r="B315" t="s">
        <v>1133</v>
      </c>
      <c r="C315" s="2">
        <v>65.48</v>
      </c>
      <c r="D315" s="2">
        <v>3.7941176891326904</v>
      </c>
      <c r="E315" s="2">
        <v>74.540000915527344</v>
      </c>
      <c r="F315">
        <v>5.7269395235186318</v>
      </c>
      <c r="G315" t="s">
        <v>1051</v>
      </c>
      <c r="H315">
        <v>0</v>
      </c>
      <c r="I315" t="s">
        <v>1139</v>
      </c>
      <c r="J315">
        <v>1</v>
      </c>
      <c r="L315" t="s">
        <v>1140</v>
      </c>
    </row>
    <row r="316" spans="1:12" x14ac:dyDescent="0.25">
      <c r="A316" t="s">
        <v>1141</v>
      </c>
      <c r="B316" t="s">
        <v>1141</v>
      </c>
      <c r="C316" s="2">
        <v>49.31</v>
      </c>
      <c r="D316" s="2">
        <v>0</v>
      </c>
      <c r="E316" s="2">
        <v>0</v>
      </c>
      <c r="F316">
        <v>0</v>
      </c>
      <c r="G316" t="s">
        <v>914</v>
      </c>
      <c r="H316">
        <v>0</v>
      </c>
      <c r="I316" t="s">
        <v>314</v>
      </c>
      <c r="J316">
        <v>1</v>
      </c>
      <c r="L316" t="s">
        <v>1143</v>
      </c>
    </row>
    <row r="317" spans="1:12" x14ac:dyDescent="0.25">
      <c r="A317" t="s">
        <v>1142</v>
      </c>
      <c r="B317" t="s">
        <v>1142</v>
      </c>
      <c r="C317" s="2">
        <v>58024</v>
      </c>
      <c r="D317" s="2">
        <v>0</v>
      </c>
      <c r="E317" s="2">
        <v>0</v>
      </c>
      <c r="F317">
        <v>0</v>
      </c>
      <c r="G317" t="s">
        <v>1144</v>
      </c>
      <c r="H317">
        <v>0</v>
      </c>
      <c r="I317" t="s">
        <v>314</v>
      </c>
      <c r="J317">
        <v>1</v>
      </c>
      <c r="L317" t="s">
        <v>1145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workbookViewId="0">
      <selection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65.48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Field Not Applicable"),0,_xll.BDP(B1,"BEST_ANALYST_RATING"))))</f>
        <v>4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3.2529016493585825</v>
      </c>
      <c r="G1" s="1" t="str">
        <f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100.02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_xll.BDP(B2,"BEST_TARGET_PRICE")))
)</f>
        <v>2.0138888888888888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4.9933572999999996</v>
      </c>
      <c r="G2" s="1" t="str">
        <f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>IF(ISERR(FIND("Equity",B2))=FALSE,0,IF(_xll.BDP($B2,"DUR_MID")="#N/A N/A",0,_xll.BDP($B2,"DUR_MID")))</f>
        <v>3.6823572371086071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108.313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_xll.BDP(B3,"BEST_TARGET_PRICE")))
)</f>
        <v>4.7777777777777777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5.1181001000000004</v>
      </c>
      <c r="G3" s="1" t="str">
        <f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>IF(ISERR(FIND("Equity",B3))=FALSE,0,IF(_xll.BDP($B3,"DUR_MID")="#N/A N/A",0,_xll.BDP($B3,"DUR_MID")))</f>
        <v>1.4157205790969163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1059.5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9.4384143463898066E-3</v>
      </c>
      <c r="G4" s="1" t="str">
        <f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112.905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_xll.BDP(B5,"BEST_TARGET_PRICE")))
)</f>
        <v>1.7944444444444445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4.7356905000000005</v>
      </c>
      <c r="G5" s="1" t="str">
        <f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>IF(ISERR(FIND("Equity",B5))=FALSE,0,IF(_xll.BDP($B5,"DUR_MID")="#N/A N/A",0,_xll.BDP($B5,"DUR_MID")))</f>
        <v>3.3001126087139174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112.85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_xll.BDP(B6,"BEST_TARGET_PRICE")))
)</f>
        <v>1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4.7227420999999996</v>
      </c>
      <c r="G6" s="1" t="str">
        <f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>IF(ISERR(FIND("Equity",B6))=FALSE,0,IF(_xll.BDP($B6,"DUR_MID")="#N/A N/A",0,_xll.BDP($B6,"DUR_MID")))</f>
        <v>14.219516748664196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IF(_xll.BDP(B7,"PX_LAST")="#N/A N/A",VLOOKUP(A7,secs!$A:$B,2,FALSE),_xll.BDP(B7,"PX_LAST"))</f>
        <v>994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Field Not Applicable"),0,_xll.BDP(B7,"BEST_ANALYST_RATING"))))</f>
        <v>3.2999999523162842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_xll.BDP(B7,"BEST_TARGET_PRICE")))
)</f>
        <v>1030.09814453125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5.4548827695174955</v>
      </c>
      <c r="G7" s="1" t="str">
        <f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IF(_xll.BDP(B8,"PX_LAST")="#N/A N/A",VLOOKUP(A8,secs!$A:$B,2,FALSE),_xll.BDP(B8,"PX_LAST"))</f>
        <v>104.687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_xll.BDP(B8,"BEST_TARGET_PRICE")))
)</f>
        <v>0.21875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4.3480952999999998</v>
      </c>
      <c r="G8" s="1" t="str">
        <f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>IF(ISERR(FIND("Equity",B8))=FALSE,0,IF(_xll.BDP($B8,"DUR_MID")="#N/A N/A",0,_xll.BDP($B8,"DUR_MID")))</f>
        <v>5.2034797032355167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IF(_xll.BDP(B9,"PX_LAST")="#N/A N/A",VLOOKUP(A9,secs!$A:$B,2,FALSE),_xll.BDP(B9,"PX_LAST"))</f>
        <v>228.18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Field Not Applicable"),0,_xll.BDP(B9,"BEST_ANALYST_RATING"))))</f>
        <v>4.5454545021057129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_xll.BDP(B9,"BEST_TARGET_PRICE")))
)</f>
        <v>274.5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1.3235165220440004</v>
      </c>
      <c r="G9" s="1" t="str">
        <f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IF(_xll.BDP(B10,"PX_LAST")="#N/A N/A",VLOOKUP(A10,secs!$A:$B,2,FALSE),_xll.BDP(B10,"PX_LAST"))</f>
        <v>272.3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Field Not Applicable"),0,_xll.BDP(B10,"BEST_ANALYST_RATING"))))</f>
        <v>4.5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_xll.BDP(B10,"BEST_TARGET_PRICE")))
)</f>
        <v>379.07882467474559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3.6136614589011717</v>
      </c>
      <c r="G10" s="1" t="str">
        <f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IF(_xll.BDP(B11,"PX_LAST")="#N/A N/A",VLOOKUP(A11,secs!$A:$B,2,FALSE),_xll.BDP(B11,"PX_LAST"))</f>
        <v>9150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_xll.BDP(B11,"BEST_TARGET_PRICE")))
)</f>
        <v>11201.142578125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3.633690424136423</v>
      </c>
      <c r="G11" s="1" t="str">
        <f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IF(_xll.BDP(B12,"PX_LAST")="#N/A N/A",VLOOKUP(A12,secs!$A:$B,2,FALSE),_xll.BDP(B12,"PX_LAST"))</f>
        <v>3.86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_xll.BDP(B12,"BEST_TARGET_PRICE")))
)</f>
        <v>5.3164286613464355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5.9585492227979282</v>
      </c>
      <c r="G12" s="1" t="str">
        <f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IF(_xll.BDP(B13,"PX_LAST")="#N/A N/A",VLOOKUP(A13,secs!$A:$B,2,FALSE),_xll.BDP(B13,"PX_LAST"))</f>
        <v>2583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IF(_xll.BDP(B14,"PX_LAST")="#N/A N/A",VLOOKUP(A14,secs!$A:$B,2,FALSE),_xll.BDP(B14,"PX_LAST"))</f>
        <v>3.6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1.6666666294137638</v>
      </c>
      <c r="G14" s="1" t="str">
        <f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IF(_xll.BDP(B15,"PX_LAST")="#N/A N/A",VLOOKUP(A15,secs!$A:$B,2,FALSE),_xll.BDP(B15,"PX_LAST"))</f>
        <v>17.5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_xll.BDP(B15,"BEST_TARGET_PRICE")))
)</f>
        <v>20.25200080871582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8.4594077667167564</v>
      </c>
      <c r="G15" s="1" t="str">
        <f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IF(_xll.BDP(B16,"PX_LAST")="#N/A N/A",VLOOKUP(A16,secs!$A:$B,2,FALSE),_xll.BDP(B16,"PX_LAST"))</f>
        <v>9.6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Field Not Applicable"),0,_xll.BDP(B16,"BEST_ANALYST_RATING"))))</f>
        <v>4.1111111640930176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_xll.BDP(B16,"BEST_TARGET_PRICE")))
)</f>
        <v>12.166666030883789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1.601447972158591</v>
      </c>
      <c r="G16" s="1" t="str">
        <f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IF(_xll.BDP(B17,"PX_LAST")="#N/A N/A",VLOOKUP(A17,secs!$A:$B,2,FALSE),_xll.BDP(B17,"PX_LAST"))</f>
        <v>10.62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_xll.BDP(B17,"BEST_TARGET_PRICE")))
)</f>
        <v>12.195928573608398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10.724614344523228</v>
      </c>
      <c r="G17" s="1" t="str">
        <f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IF(_xll.BDP(B18,"PX_LAST")="#N/A N/A",VLOOKUP(A18,secs!$A:$B,2,FALSE),_xll.BDP(B18,"PX_LAST"))</f>
        <v>586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11.006825938566553</v>
      </c>
      <c r="G18" s="1" t="str">
        <f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IF(_xll.BDP(B19,"PX_LAST")="#N/A N/A",VLOOKUP(A19,secs!$A:$B,2,FALSE),_xll.BDP(B19,"PX_LAST"))</f>
        <v>4.1669999999999998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Field Not Applicable"),0,_xll.BDP(B19,"BEST_ANALYST_RATING"))))</f>
        <v>2.7142856121063232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_xll.BDP(B19,"BEST_TARGET_PRICE")))
)</f>
        <v>4.6769232749938965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6.8138468922486206</v>
      </c>
      <c r="G19" s="1" t="str">
        <f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IF(_xll.BDP(B20,"PX_LAST")="#N/A N/A",VLOOKUP(A20,secs!$A:$B,2,FALSE),_xll.BDP(B20,"PX_LAST"))</f>
        <v>23.12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Field Not Applicable"),0,_xll.BDP(B20,"BEST_ANALYST_RATING"))))</f>
        <v>3.3333332538604736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_xll.BDP(B20,"BEST_TARGET_PRICE")))
)</f>
        <v>18.936500549316406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0.95155708826949437</v>
      </c>
      <c r="G20" s="1" t="str">
        <f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IF(_xll.BDP(B21,"PX_LAST")="#N/A N/A",VLOOKUP(A21,secs!$A:$B,2,FALSE),_xll.BDP(B21,"PX_LAST"))</f>
        <v>27.17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Field Not Applicable"),0,_xll.BDP(B21,"BEST_ANALYST_RATING"))))</f>
        <v>4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_xll.BDP(B21,"BEST_TARGET_PRICE")))
)</f>
        <v>27.926410675048828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IF(_xll.BDP(B22,"PX_LAST")="#N/A N/A",VLOOKUP(A22,secs!$A:$B,2,FALSE),_xll.BDP(B22,"PX_LAST"))</f>
        <v>106.699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_xll.BDP(B22,"BEST_TARGET_PRICE")))
)</f>
        <v>0.83055555555555549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4.0055763000000004</v>
      </c>
      <c r="G22" s="1" t="str">
        <f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>IF(ISERR(FIND("Equity",B22))=FALSE,0,IF(_xll.BDP($B22,"DUR_MID")="#N/A N/A",0,_xll.BDP($B22,"DUR_MID")))</f>
        <v>2.6546231937595985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IF(_xll.BDP(B23,"PX_LAST")="#N/A N/A",VLOOKUP(A23,secs!$A:$B,2,FALSE),_xll.BDP(B23,"PX_LAST"))</f>
        <v>102.54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_xll.BDP(B23,"BEST_TARGET_PRICE")))
)</f>
        <v>0.82604166666666667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4.0504721999999997</v>
      </c>
      <c r="G23" s="1" t="str">
        <f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>IF(ISERR(FIND("Equity",B23))=FALSE,0,IF(_xll.BDP($B23,"DUR_MID")="#N/A N/A",0,_xll.BDP($B23,"DUR_MID")))</f>
        <v>3.0941370497289395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IF(_xll.BDP(B24,"PX_LAST")="#N/A N/A",VLOOKUP(A24,secs!$A:$B,2,FALSE),_xll.BDP(B24,"PX_LAST"))</f>
        <v>96.78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_xll.BDP(B24,"BEST_TARGET_PRICE")))
)</f>
        <v>0.88263888888888886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8.8664702000000002</v>
      </c>
      <c r="G24" s="1" t="str">
        <f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>IF(ISERR(FIND("Equity",B24))=FALSE,0,IF(_xll.BDP($B24,"DUR_MID")="#N/A N/A",0,_xll.BDP($B24,"DUR_MID")))</f>
        <v>3.0105476898949197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IF(_xll.BDP(B25,"PX_LAST")="#N/A N/A",VLOOKUP(A25,secs!$A:$B,2,FALSE),_xll.BDP(B25,"PX_LAST"))</f>
        <v>104.71599999999999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_xll.BDP(B25,"BEST_TARGET_PRICE")))
)</f>
        <v>1.828125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3.7538407</v>
      </c>
      <c r="G25" s="1" t="str">
        <f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>IF(ISERR(FIND("Equity",B25))=FALSE,0,IF(_xll.BDP($B25,"DUR_MID")="#N/A N/A",0,_xll.BDP($B25,"DUR_MID")))</f>
        <v>4.1370118872346824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IF(_xll.BDP(B26,"PX_LAST")="#N/A N/A",VLOOKUP(A26,secs!$A:$B,2,FALSE),_xll.BDP(B26,"PX_LAST"))</f>
        <v>102.67400000000001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_xll.BDP(B26,"BEST_TARGET_PRICE")))
)</f>
        <v>1.9708333333333332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4.5661557000000004</v>
      </c>
      <c r="G26" s="1" t="str">
        <f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>IF(ISERR(FIND("Equity",B26))=FALSE,0,IF(_xll.BDP($B26,"DUR_MID")="#N/A N/A",0,_xll.BDP($B26,"DUR_MID")))</f>
        <v>3.2914592984562647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IF(_xll.BDP(B27,"PX_LAST")="#N/A N/A",VLOOKUP(A27,secs!$A:$B,2,FALSE),_xll.BDP(B27,"PX_LAST"))</f>
        <v>177.25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_xll.BDP(B27,"BEST_TARGET_PRICE")))
)</f>
        <v>5.8083333333333336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3.9998209</v>
      </c>
      <c r="G27" s="1" t="str">
        <f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24/06/2017</v>
      </c>
      <c r="H27" s="1">
        <f>IF(ISERR(FIND("Equity",B27))=FALSE,0,IF(_xll.BDP($B27,"DUR_MID")="#N/A N/A",0,_xll.BDP($B27,"DUR_MID")))</f>
        <v>7.2006420088655982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IF(_xll.BDP(B28,"PX_LAST")="#N/A N/A",VLOOKUP(A28,secs!$A:$B,2,FALSE),_xll.BDP(B28,"PX_LAST"))</f>
        <v>88.14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_xll.BDP(B28,"BEST_TARGET_PRICE")))
)</f>
        <v>101.13528442382812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10.131608804175176</v>
      </c>
      <c r="G28" s="1" t="str">
        <f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IF(_xll.BDP(B29,"PX_LAST")="#N/A N/A",VLOOKUP(A29,secs!$A:$B,2,FALSE),_xll.BDP(B29,"PX_LAST"))</f>
        <v>111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IF(_xll.BDP(B30,"PX_LAST")="#N/A N/A",VLOOKUP(A30,secs!$A:$B,2,FALSE),_xll.BDP(B30,"PX_LAST"))</f>
        <v>82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IF(_xll.BDP(B31,"PX_LAST")="#N/A N/A",VLOOKUP(A31,secs!$A:$B,2,FALSE),_xll.BDP(B31,"PX_LAST"))</f>
        <v>119.61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Field Not Applicable"),0,_xll.BDP(B31,"BEST_ANALYST_RATING"))))</f>
        <v>3.615384578704834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_xll.BDP(B31,"BEST_TARGET_PRICE")))
)</f>
        <v>141.00628662109375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6.7215951843491339</v>
      </c>
      <c r="G31" s="1" t="str">
        <f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IF(_xll.BDP(B32,"PX_LAST")="#N/A N/A",VLOOKUP(A32,secs!$A:$B,2,FALSE),_xll.BDP(B32,"PX_LAST"))</f>
        <v>154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6.7532465055391384</v>
      </c>
      <c r="G32" s="1" t="str">
        <f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IF(_xll.BDP(B33,"PX_LAST")="#N/A N/A",VLOOKUP(A33,secs!$A:$B,2,FALSE),_xll.BDP(B33,"PX_LAST"))</f>
        <v>7.8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5.7472024537339994</v>
      </c>
      <c r="G33" s="1" t="str">
        <f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IF(_xll.BDP(B34,"PX_LAST")="#N/A N/A",VLOOKUP(A34,secs!$A:$B,2,FALSE),_xll.BDP(B34,"PX_LAST"))</f>
        <v>3.45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Field Not Applicable"),0,_xll.BDP(B34,"BEST_ANALYST_RATING"))))</f>
        <v>2.2000000476837158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_xll.BDP(B34,"BEST_TARGET_PRICE")))
)</f>
        <v>3.2442498207092285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5.4462029450181593</v>
      </c>
      <c r="G34" s="1" t="str">
        <f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IF(_xll.BDP(B35,"PX_LAST")="#N/A N/A",VLOOKUP(A35,secs!$A:$B,2,FALSE),_xll.BDP(B35,"PX_LAST"))</f>
        <v>53.6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0.78358206508764572</v>
      </c>
      <c r="G35" s="1" t="str">
        <f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IF(_xll.BDP(B36,"PX_LAST")="#N/A N/A",VLOOKUP(A36,secs!$A:$B,2,FALSE),_xll.BDP(B36,"PX_LAST"))</f>
        <v>2709.5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Field Not Applicable"),0,_xll.BDP(B36,"BEST_ANALYST_RATING"))))</f>
        <v>4.4545454978942871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_xll.BDP(B36,"BEST_TARGET_PRICE")))
)</f>
        <v>3458.916748046875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7.3814356892415569</v>
      </c>
      <c r="G36" s="1" t="str">
        <f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IF(_xll.BDP(B37,"PX_LAST")="#N/A N/A",VLOOKUP(A37,secs!$A:$B,2,FALSE),_xll.BDP(B37,"PX_LAST"))</f>
        <v>250.8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11.20414673046252</v>
      </c>
      <c r="G37" s="1" t="str">
        <f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IF(_xll.BDP(B38,"PX_LAST")="#N/A N/A",VLOOKUP(A38,secs!$A:$B,2,FALSE),_xll.BDP(B38,"PX_LAST"))</f>
        <v>388.7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IF(_xll.BDP(B39,"PX_LAST")="#N/A N/A",VLOOKUP(A39,secs!$A:$B,2,FALSE),_xll.BDP(B39,"PX_LAST"))</f>
        <v>6.9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_xll.BDP(B39,"BEST_TARGET_PRICE")))
)</f>
        <v>8.3172173333333337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11.287299619204756</v>
      </c>
      <c r="G39" s="1" t="str">
        <f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IF(_xll.BDP(B40,"PX_LAST")="#N/A N/A",VLOOKUP(A40,secs!$A:$B,2,FALSE),_xll.BDP(B40,"PX_LAST"))</f>
        <v>199.3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Field Not Applicable"),0,_xll.BDP(B40,"BEST_ANALYST_RATING"))))</f>
        <v>4.2727274894714355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_xll.BDP(B40,"BEST_TARGET_PRICE")))
)</f>
        <v>221.02584838867187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11.580531861515302</v>
      </c>
      <c r="G40" s="1" t="str">
        <f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IF(_xll.BDP(B41,"PX_LAST")="#N/A N/A",VLOOKUP(A41,secs!$A:$B,2,FALSE),_xll.BDP(B41,"PX_LAST"))</f>
        <v>81.8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_xll.BDP(B41,"BEST_TARGET_PRICE")))
)</f>
        <v>102.45079040527344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3.8630806845965773</v>
      </c>
      <c r="G41" s="1" t="str">
        <f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IF(_xll.BDP(B42,"PX_LAST")="#N/A N/A",VLOOKUP(A42,secs!$A:$B,2,FALSE),_xll.BDP(B42,"PX_LAST"))</f>
        <v>2.63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Field Not Applicable"),0,_xll.BDP(B42,"BEST_ANALYST_RATING"))))</f>
        <v>4.3333334922790527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7.2367025057034216</v>
      </c>
      <c r="G42" s="1" t="str">
        <f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IF(_xll.BDP(B43,"PX_LAST")="#N/A N/A",VLOOKUP(A43,secs!$A:$B,2,FALSE),_xll.BDP(B43,"PX_LAST"))</f>
        <v>0.27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IF(_xll.BDP(B44,"PX_LAST")="#N/A N/A",VLOOKUP(A44,secs!$A:$B,2,FALSE),_xll.BDP(B44,"PX_LAST"))</f>
        <v>60.2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Field Not Applicable"),0,_xll.BDP(B44,"BEST_ANALYST_RATING"))))</f>
        <v>3.8888888359069824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_xll.BDP(B44,"BEST_TARGET_PRICE")))
)</f>
        <v>73.318031311035156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1.7441859673027975</v>
      </c>
      <c r="G44" s="1" t="str">
        <f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IF(_xll.BDP(B45,"PX_LAST")="#N/A N/A",VLOOKUP(A45,secs!$A:$B,2,FALSE),_xll.BDP(B45,"PX_LAST"))</f>
        <v>220.9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_xll.BDP(B45,"BEST_TARGET_PRICE")))
)</f>
        <v>245.48995971679687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IF(_xll.BDP(B46,"PX_LAST")="#N/A N/A",VLOOKUP(A46,secs!$A:$B,2,FALSE),_xll.BDP(B46,"PX_LAST"))</f>
        <v>7.98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8.7359398229976648</v>
      </c>
      <c r="G46" s="1" t="str">
        <f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IF(_xll.BDP(B47,"PX_LAST")="#N/A N/A",VLOOKUP(A47,secs!$A:$B,2,FALSE),_xll.BDP(B47,"PX_LAST"))</f>
        <v>7827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Field Not Applicable"),0,_xll.BDP(B47,"BEST_ANALYST_RATING"))))</f>
        <v>4.1999998092651367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_xll.BDP(B47,"BEST_TARGET_PRICE")))
)</f>
        <v>11096.3193359375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11.70435671393893</v>
      </c>
      <c r="G47" s="1" t="str">
        <f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IF(_xll.BDP(B48,"PX_LAST")="#N/A N/A",VLOOKUP(A48,secs!$A:$B,2,FALSE),_xll.BDP(B48,"PX_LAST"))</f>
        <v>891.5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8.7492989343802581</v>
      </c>
      <c r="G48" s="1" t="str">
        <f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IF(_xll.BDP(B49,"PX_LAST")="#N/A N/A",VLOOKUP(A49,secs!$A:$B,2,FALSE),_xll.BDP(B49,"PX_LAST"))</f>
        <v>64.349999999999994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_xll.BDP(B49,"BEST_TARGET_PRICE")))
)</f>
        <v>70.25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IF(_xll.BDP(B50,"PX_LAST")="#N/A N/A",VLOOKUP(A50,secs!$A:$B,2,FALSE),_xll.BDP(B50,"PX_LAST"))</f>
        <v>10.1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_xll.BDP(B50,"BEST_TARGET_PRICE")))
)</f>
        <v>11.655000686645508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7.4178216480972736</v>
      </c>
      <c r="G50" s="1" t="str">
        <f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IF(_xll.BDP(B51,"PX_LAST")="#N/A N/A",VLOOKUP(A51,secs!$A:$B,2,FALSE),_xll.BDP(B51,"PX_LAST"))</f>
        <v>7.1599999999999997E-2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10.62514512752854</v>
      </c>
      <c r="G51" s="1" t="str">
        <f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IF(_xll.BDP(B52,"PX_LAST")="#N/A N/A",VLOOKUP(A52,secs!$A:$B,2,FALSE),_xll.BDP(B52,"PX_LAST"))</f>
        <v>49.2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IF(_xll.BDP(B53,"PX_LAST")="#N/A N/A",VLOOKUP(A53,secs!$A:$B,2,FALSE),_xll.BDP(B53,"PX_LAST"))</f>
        <v>23.62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IF(_xll.BDP(B54,"PX_LAST")="#N/A N/A",VLOOKUP(A54,secs!$A:$B,2,FALSE),_xll.BDP(B54,"PX_LAST"))</f>
        <v>16.829999999999998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IF(_xll.BDP(B55,"PX_LAST")="#N/A N/A",VLOOKUP(A55,secs!$A:$B,2,FALSE),_xll.BDP(B55,"PX_LAST"))</f>
        <v>124.22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IF(_xll.BDP(B56,"PX_LAST")="#N/A N/A",VLOOKUP(A56,secs!$A:$B,2,FALSE),_xll.BDP(B56,"PX_LAST"))</f>
        <v>80.91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IF(_xll.BDP(B57,"PX_LAST")="#N/A N/A",VLOOKUP(A57,secs!$A:$B,2,FALSE),_xll.BDP(B57,"PX_LAST"))</f>
        <v>100.7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18.371400198609731</v>
      </c>
      <c r="G57" s="1" t="str">
        <f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IF(_xll.BDP(B58,"PX_LAST")="#N/A N/A",VLOOKUP(A58,secs!$A:$B,2,FALSE),_xll.BDP(B58,"PX_LAST"))</f>
        <v>530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IF(_xll.BDP(B59,"PX_LAST")="#N/A N/A",VLOOKUP(A59,secs!$A:$B,2,FALSE),_xll.BDP(B59,"PX_LAST"))</f>
        <v>1.2109999999999999E-2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2.8516598792575936</v>
      </c>
      <c r="G59" s="1" t="str">
        <f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IF(_xll.BDP(B60,"PX_LAST")="#N/A N/A",VLOOKUP(A60,secs!$A:$B,2,FALSE),_xll.BDP(B60,"PX_LAST"))</f>
        <v>128.75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IF(_xll.BDP(B61,"PX_LAST")="#N/A N/A",VLOOKUP(A61,secs!$A:$B,2,FALSE),_xll.BDP(B61,"PX_LAST"))</f>
        <v>102.89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_xll.BDP(B61,"BEST_TARGET_PRICE")))
)</f>
        <v>0.69062499999999993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3.7969597999999998</v>
      </c>
      <c r="G61" s="1" t="str">
        <f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>IF(ISERR(FIND("Equity",B61))=FALSE,0,IF(_xll.BDP($B61,"DUR_MID")="#N/A N/A",0,_xll.BDP($B61,"DUR_MID")))</f>
        <v>2.6884681223692346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IF(_xll.BDP(B62,"PX_LAST")="#N/A N/A",VLOOKUP(A62,secs!$A:$B,2,FALSE),_xll.BDP(B62,"PX_LAST"))</f>
        <v>103.45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_xll.BDP(B62,"BEST_TARGET_PRICE")))
)</f>
        <v>1.3940000000000001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8.8699999999999992</v>
      </c>
      <c r="G62" s="1" t="str">
        <f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>IF(ISERR(FIND("Equity",B62))=FALSE,0,IF(_xll.BDP($B62,"DUR_MID")="#N/A N/A",0,_xll.BDP($B62,"DUR_MID")))</f>
        <v>1.725245877850647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IF(_xll.BDP(B63,"PX_LAST")="#N/A N/A",VLOOKUP(A63,secs!$A:$B,2,FALSE),_xll.BDP(B63,"PX_LAST"))</f>
        <v>109.65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_xll.BDP(B63,"BEST_TARGET_PRICE")))
)</f>
        <v>2.4159999999999999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9.68</v>
      </c>
      <c r="G63" s="1" t="str">
        <f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>IF(ISERR(FIND("Equity",B63))=FALSE,0,IF(_xll.BDP($B63,"DUR_MID")="#N/A N/A",0,_xll.BDP($B63,"DUR_MID")))</f>
        <v>3.1021477213711104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IF(_xll.BDP(B64,"PX_LAST")="#N/A N/A",VLOOKUP(A64,secs!$A:$B,2,FALSE),_xll.BDP(B64,"PX_LAST"))</f>
        <v>107.73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_xll.BDP(B64,"BEST_TARGET_PRICE")))
)</f>
        <v>0.78400000000000003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9.77</v>
      </c>
      <c r="G64" s="1" t="str">
        <f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>IF(ISERR(FIND("Equity",B64))=FALSE,0,IF(_xll.BDP($B64,"DUR_MID")="#N/A N/A",0,_xll.BDP($B64,"DUR_MID")))</f>
        <v>4.8490354071167561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IF(_xll.BDP(B65,"PX_LAST")="#N/A N/A",VLOOKUP(A65,secs!$A:$B,2,FALSE),_xll.BDP(B65,"PX_LAST"))</f>
        <v>108.36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_xll.BDP(B65,"BEST_TARGET_PRICE")))
)</f>
        <v>1.4875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5.6872549699999997</v>
      </c>
      <c r="G65" s="1" t="str">
        <f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>IF(ISERR(FIND("Equity",B65))=FALSE,0,IF(_xll.BDP($B65,"DUR_MID")="#N/A N/A",0,_xll.BDP($B65,"DUR_MID")))</f>
        <v>1.720377722018311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IF(_xll.BDP(B66,"PX_LAST")="#N/A N/A",VLOOKUP(A66,secs!$A:$B,2,FALSE),_xll.BDP(B66,"PX_LAST"))</f>
        <v>104.7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_xll.BDP(B66,"BEST_TARGET_PRICE")))
)</f>
        <v>4.7119999999999997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9.35</v>
      </c>
      <c r="G66" s="1" t="str">
        <f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>IF(ISERR(FIND("Equity",B66))=FALSE,0,IF(_xll.BDP($B66,"DUR_MID")="#N/A N/A",0,_xll.BDP($B66,"DUR_MID")))</f>
        <v>2.7507940548777032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IF(_xll.BDP(B67,"PX_LAST")="#N/A N/A",VLOOKUP(A67,secs!$A:$B,2,FALSE),_xll.BDP(B67,"PX_LAST"))</f>
        <v>107.7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_xll.BDP(B67,"BEST_TARGET_PRICE")))
)</f>
        <v>2.1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8.75</v>
      </c>
      <c r="G67" s="1" t="str">
        <f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>IF(ISERR(FIND("Equity",B67))=FALSE,0,IF(_xll.BDP($B67,"DUR_MID")="#N/A N/A",0,_xll.BDP($B67,"DUR_MID")))</f>
        <v>3.1725861549244869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IF(_xll.BDP(B68,"PX_LAST")="#N/A N/A",VLOOKUP(A68,secs!$A:$B,2,FALSE),_xll.BDP(B68,"PX_LAST"))</f>
        <v>105.78400000000001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_xll.BDP(B68,"BEST_TARGET_PRICE")))
)</f>
        <v>1.5354166666666667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5.9806113999999999</v>
      </c>
      <c r="G68" s="1" t="str">
        <f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>IF(ISERR(FIND("Equity",B68))=FALSE,0,IF(_xll.BDP($B68,"DUR_MID")="#N/A N/A",0,_xll.BDP($B68,"DUR_MID")))</f>
        <v>2.5416169431025417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IF(_xll.BDP(B69,"PX_LAST")="#N/A N/A",VLOOKUP(A69,secs!$A:$B,2,FALSE),_xll.BDP(B69,"PX_LAST"))</f>
        <v>109.4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_xll.BDP(B69,"BEST_TARGET_PRICE")))
)</f>
        <v>6.03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10.220000000000001</v>
      </c>
      <c r="G69" s="1" t="str">
        <f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20/06/2017</v>
      </c>
      <c r="H69" s="1">
        <f>IF(ISERR(FIND("Equity",B69))=FALSE,0,IF(_xll.BDP($B69,"DUR_MID")="#N/A N/A",0,_xll.BDP($B69,"DUR_MID")))</f>
        <v>2.8101026768350996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IF(_xll.BDP(B70,"PX_LAST")="#N/A N/A",VLOOKUP(A70,secs!$A:$B,2,FALSE),_xll.BDP(B70,"PX_LAST"))</f>
        <v>98.710009999999997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_xll.BDP(B70,"BEST_TARGET_PRICE")))
)</f>
        <v>2.141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8.3000000000000007</v>
      </c>
      <c r="G70" s="1" t="str">
        <f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>IF(ISERR(FIND("Equity",B70))=FALSE,0,IF(_xll.BDP($B70,"DUR_MID")="#N/A N/A",0,_xll.BDP($B70,"DUR_MID")))</f>
        <v>0.63696364867669542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IF(_xll.BDP(B71,"PX_LAST")="#N/A N/A",VLOOKUP(A71,secs!$A:$B,2,FALSE),_xll.BDP(B71,"PX_LAST"))</f>
        <v>100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_xll.BDP(B71,"BEST_TARGET_PRICE")))
)</f>
        <v>2.82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17.43</v>
      </c>
      <c r="G71" s="1" t="str">
        <f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>IF(ISERR(FIND("Equity",B71))=FALSE,0,IF(_xll.BDP($B71,"DUR_MID")="#N/A N/A",0,_xll.BDP($B71,"DUR_MID")))</f>
        <v>0.64985440783490789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IF(_xll.BDP(B72,"PX_LAST")="#N/A N/A",VLOOKUP(A72,secs!$A:$B,2,FALSE),_xll.BDP(B72,"PX_LAST"))</f>
        <v>99.490009999999998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_xll.BDP(B72,"BEST_TARGET_PRICE")))
)</f>
        <v>2.6468750000000001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8.6255430899878185</v>
      </c>
      <c r="G72" s="1" t="str">
        <f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>IF(ISERR(FIND("Equity",B72))=FALSE,0,IF(_xll.BDP($B72,"DUR_MID")="#N/A N/A",0,_xll.BDP($B72,"DUR_MID")))</f>
        <v>0.64489706629599064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IF(_xll.BDP(B73,"PX_LAST")="#N/A N/A",VLOOKUP(A73,secs!$A:$B,2,FALSE),_xll.BDP(B73,"PX_LAST"))</f>
        <v>105.7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_xll.BDP(B73,"BEST_TARGET_PRICE")))
)</f>
        <v>1.7250000000000001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9.6300000000000008</v>
      </c>
      <c r="G73" s="1" t="str">
        <f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>IF(ISERR(FIND("Equity",B73))=FALSE,0,IF(_xll.BDP($B73,"DUR_MID")="#N/A N/A",0,_xll.BDP($B73,"DUR_MID")))</f>
        <v>1.6928472344702581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IF(_xll.BDP(B74,"PX_LAST")="#N/A N/A",VLOOKUP(A74,secs!$A:$B,2,FALSE),_xll.BDP(B74,"PX_LAST"))</f>
        <v>103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_xll.BDP(B74,"BEST_TARGET_PRICE")))
)</f>
        <v>1.75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8.49</v>
      </c>
      <c r="G74" s="1" t="str">
        <f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>IF(ISERR(FIND("Equity",B74))=FALSE,0,IF(_xll.BDP($B74,"DUR_MID")="#N/A N/A",0,_xll.BDP($B74,"DUR_MID")))</f>
        <v>2.4892400741220015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IF(_xll.BDP(B75,"PX_LAST")="#N/A N/A",VLOOKUP(A75,secs!$A:$B,2,FALSE),_xll.BDP(B75,"PX_LAST"))</f>
        <v>101.55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_xll.BDP(B75,"BEST_TARGET_PRICE")))
)</f>
        <v>2.1589999999999998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10.4</v>
      </c>
      <c r="G75" s="1" t="str">
        <f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>IF(ISERR(FIND("Equity",B75))=FALSE,0,IF(_xll.BDP($B75,"DUR_MID")="#N/A N/A",0,_xll.BDP($B75,"DUR_MID")))</f>
        <v>3.1549220764341874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IF(_xll.BDP(B76,"PX_LAST")="#N/A N/A",VLOOKUP(A76,secs!$A:$B,2,FALSE),_xll.BDP(B76,"PX_LAST"))</f>
        <v>102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_xll.BDP(B76,"BEST_TARGET_PRICE")))
)</f>
        <v>2.1589999999999998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10.28</v>
      </c>
      <c r="G76" s="1" t="str">
        <f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>IF(ISERR(FIND("Equity",B76))=FALSE,0,IF(_xll.BDP($B76,"DUR_MID")="#N/A N/A",0,_xll.BDP($B76,"DUR_MID")))</f>
        <v>3.1562061336592508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IF(_xll.BDP(B77,"PX_LAST")="#N/A N/A",VLOOKUP(A77,secs!$A:$B,2,FALSE),_xll.BDP(B77,"PX_LAST"))</f>
        <v>109.631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_xll.BDP(B77,"BEST_TARGET_PRICE")))
)</f>
        <v>0.18333333333333332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4.2797150000000004</v>
      </c>
      <c r="G77" s="1" t="str">
        <f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>IF(ISERR(FIND("Equity",B77))=FALSE,0,IF(_xll.BDP($B77,"DUR_MID")="#N/A N/A",0,_xll.BDP($B77,"DUR_MID")))</f>
        <v>5.5011614987601787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IF(_xll.BDP(B78,"PX_LAST")="#N/A N/A",VLOOKUP(A78,secs!$A:$B,2,FALSE),_xll.BDP(B78,"PX_LAST"))</f>
        <v>102.49299999999999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_xll.BDP(B78,"BEST_TARGET_PRICE")))
)</f>
        <v>0.96028888888888897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3.8486965331254006</v>
      </c>
      <c r="G78" s="1" t="str">
        <f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>IF(ISERR(FIND("Equity",B78))=FALSE,0,IF(_xll.BDP($B78,"DUR_MID")="#N/A N/A",0,_xll.BDP($B78,"DUR_MID")))</f>
        <v>4.7365217189067295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IF(_xll.BDP(B79,"PX_LAST")="#N/A N/A",VLOOKUP(A79,secs!$A:$B,2,FALSE),_xll.BDP(B79,"PX_LAST"))</f>
        <v>103.93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_xll.BDP(B79,"BEST_TARGET_PRICE")))
)</f>
        <v>1.179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8.86</v>
      </c>
      <c r="G79" s="1" t="str">
        <f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>IF(ISERR(FIND("Equity",B79))=FALSE,0,IF(_xll.BDP($B79,"DUR_MID")="#N/A N/A",0,_xll.BDP($B79,"DUR_MID")))</f>
        <v>2.1680211243967431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IF(_xll.BDP(B80,"PX_LAST")="#N/A N/A",VLOOKUP(A80,secs!$A:$B,2,FALSE),_xll.BDP(B80,"PX_LAST"))</f>
        <v>98.8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_xll.BDP(B80,"BEST_TARGET_PRICE")))
)</f>
        <v>0.63300000000000001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10.06</v>
      </c>
      <c r="G80" s="1" t="str">
        <f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>IF(ISERR(FIND("Equity",B80))=FALSE,0,IF(_xll.BDP($B80,"DUR_MID")="#N/A N/A",0,_xll.BDP($B80,"DUR_MID")))</f>
        <v>0.90070404054353581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IF(_xll.BDP(B81,"PX_LAST")="#N/A N/A",VLOOKUP(A81,secs!$A:$B,2,FALSE),_xll.BDP(B81,"PX_LAST"))</f>
        <v>95.75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_xll.BDP(B81,"BEST_TARGET_PRICE")))
)</f>
        <v>1.611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8.9499999999999993</v>
      </c>
      <c r="G81" s="1" t="str">
        <f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>IF(ISERR(FIND("Equity",B81))=FALSE,0,IF(_xll.BDP($B81,"DUR_MID")="#N/A N/A",0,_xll.BDP($B81,"DUR_MID")))</f>
        <v>2.5137921276216928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IF(_xll.BDP(B82,"PX_LAST")="#N/A N/A",VLOOKUP(A82,secs!$A:$B,2,FALSE),_xll.BDP(B82,"PX_LAST"))</f>
        <v>99.89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_xll.BDP(B82,"BEST_TARGET_PRICE")))
)</f>
        <v>2.875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9.1736764259368506</v>
      </c>
      <c r="G82" s="1" t="str">
        <f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>IF(ISERR(FIND("Equity",B82))=FALSE,0,IF(_xll.BDP($B82,"DUR_MID")="#N/A N/A",0,_xll.BDP($B82,"DUR_MID")))</f>
        <v>0.65902717856512683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IF(_xll.BDP(B83,"PX_LAST")="#N/A N/A",VLOOKUP(A83,secs!$A:$B,2,FALSE),_xll.BDP(B83,"PX_LAST"))</f>
        <v>80.448999999999998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_xll.BDP(B83,"BEST_TARGET_PRICE")))
)</f>
        <v>2.6583333333333332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29.830986156670569</v>
      </c>
      <c r="G83" s="1" t="str">
        <f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>IF(ISERR(FIND("Equity",B83))=FALSE,0,IF(_xll.BDP($B83,"DUR_MID")="#N/A N/A",0,_xll.BDP($B83,"DUR_MID")))</f>
        <v>1.2211594648079089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IF(_xll.BDP(B84,"PX_LAST")="#N/A N/A",VLOOKUP(A84,secs!$A:$B,2,FALSE),_xll.BDP(B84,"PX_LAST"))</f>
        <v>109.545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_xll.BDP(B84,"BEST_TARGET_PRICE")))
)</f>
        <v>0.98458333333333337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4.9010882000000002</v>
      </c>
      <c r="G84" s="1" t="str">
        <f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>IF(ISERR(FIND("Equity",B84))=FALSE,0,IF(_xll.BDP($B84,"DUR_MID")="#N/A N/A",0,_xll.BDP($B84,"DUR_MID")))</f>
        <v>4.5667699637768324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IF(_xll.BDP(B85,"PX_LAST")="#N/A N/A",VLOOKUP(A85,secs!$A:$B,2,FALSE),_xll.BDP(B85,"PX_LAST"))</f>
        <v>100.75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_xll.BDP(B85,"BEST_TARGET_PRICE")))
)</f>
        <v>0.94899999999999995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24.19</v>
      </c>
      <c r="G85" s="1" t="str">
        <f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>IF(ISERR(FIND("Equity",B85))=FALSE,0,IF(_xll.BDP($B85,"DUR_MID")="#N/A N/A",0,_xll.BDP($B85,"DUR_MID")))</f>
        <v>0.36116673306635211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IF(_xll.BDP(B86,"PX_LAST")="#N/A N/A",VLOOKUP(A86,secs!$A:$B,2,FALSE),_xll.BDP(B86,"PX_LAST"))</f>
        <v>13.125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9.6761904761904756</v>
      </c>
      <c r="G86" s="1" t="str">
        <f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IF(_xll.BDP(B87,"PX_LAST")="#N/A N/A",VLOOKUP(A87,secs!$A:$B,2,FALSE),_xll.BDP(B87,"PX_LAST"))</f>
        <v>10.55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_xll.BDP(B87,"BEST_TARGET_PRICE")))
)</f>
        <v>14.537500381469727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10.995260347122263</v>
      </c>
      <c r="G87" s="1" t="str">
        <f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IF(_xll.BDP(B88,"PX_LAST")="#N/A N/A",VLOOKUP(A88,secs!$A:$B,2,FALSE),_xll.BDP(B88,"PX_LAST"))</f>
        <v>13.87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IF(_xll.BDP(B89,"PX_LAST")="#N/A N/A",VLOOKUP(A89,secs!$A:$B,2,FALSE),_xll.BDP(B89,"PX_LAST"))</f>
        <v>104.812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_xll.BDP(B89,"BEST_TARGET_PRICE")))
)</f>
        <v>3.3315555555555556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4.2633894809666684</v>
      </c>
      <c r="G89" s="1" t="str">
        <f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>IF(ISERR(FIND("Equity",B89))=FALSE,0,IF(_xll.BDP($B89,"DUR_MID")="#N/A N/A",0,_xll.BDP($B89,"DUR_MID")))</f>
        <v>1.4532618821960845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IF(_xll.BDP(B90,"PX_LAST")="#N/A N/A",VLOOKUP(A90,secs!$A:$B,2,FALSE),_xll.BDP(B90,"PX_LAST"))</f>
        <v>101.803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_xll.BDP(B90,"BEST_TARGET_PRICE")))
)</f>
        <v>1.3256944444444445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3.3489948753916048</v>
      </c>
      <c r="G90" s="1" t="str">
        <f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>IF(ISERR(FIND("Equity",B90))=FALSE,0,IF(_xll.BDP($B90,"DUR_MID")="#N/A N/A",0,_xll.BDP($B90,"DUR_MID")))</f>
        <v>0.7556297347736306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IF(_xll.BDP(B91,"PX_LAST")="#N/A N/A",VLOOKUP(A91,secs!$A:$B,2,FALSE),_xll.BDP(B91,"PX_LAST"))</f>
        <v>3.76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Field Not Applicable"),0,_xll.BDP(B91,"BEST_ANALYST_RATING"))))</f>
        <v>4.5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_xll.BDP(B91,"BEST_TARGET_PRICE")))
)</f>
        <v>5.2100000381469727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3.3931188443873794</v>
      </c>
      <c r="G91" s="1" t="str">
        <f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IF(_xll.BDP(B92,"PX_LAST")="#N/A N/A",VLOOKUP(A92,secs!$A:$B,2,FALSE),_xll.BDP(B92,"PX_LAST"))</f>
        <v>28.05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Field Not Applicable"),0,_xll.BDP(B92,"BEST_ANALYST_RATING"))))</f>
        <v>3.75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_xll.BDP(B92,"BEST_TARGET_PRICE")))
)</f>
        <v>36.542922973632813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2.1390374331550799</v>
      </c>
      <c r="G92" s="1" t="str">
        <f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IF(_xll.BDP(B93,"PX_LAST")="#N/A N/A",VLOOKUP(A93,secs!$A:$B,2,FALSE),_xll.BDP(B93,"PX_LAST"))</f>
        <v>106.48699999999999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_xll.BDP(B93,"BEST_TARGET_PRICE")))
)</f>
        <v>0.609375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3.2548341000000001</v>
      </c>
      <c r="G93" s="1" t="str">
        <f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>IF(ISERR(FIND("Equity",B93))=FALSE,0,IF(_xll.BDP($B93,"DUR_MID")="#N/A N/A",0,_xll.BDP($B93,"DUR_MID")))</f>
        <v>2.7012842385466227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IF(_xll.BDP(B94,"PX_LAST")="#N/A N/A",VLOOKUP(A94,secs!$A:$B,2,FALSE),_xll.BDP(B94,"PX_LAST"))</f>
        <v>102.73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_xll.BDP(B94,"BEST_TARGET_PRICE")))
)</f>
        <v>2.8289999999999997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10.19</v>
      </c>
      <c r="G94" s="1" t="str">
        <f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>IF(ISERR(FIND("Equity",B94))=FALSE,0,IF(_xll.BDP($B94,"DUR_MID")="#N/A N/A",0,_xll.BDP($B94,"DUR_MID")))</f>
        <v>0.53043671292680994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IF(_xll.BDP(B95,"PX_LAST")="#N/A N/A",VLOOKUP(A95,secs!$A:$B,2,FALSE),_xll.BDP(B95,"PX_LAST"))</f>
        <v>99.957999999999998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_xll.BDP(B95,"BEST_TARGET_PRICE")))
)</f>
        <v>3.548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9.67</v>
      </c>
      <c r="G95" s="1" t="str">
        <f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14/06/2017</v>
      </c>
      <c r="H95" s="1">
        <f>IF(ISERR(FIND("Equity",B95))=FALSE,0,IF(_xll.BDP($B95,"DUR_MID")="#N/A N/A",0,_xll.BDP($B95,"DUR_MID")))</f>
        <v>1.7519263958094819E-2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IF(_xll.BDP(B96,"PX_LAST")="#N/A N/A",VLOOKUP(A96,secs!$A:$B,2,FALSE),_xll.BDP(B96,"PX_LAST"))</f>
        <v>104.59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_xll.BDP(B96,"BEST_TARGET_PRICE")))
)</f>
        <v>2.5009999999999999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7.6</v>
      </c>
      <c r="G96" s="1" t="str">
        <f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16/08/2017</v>
      </c>
      <c r="H96" s="1">
        <f>IF(ISERR(FIND("Equity",B96))=FALSE,0,IF(_xll.BDP($B96,"DUR_MID")="#N/A N/A",0,_xll.BDP($B96,"DUR_MID")))</f>
        <v>6.7820565970187543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IF(_xll.BDP(B97,"PX_LAST")="#N/A N/A",VLOOKUP(A97,secs!$A:$B,2,FALSE),_xll.BDP(B97,"PX_LAST"))</f>
        <v>96.14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_xll.BDP(B97,"BEST_TARGET_PRICE")))
)</f>
        <v>0.123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</v>
      </c>
      <c r="G97" s="1" t="str">
        <f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29/11/2017</v>
      </c>
      <c r="H97" s="1">
        <f>IF(ISERR(FIND("Equity",B97))=FALSE,0,IF(_xll.BDP($B97,"DUR_MID")="#N/A N/A",0,_xll.BDP($B97,"DUR_MID")))</f>
        <v>2.7455074350015396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IF(_xll.BDP(B98,"PX_LAST")="#N/A N/A",VLOOKUP(A98,secs!$A:$B,2,FALSE),_xll.BDP(B98,"PX_LAST"))</f>
        <v>90.599000000000004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_xll.BDP(B98,"BEST_TARGET_PRICE")))
)</f>
        <v>2.1179999999999999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8.08</v>
      </c>
      <c r="G98" s="1" t="str">
        <f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16/08/2017</v>
      </c>
      <c r="H98" s="1">
        <f>IF(ISERR(FIND("Equity",B98))=FALSE,0,IF(_xll.BDP($B98,"DUR_MID")="#N/A N/A",0,_xll.BDP($B98,"DUR_MID")))</f>
        <v>9.9162936669736386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IF(_xll.BDP(B99,"PX_LAST")="#N/A N/A",VLOOKUP(A99,secs!$A:$B,2,FALSE),_xll.BDP(B99,"PX_LAST"))</f>
        <v>86.08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_xll.BDP(B99,"BEST_TARGET_PRICE")))
)</f>
        <v>2.302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9.01</v>
      </c>
      <c r="G99" s="1" t="str">
        <f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19/07/2017</v>
      </c>
      <c r="H99" s="1">
        <f>IF(ISERR(FIND("Equity",B99))=FALSE,0,IF(_xll.BDP($B99,"DUR_MID")="#N/A N/A",0,_xll.BDP($B99,"DUR_MID")))</f>
        <v>4.6813515557946976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IF(_xll.BDP(B100,"PX_LAST")="#N/A N/A",VLOOKUP(A100,secs!$A:$B,2,FALSE),_xll.BDP(B100,"PX_LAST"))</f>
        <v>103.45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_xll.BDP(B100,"BEST_TARGET_PRICE")))
)</f>
        <v>3.0920000000000001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9.6300000000000008</v>
      </c>
      <c r="G100" s="1" t="str">
        <f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22/08/2017</v>
      </c>
      <c r="H100" s="1">
        <f>IF(ISERR(FIND("Equity",B100))=FALSE,0,IF(_xll.BDP($B100,"DUR_MID")="#N/A N/A",0,_xll.BDP($B100,"DUR_MID")))</f>
        <v>2.3552526521985602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IF(_xll.BDP(B101,"PX_LAST")="#N/A N/A",VLOOKUP(A101,secs!$A:$B,2,FALSE),_xll.BDP(B101,"PX_LAST"))</f>
        <v>103.16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_xll.BDP(B101,"BEST_TARGET_PRICE")))
)</f>
        <v>0.94062500000000004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4.174632371210885</v>
      </c>
      <c r="G101" s="1" t="str">
        <f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25/10/2017</v>
      </c>
      <c r="H101" s="1">
        <f>IF(ISERR(FIND("Equity",B101))=FALSE,0,IF(_xll.BDP($B101,"DUR_MID")="#N/A N/A",0,_xll.BDP($B101,"DUR_MID")))</f>
        <v>0.8619385121676848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IF(_xll.BDP(B102,"PX_LAST")="#N/A N/A",VLOOKUP(A102,secs!$A:$B,2,FALSE),_xll.BDP(B102,"PX_LAST"))</f>
        <v>102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Field Not Applicable"),0,_xll.BDP(B102,"BEST_ANALYST_RATING"))))</f>
        <v>0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_xll.BDP(B102,"BEST_TARGET_PRICE")))
)</f>
        <v>1.744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0</v>
      </c>
      <c r="G102" s="1" t="str">
        <f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29/09/2017</v>
      </c>
      <c r="H102" s="1">
        <f>IF(ISERR(FIND("Equity",B102))=FALSE,0,IF(_xll.BDP($B102,"DUR_MID")="#N/A N/A",0,_xll.BDP($B102,"DUR_MID")))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IF(_xll.BDP(B103,"PX_LAST")="#N/A N/A",VLOOKUP(A103,secs!$A:$B,2,FALSE),_xll.BDP(B103,"PX_LAST"))</f>
        <v>102.4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Field Not Applicable"),0,_xll.BDP(B103,"BEST_ANALYST_RATING"))))</f>
        <v>3.8571429252624512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_xll.BDP(B103,"BEST_TARGET_PRICE")))
)</f>
        <v>137.02999877929687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7.6171875</v>
      </c>
      <c r="G103" s="1" t="str">
        <f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IF(_xll.BDP(B104,"PX_LAST")="#N/A N/A",VLOOKUP(A104,secs!$A:$B,2,FALSE),_xll.BDP(B104,"PX_LAST"))</f>
        <v>82.903999999999996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Field Not Applicable"),0,_xll.BDP(B104,"BEST_ANALYST_RATING"))))</f>
        <v>3.9354839324951172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_xll.BDP(B104,"BEST_TARGET_PRICE")))
)</f>
        <v>82.304344177246094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2.8177120178415129</v>
      </c>
      <c r="G104" s="1" t="str">
        <f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IF(_xll.BDP(B105,"PX_LAST")="#N/A N/A",VLOOKUP(A105,secs!$A:$B,2,FALSE),_xll.BDP(B105,"PX_LAST"))</f>
        <v>79.45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Field Not Applicable"),0,_xll.BDP(B105,"BEST_ANALYST_RATING"))))</f>
        <v>3.71875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_xll.BDP(B105,"BEST_TARGET_PRICE")))
)</f>
        <v>80.851852416992188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3.5242290748898677</v>
      </c>
      <c r="G105" s="1" t="str">
        <f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IF(_xll.BDP(B106,"PX_LAST")="#N/A N/A",VLOOKUP(A106,secs!$A:$B,2,FALSE),_xll.BDP(B106,"PX_LAST"))</f>
        <v>252.6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Field Not Applicable"),0,_xll.BDP(B106,"BEST_ANALYST_RATING"))))</f>
        <v>4.4000000953674316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_xll.BDP(B106,"BEST_TARGET_PRICE")))
)</f>
        <v>284.04000854492187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3.4441805225653201</v>
      </c>
      <c r="G106" s="1" t="str">
        <f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IF(_xll.BDP(B107,"PX_LAST")="#N/A N/A",VLOOKUP(A107,secs!$A:$B,2,FALSE),_xll.BDP(B107,"PX_LAST"))</f>
        <v>111.351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_xll.BDP(B107,"BEST_TARGET_PRICE")))
)</f>
        <v>0.84583333333333333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4.9186806000000001</v>
      </c>
      <c r="G107" s="1" t="str">
        <f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26/10/2017</v>
      </c>
      <c r="H107" s="1">
        <f>IF(ISERR(FIND("Equity",B107))=FALSE,0,IF(_xll.BDP($B107,"DUR_MID")="#N/A N/A",0,_xll.BDP($B107,"DUR_MID")))</f>
        <v>4.7436421436240597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IF(_xll.BDP(B108,"PX_LAST")="#N/A N/A",VLOOKUP(A108,secs!$A:$B,2,FALSE),_xll.BDP(B108,"PX_LAST"))</f>
        <v>107.611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_xll.BDP(B108,"BEST_TARGET_PRICE")))
)</f>
        <v>4.5833333333333337E-2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6.0753573000000003</v>
      </c>
      <c r="G108" s="1" t="str">
        <f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07/12/2017</v>
      </c>
      <c r="H108" s="1">
        <f>IF(ISERR(FIND("Equity",B108))=FALSE,0,IF(_xll.BDP($B108,"DUR_MID")="#N/A N/A",0,_xll.BDP($B108,"DUR_MID")))</f>
        <v>3.5032584717011765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IF(_xll.BDP(B109,"PX_LAST")="#N/A N/A",VLOOKUP(A109,secs!$A:$B,2,FALSE),_xll.BDP(B109,"PX_LAST"))</f>
        <v>101.357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_xll.BDP(B109,"BEST_TARGET_PRICE")))
)</f>
        <v>0.62638888888888888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5.1488367000000004</v>
      </c>
      <c r="G109" s="1" t="str">
        <f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27/10/2017</v>
      </c>
      <c r="H109" s="1">
        <f>IF(ISERR(FIND("Equity",B109))=FALSE,0,IF(_xll.BDP($B109,"DUR_MID")="#N/A N/A",0,_xll.BDP($B109,"DUR_MID")))</f>
        <v>3.9370210149619909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IF(_xll.BDP(B110,"PX_LAST")="#N/A N/A",VLOOKUP(A110,secs!$A:$B,2,FALSE),_xll.BDP(B110,"PX_LAST"))</f>
        <v>115.926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_xll.BDP(B110,"BEST_TARGET_PRICE")))
)</f>
        <v>1.2277777777777776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5.4950209000000001</v>
      </c>
      <c r="G110" s="1" t="str">
        <f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16/10/2017</v>
      </c>
      <c r="H110" s="1">
        <f>IF(ISERR(FIND("Equity",B110))=FALSE,0,IF(_xll.BDP($B110,"DUR_MID")="#N/A N/A",0,_xll.BDP($B110,"DUR_MID")))</f>
        <v>5.0951543200509839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IF(_xll.BDP(B111,"PX_LAST")="#N/A N/A",VLOOKUP(A111,secs!$A:$B,2,FALSE),_xll.BDP(B111,"PX_LAST"))</f>
        <v>100.4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_xll.BDP(B111,"BEST_TARGET_PRICE")))
)</f>
        <v>1.79375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5.0258332000000001</v>
      </c>
      <c r="G111" s="1" t="str">
        <f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02/08/2017</v>
      </c>
      <c r="H111" s="1">
        <f>IF(ISERR(FIND("Equity",B111))=FALSE,0,IF(_xll.BDP($B111,"DUR_MID")="#N/A N/A",0,_xll.BDP($B111,"DUR_MID")))</f>
        <v>4.1250808894440842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IF(_xll.BDP(B112,"PX_LAST")="#N/A N/A",VLOOKUP(A112,secs!$A:$B,2,FALSE),_xll.BDP(B112,"PX_LAST"))</f>
        <v>106.03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_xll.BDP(B112,"BEST_TARGET_PRICE")))
)</f>
        <v>2.5388222222222225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5.3813933</v>
      </c>
      <c r="G112" s="1" t="str">
        <f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25/07/2017</v>
      </c>
      <c r="H112" s="1">
        <f>IF(ISERR(FIND("Equity",B112))=FALSE,0,IF(_xll.BDP($B112,"DUR_MID")="#N/A N/A",0,_xll.BDP($B112,"DUR_MID")))</f>
        <v>3.9706043562075708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IF(_xll.BDP(B113,"PX_LAST")="#N/A N/A",VLOOKUP(A113,secs!$A:$B,2,FALSE),_xll.BDP(B113,"PX_LAST"))</f>
        <v>100.432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_xll.BDP(B113,"BEST_TARGET_PRICE")))
)</f>
        <v>1.3065972222222222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0.85497698</v>
      </c>
      <c r="G113" s="1" t="str">
        <f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28/06/2017</v>
      </c>
      <c r="H113" s="1">
        <f>IF(ISERR(FIND("Equity",B113))=FALSE,0,IF(_xll.BDP($B113,"DUR_MID")="#N/A N/A",0,_xll.BDP($B113,"DUR_MID")))</f>
        <v>7.4638397150500871E-2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IF(_xll.BDP(B114,"PX_LAST")="#N/A N/A",VLOOKUP(A114,secs!$A:$B,2,FALSE),_xll.BDP(B114,"PX_LAST"))</f>
        <v>97.95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_xll.BDP(B114,"BEST_TARGET_PRICE")))
)</f>
        <v>1.63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8.36</v>
      </c>
      <c r="G114" s="1" t="str">
        <f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09/08/2017</v>
      </c>
      <c r="H114" s="1">
        <f>IF(ISERR(FIND("Equity",B114))=FALSE,0,IF(_xll.BDP($B114,"DUR_MID")="#N/A N/A",0,_xll.BDP($B114,"DUR_MID")))</f>
        <v>0.6589234564732277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IF(_xll.BDP(B115,"PX_LAST")="#N/A N/A",VLOOKUP(A115,secs!$A:$B,2,FALSE),_xll.BDP(B115,"PX_LAST"))</f>
        <v>102.42100000000001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_xll.BDP(B115,"BEST_TARGET_PRICE")))
)</f>
        <v>2.1083333333333334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5.0107629999999999</v>
      </c>
      <c r="G115" s="1" t="str">
        <f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26/07/2017</v>
      </c>
      <c r="H115" s="1">
        <f>IF(ISERR(FIND("Equity",B115))=FALSE,0,IF(_xll.BDP($B115,"DUR_MID")="#N/A N/A",0,_xll.BDP($B115,"DUR_MID")))</f>
        <v>3.2689453538739741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IF(_xll.BDP(B116,"PX_LAST")="#N/A N/A",VLOOKUP(A116,secs!$A:$B,2,FALSE),_xll.BDP(B116,"PX_LAST"))</f>
        <v>102.14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_xll.BDP(B116,"BEST_TARGET_PRICE")))
)</f>
        <v>1.3900000000000001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9.3000000000000007</v>
      </c>
      <c r="G116" s="1" t="str">
        <f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18/10/2017</v>
      </c>
      <c r="H116" s="1">
        <f>IF(ISERR(FIND("Equity",B116))=FALSE,0,IF(_xll.BDP($B116,"DUR_MID")="#N/A N/A",0,_xll.BDP($B116,"DUR_MID")))</f>
        <v>0.35527344927811488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IF(_xll.BDP(B117,"PX_LAST")="#N/A N/A",VLOOKUP(A117,secs!$A:$B,2,FALSE),_xll.BDP(B117,"PX_LAST"))</f>
        <v>100.94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_xll.BDP(B117,"BEST_TARGET_PRICE")))
)</f>
        <v>4.83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8.83</v>
      </c>
      <c r="G117" s="1" t="str">
        <f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28/06/2017</v>
      </c>
      <c r="H117" s="1">
        <f>IF(ISERR(FIND("Equity",B117))=FALSE,0,IF(_xll.BDP($B117,"DUR_MID")="#N/A N/A",0,_xll.BDP($B117,"DUR_MID")))</f>
        <v>6.1364964031850024E-2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IF(_xll.BDP(B118,"PX_LAST")="#N/A N/A",VLOOKUP(A118,secs!$A:$B,2,FALSE),_xll.BDP(B118,"PX_LAST"))</f>
        <v>101.93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_xll.BDP(B118,"BEST_TARGET_PRICE")))
)</f>
        <v>3.4689999999999999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9.18</v>
      </c>
      <c r="G118" s="1" t="str">
        <f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24/07/2017</v>
      </c>
      <c r="H118" s="1">
        <f>IF(ISERR(FIND("Equity",B118))=FALSE,0,IF(_xll.BDP($B118,"DUR_MID")="#N/A N/A",0,_xll.BDP($B118,"DUR_MID")))</f>
        <v>2.3098306854142083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IF(_xll.BDP(B119,"PX_LAST")="#N/A N/A",VLOOKUP(A119,secs!$A:$B,2,FALSE),_xll.BDP(B119,"PX_LAST"))</f>
        <v>102.99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_xll.BDP(B119,"BEST_TARGET_PRICE")))
)</f>
        <v>0.39600000000000002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9.73</v>
      </c>
      <c r="G119" s="1" t="str">
        <f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22/11/2017</v>
      </c>
      <c r="H119" s="1">
        <f>IF(ISERR(FIND("Equity",B119))=FALSE,0,IF(_xll.BDP($B119,"DUR_MID")="#N/A N/A",0,_xll.BDP($B119,"DUR_MID")))</f>
        <v>0.45198221012191753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IF(_xll.BDP(B120,"PX_LAST")="#N/A N/A",VLOOKUP(A120,secs!$A:$B,2,FALSE),_xll.BDP(B120,"PX_LAST"))</f>
        <v>104.09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_xll.BDP(B120,"BEST_TARGET_PRICE")))
)</f>
        <v>3.86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9.2200000000000006</v>
      </c>
      <c r="G120" s="1" t="str">
        <f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02/08/2017</v>
      </c>
      <c r="H120" s="1">
        <f>IF(ISERR(FIND("Equity",B120))=FALSE,0,IF(_xll.BDP($B120,"DUR_MID")="#N/A N/A",0,_xll.BDP($B120,"DUR_MID")))</f>
        <v>0.17464290473527189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IF(_xll.BDP(B121,"PX_LAST")="#N/A N/A",VLOOKUP(A121,secs!$A:$B,2,FALSE),_xll.BDP(B121,"PX_LAST"))</f>
        <v>97.69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_xll.BDP(B121,"BEST_TARGET_PRICE")))
)</f>
        <v>0.38600000000000001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8.1199999999999992</v>
      </c>
      <c r="G121" s="1" t="str">
        <f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15/11/2017</v>
      </c>
      <c r="H121" s="1">
        <f>IF(ISERR(FIND("Equity",B121))=FALSE,0,IF(_xll.BDP($B121,"DUR_MID")="#N/A N/A",0,_xll.BDP($B121,"DUR_MID")))</f>
        <v>1.8410805271652648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IF(_xll.BDP(B122,"PX_LAST")="#N/A N/A",VLOOKUP(A122,secs!$A:$B,2,FALSE),_xll.BDP(B122,"PX_LAST"))</f>
        <v>99.59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_xll.BDP(B122,"BEST_TARGET_PRICE")))
)</f>
        <v>1.706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8.1199999999999992</v>
      </c>
      <c r="G122" s="1" t="str">
        <f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14/09/2017</v>
      </c>
      <c r="H122" s="1">
        <f>IF(ISERR(FIND("Equity",B122))=FALSE,0,IF(_xll.BDP($B122,"DUR_MID")="#N/A N/A",0,_xll.BDP($B122,"DUR_MID")))</f>
        <v>0.75184827285207401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IF(_xll.BDP(B123,"PX_LAST")="#N/A N/A",VLOOKUP(A123,secs!$A:$B,2,FALSE),_xll.BDP(B123,"PX_LAST"))</f>
        <v>301.7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Field Not Applicable"),0,_xll.BDP(B123,"BEST_ANALYST_RATING"))))</f>
        <v>4.2727274894714355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_xll.BDP(B123,"BEST_TARGET_PRICE")))
)</f>
        <v>394.7662353515625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1.982101425256878</v>
      </c>
      <c r="G123" s="1" t="str">
        <f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IF(_xll.BDP(B124,"PX_LAST")="#N/A N/A",VLOOKUP(A124,secs!$A:$B,2,FALSE),_xll.BDP(B124,"PX_LAST"))</f>
        <v>115.514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_xll.BDP(B124,"BEST_TARGET_PRICE")))
)</f>
        <v>2.0219919444444443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3.8809167000000002</v>
      </c>
      <c r="G124" s="1" t="str">
        <f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01/09/2017</v>
      </c>
      <c r="H124" s="1">
        <f>IF(ISERR(FIND("Equity",B124))=FALSE,0,IF(_xll.BDP($B124,"DUR_MID")="#N/A N/A",0,_xll.BDP($B124,"DUR_MID")))</f>
        <v>4.0535749816133562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IF(_xll.BDP(B125,"PX_LAST")="#N/A N/A",VLOOKUP(A125,secs!$A:$B,2,FALSE),_xll.BDP(B125,"PX_LAST"))</f>
        <v>102.97499999999999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_xll.BDP(B125,"BEST_TARGET_PRICE")))
)</f>
        <v>1.5583333333333333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3.6921037604851206</v>
      </c>
      <c r="G125" s="1" t="str">
        <f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26/08/2017</v>
      </c>
      <c r="H125" s="1">
        <f>IF(ISERR(FIND("Equity",B125))=FALSE,0,IF(_xll.BDP($B125,"DUR_MID")="#N/A N/A",0,_xll.BDP($B125,"DUR_MID")))</f>
        <v>1.6393091051124236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IF(_xll.BDP(B126,"PX_LAST")="#N/A N/A",VLOOKUP(A126,secs!$A:$B,2,FALSE),_xll.BDP(B126,"PX_LAST"))</f>
        <v>101.85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_xll.BDP(B126,"BEST_TARGET_PRICE")))
)</f>
        <v>0.91369444444444448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4.2677563000000003</v>
      </c>
      <c r="G126" s="1" t="str">
        <f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28/09/2017</v>
      </c>
      <c r="H126" s="1">
        <f>IF(ISERR(FIND("Equity",B126))=FALSE,0,IF(_xll.BDP($B126,"DUR_MID")="#N/A N/A",0,_xll.BDP($B126,"DUR_MID")))</f>
        <v>4.3250145627299581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IF(_xll.BDP(B127,"PX_LAST")="#N/A N/A",VLOOKUP(A127,secs!$A:$B,2,FALSE),_xll.BDP(B127,"PX_LAST"))</f>
        <v>136.85499999999999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_xll.BDP(B127,"BEST_TARGET_PRICE")))
)</f>
        <v>0.95833333333333326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5.2948122338982557</v>
      </c>
      <c r="G127" s="1" t="str">
        <f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28/10/2017</v>
      </c>
      <c r="H127" s="1">
        <f>IF(ISERR(FIND("Equity",B127))=FALSE,0,IF(_xll.BDP($B127,"DUR_MID")="#N/A N/A",0,_xll.BDP($B127,"DUR_MID")))</f>
        <v>10.246369295144925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IF(_xll.BDP(B128,"PX_LAST")="#N/A N/A",VLOOKUP(A128,secs!$A:$B,2,FALSE),_xll.BDP(B128,"PX_LAST"))</f>
        <v>107.337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_xll.BDP(B128,"BEST_TARGET_PRICE")))
)</f>
        <v>0.70486111111111116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3.2405951000000002</v>
      </c>
      <c r="G128" s="1" t="str">
        <f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03/11/2017</v>
      </c>
      <c r="H128" s="1">
        <f>IF(ISERR(FIND("Equity",B128))=FALSE,0,IF(_xll.BDP($B128,"DUR_MID")="#N/A N/A",0,_xll.BDP($B128,"DUR_MID")))</f>
        <v>1.8044687439691149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IF(_xll.BDP(B129,"PX_LAST")="#N/A N/A",VLOOKUP(A129,secs!$A:$B,2,FALSE),_xll.BDP(B129,"PX_LAST"))</f>
        <v>62.723999999999997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_xll.BDP(B129,"BEST_TARGET_PRICE")))
)</f>
        <v>0.37013888888888891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28.710174185605371</v>
      </c>
      <c r="G129" s="1" t="str">
        <f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27/10/2017</v>
      </c>
      <c r="H129" s="1">
        <f>IF(ISERR(FIND("Equity",B129))=FALSE,0,IF(_xll.BDP($B129,"DUR_MID")="#N/A N/A",0,_xll.BDP($B129,"DUR_MID")))</f>
        <v>3.2031285719310194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IF(_xll.BDP(B130,"PX_LAST")="#N/A N/A",VLOOKUP(A130,secs!$A:$B,2,FALSE),_xll.BDP(B130,"PX_LAST"))</f>
        <v>111.947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_xll.BDP(B130,"BEST_TARGET_PRICE")))
)</f>
        <v>2.9791666666666665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4.6409501999999998</v>
      </c>
      <c r="G130" s="1" t="str">
        <f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28/07/2017</v>
      </c>
      <c r="H130" s="1">
        <f>IF(ISERR(FIND("Equity",B130))=FALSE,0,IF(_xll.BDP($B130,"DUR_MID")="#N/A N/A",0,_xll.BDP($B130,"DUR_MID")))</f>
        <v>3.1616027961497188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IF(_xll.BDP(B131,"PX_LAST")="#N/A N/A",VLOOKUP(A131,secs!$A:$B,2,FALSE),_xll.BDP(B131,"PX_LAST"))</f>
        <v>6.4610000000000001E-2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Field Not Applicable"),0,_xll.BDP(B131,"BEST_ANALYST_RATING"))))</f>
        <v>2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1.8108651911468814</v>
      </c>
      <c r="G131" s="1" t="str">
        <f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IF(_xll.BDP(B132,"PX_LAST")="#N/A N/A",VLOOKUP(A132,secs!$A:$B,2,FALSE),_xll.BDP(B132,"PX_LAST"))</f>
        <v>110.084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_xll.BDP(B132,"BEST_TARGET_PRICE")))
)</f>
        <v>2.8566611111111109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3.4294851</v>
      </c>
      <c r="G132" s="1" t="str">
        <f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09/07/2017</v>
      </c>
      <c r="H132" s="1">
        <f>IF(ISERR(FIND("Equity",B132))=FALSE,0,IF(_xll.BDP($B132,"DUR_MID")="#N/A N/A",0,_xll.BDP($B132,"DUR_MID")))</f>
        <v>2.7750490732525401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IF(_xll.BDP(B133,"PX_LAST")="#N/A N/A",VLOOKUP(A133,secs!$A:$B,2,FALSE),_xll.BDP(B133,"PX_LAST"))</f>
        <v>101.15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_xll.BDP(B133,"BEST_TARGET_PRICE")))
)</f>
        <v>0.41250000000000003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2.8199052</v>
      </c>
      <c r="G133" s="1" t="str">
        <f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02/11/2017</v>
      </c>
      <c r="H133" s="1">
        <f>IF(ISERR(FIND("Equity",B133))=FALSE,0,IF(_xll.BDP($B133,"DUR_MID")="#N/A N/A",0,_xll.BDP($B133,"DUR_MID")))</f>
        <v>0.88995920528726602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IF(_xll.BDP(B134,"PX_LAST")="#N/A N/A",VLOOKUP(A134,secs!$A:$B,2,FALSE),_xll.BDP(B134,"PX_LAST"))</f>
        <v>36.119999999999997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IF(_xll.BDP(B135,"PX_LAST")="#N/A N/A",VLOOKUP(A135,secs!$A:$B,2,FALSE),_xll.BDP(B135,"PX_LAST"))</f>
        <v>19.029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120.51117108043793</v>
      </c>
      <c r="G135" s="1" t="str">
        <f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24/07/2017</v>
      </c>
      <c r="H135" s="1">
        <f>IF(ISERR(FIND("Equity",B135))=FALSE,0,IF(_xll.BDP($B135,"DUR_MID")="#N/A N/A",0,_xll.BDP($B135,"DUR_MID")))</f>
        <v>1.8251109433288129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IF(_xll.BDP(B136,"PX_LAST")="#N/A N/A",VLOOKUP(A136,secs!$A:$B,2,FALSE),_xll.BDP(B136,"PX_LAST"))</f>
        <v>111.408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_xll.BDP(B136,"BEST_TARGET_PRICE")))
)</f>
        <v>2.2930555555555556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3.2639746000000001</v>
      </c>
      <c r="G136" s="1" t="str">
        <f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03/08/2017</v>
      </c>
      <c r="H136" s="1">
        <f>IF(ISERR(FIND("Equity",B136))=FALSE,0,IF(_xll.BDP($B136,"DUR_MID")="#N/A N/A",0,_xll.BDP($B136,"DUR_MID")))</f>
        <v>3.2609445442584413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IF(_xll.BDP(B137,"PX_LAST")="#N/A N/A",VLOOKUP(A137,secs!$A:$B,2,FALSE),_xll.BDP(B137,"PX_LAST"))</f>
        <v>102.9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_xll.BDP(B137,"BEST_TARGET_PRICE")))
)</f>
        <v>0.8833333333333333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4.8957664855269192</v>
      </c>
      <c r="G137" s="1" t="str">
        <f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>16/10/2017</v>
      </c>
      <c r="H137" s="1">
        <f>IF(ISERR(FIND("Equity",B137))=FALSE,0,IF(_xll.BDP($B137,"DUR_MID")="#N/A N/A",0,_xll.BDP($B137,"DUR_MID")))</f>
        <v>2.6463163925913249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IF(_xll.BDP(B138,"PX_LAST")="#N/A N/A",VLOOKUP(A138,secs!$A:$B,2,FALSE),_xll.BDP(B138,"PX_LAST"))</f>
        <v>121.73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IF(_xll.BDP(B139,"PX_LAST")="#N/A N/A",VLOOKUP(A139,secs!$A:$B,2,FALSE),_xll.BDP(B139,"PX_LAST"))</f>
        <v>107.191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_xll.BDP(B139,"BEST_TARGET_PRICE")))
)</f>
        <v>2.4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4.9939511999999997</v>
      </c>
      <c r="G139" s="1" t="str">
        <f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31/07/2017</v>
      </c>
      <c r="H139" s="1">
        <f>IF(ISERR(FIND("Equity",B139))=FALSE,0,IF(_xll.BDP($B139,"DUR_MID")="#N/A N/A",0,_xll.BDP($B139,"DUR_MID")))</f>
        <v>3.9992908752675538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IF(_xll.BDP(B140,"PX_LAST")="#N/A N/A",VLOOKUP(A140,secs!$A:$B,2,FALSE),_xll.BDP(B140,"PX_LAST"))</f>
        <v>98.331999999999994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_xll.BDP(B140,"BEST_TARGET_PRICE")))
)</f>
        <v>0.6678082191780822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6.8978244463678093</v>
      </c>
      <c r="G140" s="1" t="str">
        <f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30/04/2018</v>
      </c>
      <c r="H140" s="1">
        <f>IF(ISERR(FIND("Equity",B140))=FALSE,0,IF(_xll.BDP($B140,"DUR_MID")="#N/A N/A",0,_xll.BDP($B140,"DUR_MID")))</f>
        <v>2.7185483811328539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IF(_xll.BDP(B141,"PX_LAST")="#N/A N/A",VLOOKUP(A141,secs!$A:$B,2,FALSE),_xll.BDP(B141,"PX_LAST"))</f>
        <v>100.0986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_xll.BDP(B141,"BEST_TARGET_PRICE")))
)</f>
        <v>0.12929027777777777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1.7635013798260371</v>
      </c>
      <c r="G141" s="1" t="str">
        <f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14/08/2017</v>
      </c>
      <c r="H141" s="1">
        <f>IF(ISERR(FIND("Equity",B141))=FALSE,0,IF(_xll.BDP($B141,"DUR_MID")="#N/A N/A",0,_xll.BDP($B141,"DUR_MID")))</f>
        <v>0.18335464240722907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IF(_xll.BDP(B142,"PX_LAST")="#N/A N/A",VLOOKUP(A142,secs!$A:$B,2,FALSE),_xll.BDP(B142,"PX_LAST"))</f>
        <v>114.351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_xll.BDP(B142,"BEST_TARGET_PRICE")))
)</f>
        <v>0.75347222222222221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3.2587996000000001</v>
      </c>
      <c r="G142" s="1" t="str">
        <f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03/11/2017</v>
      </c>
      <c r="H142" s="1">
        <f>IF(ISERR(FIND("Equity",B142))=FALSE,0,IF(_xll.BDP($B142,"DUR_MID")="#N/A N/A",0,_xll.BDP($B142,"DUR_MID")))</f>
        <v>3.0630418314588783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IF(_xll.BDP(B143,"PX_LAST")="#N/A N/A",VLOOKUP(A143,secs!$A:$B,2,FALSE),_xll.BDP(B143,"PX_LAST"))</f>
        <v>74.132999999999996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_xll.BDP(B143,"BEST_TARGET_PRICE")))
)</f>
        <v>0.66111111111111109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18.976446599999999</v>
      </c>
      <c r="G143" s="1" t="str">
        <f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04/11/2017</v>
      </c>
      <c r="H143" s="1">
        <f>IF(ISERR(FIND("Equity",B143))=FALSE,0,IF(_xll.BDP($B143,"DUR_MID")="#N/A N/A",0,_xll.BDP($B143,"DUR_MID")))</f>
        <v>2.6147815545648156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IF(_xll.BDP(B144,"PX_LAST")="#N/A N/A",VLOOKUP(A144,secs!$A:$B,2,FALSE),_xll.BDP(B144,"PX_LAST"))</f>
        <v>65.209999999999994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Field Not Applicable"),0,_xll.BDP(B144,"BEST_ANALYST_RATING"))))</f>
        <v>0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2.9678847560000046</v>
      </c>
      <c r="G144" s="1" t="str">
        <f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IF(_xll.BDP(B145,"PX_LAST")="#N/A N/A",VLOOKUP(A145,secs!$A:$B,2,FALSE),_xll.BDP(B145,"PX_LAST"))</f>
        <v>69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Field Not Applicable"),0,_xll.BDP(B145,"BEST_ANALYST_RATING"))))</f>
        <v>5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IF(_xll.BDP(B146,"PX_LAST")="#N/A N/A",VLOOKUP(A146,secs!$A:$B,2,FALSE),_xll.BDP(B146,"PX_LAST"))</f>
        <v>117.68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Field Not Applicable"),0,_xll.BDP(B146,"BEST_ANALYST_RATING"))))</f>
        <v>4.095238208770752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1.9369637244074422</v>
      </c>
      <c r="G146" s="1" t="str">
        <f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IF(_xll.BDP(B147,"PX_LAST")="#N/A N/A",VLOOKUP(A147,secs!$A:$B,2,FALSE),_xll.BDP(B147,"PX_LAST"))</f>
        <v>26.78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Field Not Applicable"),0,_xll.BDP(B147,"BEST_ANALYST_RATING"))))</f>
        <v>3.7058823108673096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_xll.BDP(B147,"BEST_TARGET_PRICE")))
)</f>
        <v>26.631942749023438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IF(_xll.BDP(B148,"PX_LAST")="#N/A N/A",VLOOKUP(A148,secs!$A:$B,2,FALSE),_xll.BDP(B148,"PX_LAST"))</f>
        <v>34.49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Field Not Applicable"),0,_xll.BDP(B148,"BEST_ANALYST_RATING"))))</f>
        <v>3.25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_xll.BDP(B148,"BEST_TARGET_PRICE")))
)</f>
        <v>36.444442749023438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IF(_xll.BDP(B149,"PX_LAST")="#N/A N/A",VLOOKUP(A149,secs!$A:$B,2,FALSE),_xll.BDP(B149,"PX_LAST"))</f>
        <v>40.29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3.2832003220556119</v>
      </c>
      <c r="G149" s="1" t="str">
        <f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IF(_xll.BDP(B150,"PX_LAST")="#N/A N/A",VLOOKUP(A150,secs!$A:$B,2,FALSE),_xll.BDP(B150,"PX_LAST"))</f>
        <v>93.67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0.93946834123158784</v>
      </c>
      <c r="G150" s="1" t="str">
        <f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IF(_xll.BDP(B151,"PX_LAST")="#N/A N/A",VLOOKUP(A151,secs!$A:$B,2,FALSE),_xll.BDP(B151,"PX_LAST"))</f>
        <v>100.75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_xll.BDP(B151,"BEST_TARGET_PRICE")))
)</f>
        <v>0.17986111111111111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4.4079896999999999</v>
      </c>
      <c r="G151" s="1" t="str">
        <f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24/11/2017</v>
      </c>
      <c r="H151" s="1">
        <f>IF(ISERR(FIND("Equity",B151))=FALSE,0,IF(_xll.BDP($B151,"DUR_MID")="#N/A N/A",0,_xll.BDP($B151,"DUR_MID")))</f>
        <v>5.2733920865367443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IF(_xll.BDP(B152,"PX_LAST")="#N/A N/A",VLOOKUP(A152,secs!$A:$B,2,FALSE),_xll.BDP(B152,"PX_LAST"))</f>
        <v>104.9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_xll.BDP(B152,"BEST_TARGET_PRICE")))
)</f>
        <v>0.77349999999999997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1.3006071000000001</v>
      </c>
      <c r="G152" s="1" t="str">
        <f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26/02/2018</v>
      </c>
      <c r="H152" s="1">
        <f>IF(ISERR(FIND("Equity",B152))=FALSE,0,IF(_xll.BDP($B152,"DUR_MID")="#N/A N/A",0,_xll.BDP($B152,"DUR_MID")))</f>
        <v>3.5647596244086732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IF(_xll.BDP(B153,"PX_LAST")="#N/A N/A",VLOOKUP(A153,secs!$A:$B,2,FALSE),_xll.BDP(B153,"PX_LAST"))</f>
        <v>104.011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_xll.BDP(B153,"BEST_TARGET_PRICE")))
)</f>
        <v>2.2222222222222223E-2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6.8361613999999999</v>
      </c>
      <c r="G153" s="1" t="str">
        <f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>08/12/2017</v>
      </c>
      <c r="H153" s="1">
        <f>IF(ISERR(FIND("Equity",B153))=FALSE,0,IF(_xll.BDP($B153,"DUR_MID")="#N/A N/A",0,_xll.BDP($B153,"DUR_MID")))</f>
        <v>3.5096543929129838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IF(_xll.BDP(B154,"PX_LAST")="#N/A N/A",VLOOKUP(A154,secs!$A:$B,2,FALSE),_xll.BDP(B154,"PX_LAST"))</f>
        <v>94.56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N/A",VLOOKUP(A156,secs!$A:$B,2,FALSE),_xll.BDP(B156,"PX_LAST"))</f>
        <v>89.46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N/A",VLOOKUP(A157,secs!$A:$B,2,FALSE),_xll.BDP(B157,"PX_LAST"))</f>
        <v>102.28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315</v>
      </c>
      <c r="C158" s="2">
        <f>IF(_xll.BDP(B158,"PX_LAST")="#N/A N/A",VLOOKUP(A158,secs!$A:$B,2,FALSE),_xll.BDP(B158,"PX_LAST"))</f>
        <v>100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317</v>
      </c>
      <c r="C159" s="2">
        <f>IF(_xll.BDP(B159,"PX_LAST")="#N/A N/A",VLOOKUP(A159,secs!$A:$B,2,FALSE),_xll.BDP(B159,"PX_LAST"))</f>
        <v>100.685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_xll.BDP(B159,"BEST_TARGET_PRICE")))
)</f>
        <v>5.2777777777777778E-2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4.3865525999999999</v>
      </c>
      <c r="G159" s="1" t="str">
        <f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04/12/2017</v>
      </c>
      <c r="H159" s="1">
        <f>IF(ISERR(FIND("Equity",B159))=FALSE,0,IF(_xll.BDP($B159,"DUR_MID")="#N/A N/A",0,_xll.BDP($B159,"DUR_MID")))</f>
        <v>1.9206304076575462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470</v>
      </c>
      <c r="C160" s="2">
        <f>IF(_xll.BDP(B160,"PX_LAST")="#N/A N/A",VLOOKUP(A160,secs!$A:$B,2,FALSE),_xll.BDP(B160,"PX_LAST"))</f>
        <v>717.4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Field Not Applicable"),0,_xll.BDP(B160,"BEST_ANALYST_RATING"))))</f>
        <v>3.4000000953674316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_xll.BDP(B160,"BEST_TARGET_PRICE")))
)</f>
        <v>871.63720703125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13.908558684137162</v>
      </c>
      <c r="G160" s="1" t="str">
        <f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473</v>
      </c>
      <c r="C161" s="2">
        <f>IF(_xll.BDP(B161,"PX_LAST")="#N/A N/A",VLOOKUP(A161,secs!$A:$B,2,FALSE),_xll.BDP(B161,"PX_LAST"))</f>
        <v>97.39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_xll.BDP(B161,"BEST_TARGET_PRICE")))
)</f>
        <v>3.2610000000000001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8.09</v>
      </c>
      <c r="G161" s="1" t="str">
        <f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14/06/2017</v>
      </c>
      <c r="H161" s="1">
        <f>IF(ISERR(FIND("Equity",B161))=FALSE,0,IF(_xll.BDP($B161,"DUR_MID")="#N/A N/A",0,_xll.BDP($B161,"DUR_MID")))</f>
        <v>2.2733078113218181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476</v>
      </c>
      <c r="C162" s="2">
        <f>IF(_xll.BDP(B162,"PX_LAST")="#N/A N/A",VLOOKUP(A162,secs!$A:$B,2,FALSE),_xll.BDP(B162,"PX_LAST"))</f>
        <v>50.33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01/06/2017</v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477</v>
      </c>
      <c r="C163" s="2">
        <f>IF(_xll.BDP(B163,"PX_LAST")="#N/A N/A",VLOOKUP(A163,secs!$A:$B,2,FALSE),_xll.BDP(B163,"PX_LAST"))</f>
        <v>56853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15/06/2017</v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478</v>
      </c>
      <c r="C164" s="2">
        <f>IF(_xll.BDP(B164,"PX_LAST")="#N/A N/A",VLOOKUP(A164,secs!$A:$B,2,FALSE),_xll.BDP(B164,"PX_LAST"))</f>
        <v>30250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>15/06/2017</v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479</v>
      </c>
      <c r="C165" s="2">
        <f>IF(_xll.BDP(B165,"PX_LAST")="#N/A N/A",VLOOKUP(A165,secs!$A:$B,2,FALSE),_xll.BDP(B165,"PX_LAST"))</f>
        <v>27175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484</v>
      </c>
      <c r="C166" s="2">
        <f>IF(_xll.BDP(B166,"PX_LAST")="#N/A N/A",VLOOKUP(A166,secs!$A:$B,2,FALSE),_xll.BDP(B166,"PX_LAST"))</f>
        <v>124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_xll.BDP(B166,"BEST_TARGET_PRICE")))
)</f>
        <v>2.4209999999999998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10.38</v>
      </c>
      <c r="G166" s="1" t="str">
        <f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>04/10/2017</v>
      </c>
      <c r="H166" s="1">
        <f>IF(ISERR(FIND("Equity",B166))=FALSE,0,IF(_xll.BDP($B166,"DUR_MID")="#N/A N/A",0,_xll.BDP($B166,"DUR_MID")))</f>
        <v>5.7301815617761198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485</v>
      </c>
      <c r="C167" s="2">
        <f>IF(_xll.BDP(B167,"PX_LAST")="#N/A N/A",VLOOKUP(A167,secs!$A:$B,2,FALSE),_xll.BDP(B167,"PX_LAST"))</f>
        <v>106.99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_xll.BDP(B167,"BEST_TARGET_PRICE")))
)</f>
        <v>1.4670000000000001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7.82</v>
      </c>
      <c r="G167" s="1" t="str">
        <f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04/10/2017</v>
      </c>
      <c r="H167" s="1">
        <f>IF(ISERR(FIND("Equity",B167))=FALSE,0,IF(_xll.BDP($B167,"DUR_MID")="#N/A N/A",0,_xll.BDP($B167,"DUR_MID")))</f>
        <v>8.6189272895459865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491</v>
      </c>
      <c r="C168" s="2">
        <f>IF(_xll.BDP(B168,"PX_LAST")="#N/A N/A",VLOOKUP(A168,secs!$A:$B,2,FALSE),_xll.BDP(B168,"PX_LAST"))</f>
        <v>13.904999999999999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Field Not Applicable"),0,_xll.BDP(B168,"BEST_ANALYST_RATING"))))</f>
        <v>1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_xll.BDP(B168,"BEST_TARGET_PRICE")))
)</f>
        <v>12.5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11.468705590062827</v>
      </c>
      <c r="G168" s="1" t="str">
        <f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>22/06/2017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492</v>
      </c>
      <c r="C169" s="2">
        <f>IF(_xll.BDP(B169,"PX_LAST")="#N/A N/A",VLOOKUP(A169,secs!$A:$B,2,FALSE),_xll.BDP(B169,"PX_LAST"))</f>
        <v>126.36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493</v>
      </c>
      <c r="C170" s="2">
        <f>IF(_xll.BDP(B170,"PX_LAST")="#N/A N/A",VLOOKUP(A170,secs!$A:$B,2,FALSE),_xll.BDP(B170,"PX_LAST"))</f>
        <v>41.79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Field Not Applicable"),0,_xll.BDP(B170,"BEST_ANALYST_RATING"))))</f>
        <v>4.8181819915771484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_xll.BDP(B170,"BEST_TARGET_PRICE")))
)</f>
        <v>45.357143402099609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1.5314668581000239</v>
      </c>
      <c r="G170" s="1" t="str">
        <f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494</v>
      </c>
      <c r="C171" s="2">
        <f>IF(_xll.BDP(B171,"PX_LAST")="#N/A N/A",VLOOKUP(A171,secs!$A:$B,2,FALSE),_xll.BDP(B171,"PX_LAST"))</f>
        <v>107.15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495</v>
      </c>
      <c r="C172" s="2">
        <f>IF(_xll.BDP(B172,"PX_LAST")="#N/A N/A",VLOOKUP(A172,secs!$A:$B,2,FALSE),_xll.BDP(B172,"PX_LAST"))</f>
        <v>115.81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4.5978103768134835</v>
      </c>
      <c r="G172" s="1" t="str">
        <f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01/06/2017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496</v>
      </c>
      <c r="C173" s="2">
        <f>IF(_xll.BDP(B173,"PX_LAST")="#N/A N/A",VLOOKUP(A173,secs!$A:$B,2,FALSE),_xll.BDP(B173,"PX_LAST"))</f>
        <v>100.35299999999999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_xll.BDP(B173,"BEST_TARGET_PRICE")))
)</f>
        <v>1.3225694444444445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1.4584600999999999</v>
      </c>
      <c r="G173" s="1" t="str">
        <f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15/08/2017</v>
      </c>
      <c r="H173" s="1">
        <f>IF(ISERR(FIND("Equity",B173))=FALSE,0,IF(_xll.BDP($B173,"DUR_MID")="#N/A N/A",0,_xll.BDP($B173,"DUR_MID")))</f>
        <v>2.1385228044793969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497</v>
      </c>
      <c r="C174" s="2">
        <f>IF(_xll.BDP(B174,"PX_LAST")="#N/A N/A",VLOOKUP(A174,secs!$A:$B,2,FALSE),_xll.BDP(B174,"PX_LAST"))</f>
        <v>100.67100000000001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_xll.BDP(B174,"BEST_TARGET_PRICE")))
)</f>
        <v>0.42708333333333331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1.3402864999999999</v>
      </c>
      <c r="G174" s="1" t="str">
        <f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17/09/2017</v>
      </c>
      <c r="H174" s="1">
        <f>IF(ISERR(FIND("Equity",B174))=FALSE,0,IF(_xll.BDP($B174,"DUR_MID")="#N/A N/A",0,_xll.BDP($B174,"DUR_MID")))</f>
        <v>1.2583937819671522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498</v>
      </c>
      <c r="C175" s="2">
        <f>IF(_xll.BDP(B175,"PX_LAST")="#N/A N/A",VLOOKUP(A175,secs!$A:$B,2,FALSE),_xll.BDP(B175,"PX_LAST"))</f>
        <v>100.762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_xll.BDP(B175,"BEST_TARGET_PRICE")))
)</f>
        <v>0.80666666666666664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1.5185683000000001</v>
      </c>
      <c r="G175" s="1" t="str">
        <f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27/07/2017</v>
      </c>
      <c r="H175" s="1">
        <f>IF(ISERR(FIND("Equity",B175))=FALSE,0,IF(_xll.BDP($B175,"DUR_MID")="#N/A N/A",0,_xll.BDP($B175,"DUR_MID")))</f>
        <v>1.1171616310778025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499</v>
      </c>
      <c r="C176" s="2">
        <f>IF(_xll.BDP(B176,"PX_LAST")="#N/A N/A",VLOOKUP(A176,secs!$A:$B,2,FALSE),_xll.BDP(B176,"PX_LAST"))</f>
        <v>38.81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Field Not Applicable"),0,_xll.BDP(B176,"BEST_ANALYST_RATING"))))</f>
        <v>3.5454545021057129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_xll.BDP(B176,"BEST_TARGET_PRICE")))
)</f>
        <v>42.5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5.1004636785162285</v>
      </c>
      <c r="G176" s="1" t="str">
        <f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500</v>
      </c>
      <c r="C177" s="2">
        <f>IF(_xll.BDP(B177,"PX_LAST")="#N/A N/A",VLOOKUP(A177,secs!$A:$B,2,FALSE),_xll.BDP(B177,"PX_LAST"))</f>
        <v>100.6125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_xll.BDP(B177,"BEST_TARGET_PRICE")))
)</f>
        <v>0.88749999999999996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1.8604631999999999</v>
      </c>
      <c r="G177" s="1" t="str">
        <f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17/07/2017</v>
      </c>
      <c r="H177" s="1">
        <f>IF(ISERR(FIND("Equity",B177))=FALSE,0,IF(_xll.BDP($B177,"DUR_MID")="#N/A N/A",0,_xll.BDP($B177,"DUR_MID")))</f>
        <v>1.5725727118530326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501</v>
      </c>
      <c r="C178" s="2">
        <f>IF(_xll.BDP(B178,"PX_LAST")="#N/A N/A",VLOOKUP(A178,secs!$A:$B,2,FALSE),_xll.BDP(B178,"PX_LAST"))</f>
        <v>54.3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Field Not Applicable"),0,_xll.BDP(B178,"BEST_ANALYST_RATING"))))</f>
        <v>3.6363637447357178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_xll.BDP(B178,"BEST_TARGET_PRICE")))
)</f>
        <v>55.333332061767578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3.3149171270718232</v>
      </c>
      <c r="G178" s="1" t="str">
        <f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522</v>
      </c>
      <c r="C179" s="2">
        <f>IF(_xll.BDP(B179,"PX_LAST")="#N/A N/A",VLOOKUP(A179,secs!$A:$B,2,FALSE),_xll.BDP(B179,"PX_LAST"))</f>
        <v>100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523</v>
      </c>
      <c r="C180" s="2">
        <f>IF(_xll.BDP(B180,"PX_LAST")="#N/A N/A",VLOOKUP(A180,secs!$A:$B,2,FALSE),_xll.BDP(B180,"PX_LAST"))</f>
        <v>100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524</v>
      </c>
      <c r="C181" s="2">
        <f>IF(_xll.BDP(B181,"PX_LAST")="#N/A N/A",VLOOKUP(A181,secs!$A:$B,2,FALSE),_xll.BDP(B181,"PX_LAST"))</f>
        <v>100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RU000A0JXC24</v>
      </c>
      <c r="B182" s="1" t="s">
        <v>526</v>
      </c>
      <c r="C182" s="2">
        <f>IF(_xll.BDP(B182,"PX_LAST")="#N/A N/A",VLOOKUP(A182,secs!$A:$B,2,FALSE),_xll.BDP(B182,"PX_LAST"))</f>
        <v>104.25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_xll.BDP(B182,"BEST_TARGET_PRICE")))
)</f>
        <v>3.117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8.51</v>
      </c>
      <c r="G182" s="1" t="str">
        <f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>04/08/2017</v>
      </c>
      <c r="H182" s="1">
        <f>IF(ISERR(FIND("Equity",B182))=FALSE,0,IF(_xll.BDP($B182,"DUR_MID")="#N/A N/A",0,_xll.BDP($B182,"DUR_MID")))</f>
        <v>5.0010633434209497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TRNFP 9 1/4 01/26/24</v>
      </c>
    </row>
    <row r="183" spans="1:12" x14ac:dyDescent="0.25">
      <c r="A183" s="1" t="str">
        <f>IF(OR(_xll.BDP(B183,"ID_ISIN")="#N/A Field Not Applicable",_xll.BDP(B183,"ID_ISIN")="#N/A N/A"),B183,_xll.BDP(B183,"ID_ISIN"))</f>
        <v>RU000A0JXEV5</v>
      </c>
      <c r="B183" s="1" t="s">
        <v>527</v>
      </c>
      <c r="C183" s="2">
        <f>IF(_xll.BDP(B183,"PX_LAST")="#N/A N/A",VLOOKUP(A183,secs!$A:$B,2,FALSE),_xll.BDP(B183,"PX_LAST"))</f>
        <v>102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_xll.BDP(B183,"BEST_TARGET_PRICE")))
)</f>
        <v>2.86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8.7200000000000006</v>
      </c>
      <c r="G183" s="1" t="str">
        <f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11/08/2017</v>
      </c>
      <c r="H183" s="1">
        <f>IF(ISERR(FIND("Equity",B183))=FALSE,0,IF(_xll.BDP($B183,"DUR_MID")="#N/A N/A",0,_xll.BDP($B183,"DUR_MID")))</f>
        <v>3.8164482804777697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MTSSRM 9 02/04/22</v>
      </c>
    </row>
    <row r="184" spans="1:12" x14ac:dyDescent="0.25">
      <c r="A184" s="1" t="str">
        <f>IF(OR(_xll.BDP(B184,"ID_ISIN")="#N/A Field Not Applicable",_xll.BDP(B184,"ID_ISIN")="#N/A N/A"),B184,_xll.BDP(B184,"ID_ISIN"))</f>
        <v>RU000A0JXFS8</v>
      </c>
      <c r="B184" s="1" t="s">
        <v>528</v>
      </c>
      <c r="C184" s="2">
        <f>IF(_xll.BDP(B184,"PX_LAST")="#N/A N/A",VLOOKUP(A184,secs!$A:$B,2,FALSE),_xll.BDP(B184,"PX_LAST"))</f>
        <v>102.6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_xll.BDP(B184,"BEST_TARGET_PRICE")))
)</f>
        <v>2.7069999999999999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8.56</v>
      </c>
      <c r="G184" s="1" t="str">
        <f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16/08/2017</v>
      </c>
      <c r="H184" s="1">
        <f>IF(ISERR(FIND("Equity",B184))=FALSE,0,IF(_xll.BDP($B184,"DUR_MID")="#N/A N/A",0,_xll.BDP($B184,"DUR_MID")))</f>
        <v>5.0656421922653543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07/02/2024</v>
      </c>
      <c r="J184" s="1">
        <f t="shared" si="2"/>
        <v>1</v>
      </c>
      <c r="L184" s="1" t="str">
        <f>_xll.BDP(B184,"SECURITY_NAME")</f>
        <v>GAZPRU 8.9 02/03/27</v>
      </c>
    </row>
    <row r="185" spans="1:12" x14ac:dyDescent="0.25">
      <c r="A185" s="1" t="str">
        <f>IF(OR(_xll.BDP(B185,"ID_ISIN")="#N/A Field Not Applicable",_xll.BDP(B185,"ID_ISIN")="#N/A N/A"),B185,_xll.BDP(B185,"ID_ISIN"))</f>
        <v>XS1198002690</v>
      </c>
      <c r="B185" s="1" t="s">
        <v>529</v>
      </c>
      <c r="C185" s="2">
        <f>IF(_xll.BDP(B185,"PX_LAST")="#N/A N/A",VLOOKUP(A185,secs!$A:$B,2,FALSE),_xll.BDP(B185,"PX_LAST"))</f>
        <v>106.07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Field Not Applicable"),0,_xll.BDP(B185,"BEST_ANALYST_RATING"))))</f>
        <v>0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_xll.BDP(B185,"BEST_TARGET_PRICE")))
)</f>
        <v>1.1302083333333335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2.0482635999999999</v>
      </c>
      <c r="G185" s="1" t="str">
        <f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05/09/2017</v>
      </c>
      <c r="H185" s="1">
        <f>IF(ISERR(FIND("Equity",B185))=FALSE,0,IF(_xll.BDP($B185,"DUR_MID")="#N/A N/A",0,_xll.BDP($B185,"DUR_MID")))</f>
        <v>1.6811608431385363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/>
      </c>
      <c r="J185" s="1">
        <f t="shared" si="2"/>
        <v>1</v>
      </c>
      <c r="L185" s="1" t="str">
        <f>_xll.BDP(B185,"SECURITY_NAME")</f>
        <v>CEMEX 4 3/8 03/05/23</v>
      </c>
    </row>
    <row r="186" spans="1:12" x14ac:dyDescent="0.25">
      <c r="A186" s="1" t="str">
        <f>IF(OR(_xll.BDP(B186,"ID_ISIN")="#N/A Field Not Applicable",_xll.BDP(B186,"ID_ISIN")="#N/A N/A"),B186,_xll.BDP(B186,"ID_ISIN"))</f>
        <v>GB00B03MLX29</v>
      </c>
      <c r="B186" s="1" t="s">
        <v>530</v>
      </c>
      <c r="C186" s="2">
        <f>IF(_xll.BDP(B186,"PX_LAST")="#N/A N/A",VLOOKUP(A186,secs!$A:$B,2,FALSE),_xll.BDP(B186,"PX_LAST"))</f>
        <v>24.004999999999999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Field Not Applicable"),0,_xll.BDP(B186,"BEST_ANALYST_RATING"))))</f>
        <v>4.09375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_xll.BDP(B186,"BEST_TARGET_PRICE")))
)</f>
        <v>28.332897186279297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6.957802060394827</v>
      </c>
      <c r="G186" s="1" t="str">
        <f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>18/05/2017</v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27/07/2017</v>
      </c>
      <c r="J186" s="1">
        <f t="shared" si="2"/>
        <v>1</v>
      </c>
      <c r="L186" s="1" t="str">
        <f>_xll.BDP(B186,"SECURITY_NAME")</f>
        <v>Royal Dutch Shell PLC</v>
      </c>
    </row>
    <row r="187" spans="1:12" x14ac:dyDescent="0.25">
      <c r="A187" s="1" t="str">
        <f>IF(OR(_xll.BDP(B187,"ID_ISIN")="#N/A Field Not Applicable",_xll.BDP(B187,"ID_ISIN")="#N/A N/A"),B187,_xll.BDP(B187,"ID_ISIN"))</f>
        <v>IE00BLP5S353</v>
      </c>
      <c r="B187" s="1" t="s">
        <v>531</v>
      </c>
      <c r="C187" s="2">
        <f>IF(_xll.BDP(B187,"PX_LAST")="#N/A N/A",VLOOKUP(A187,secs!$A:$B,2,FALSE),_xll.BDP(B187,"PX_LAST"))</f>
        <v>1.1948000000000001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_xll.BDP(B187,"BEST_TARGET_PRICE")))
)</f>
        <v>0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0</v>
      </c>
      <c r="G187" s="1" t="str">
        <f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/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Old Mutual Dublin Funds Plc -</v>
      </c>
    </row>
    <row r="188" spans="1:12" x14ac:dyDescent="0.25">
      <c r="A188" s="1" t="str">
        <f>IF(OR(_xll.BDP(B188,"ID_ISIN")="#N/A Field Not Applicable",_xll.BDP(B188,"ID_ISIN")="#N/A N/A"),B188,_xll.BDP(B188,"ID_ISIN"))</f>
        <v>IE00B66F4759</v>
      </c>
      <c r="B188" s="1" t="s">
        <v>532</v>
      </c>
      <c r="C188" s="2">
        <f>IF(_xll.BDP(B188,"PX_LAST")="#N/A N/A",VLOOKUP(A188,secs!$A:$B,2,FALSE),_xll.BDP(B188,"PX_LAST"))</f>
        <v>107.49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3.7745837666664763</v>
      </c>
      <c r="G188" s="1" t="str">
        <f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16/03/2017</v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iShares EUR High Yield Corp Bo</v>
      </c>
    </row>
    <row r="189" spans="1:12" x14ac:dyDescent="0.25">
      <c r="A189" s="1" t="str">
        <f>IF(OR(_xll.BDP(B189,"ID_ISIN")="#N/A Field Not Applicable",_xll.BDP(B189,"ID_ISIN")="#N/A N/A"),B189,_xll.BDP(B189,"ID_ISIN"))</f>
        <v>US92189F1066</v>
      </c>
      <c r="B189" s="1" t="s">
        <v>533</v>
      </c>
      <c r="C189" s="2">
        <f>IF(_xll.BDP(B189,"PX_LAST")="#N/A N/A",VLOOKUP(A189,secs!$A:$B,2,FALSE),_xll.BDP(B189,"PX_LAST"))</f>
        <v>22.74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0.95713649889442209</v>
      </c>
      <c r="G189" s="1" t="str">
        <f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19/12/2016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15/12/2017</v>
      </c>
      <c r="J189" s="1">
        <f t="shared" si="2"/>
        <v>1</v>
      </c>
      <c r="L189" s="1" t="str">
        <f>_xll.BDP(B189,"SECURITY_NAME")</f>
        <v>VanEck Vectors Gold Miners ETF</v>
      </c>
    </row>
    <row r="190" spans="1:12" x14ac:dyDescent="0.25">
      <c r="A190" s="1" t="str">
        <f>IF(OR(_xll.BDP(B190,"ID_ISIN")="#N/A Field Not Applicable",_xll.BDP(B190,"ID_ISIN")="#N/A N/A"),B190,_xll.BDP(B190,"ID_ISIN"))</f>
        <v>NL0011794037</v>
      </c>
      <c r="B190" s="1" t="s">
        <v>534</v>
      </c>
      <c r="C190" s="2">
        <f>IF(_xll.BDP(B190,"PX_LAST")="#N/A N/A",VLOOKUP(A190,secs!$A:$B,2,FALSE),_xll.BDP(B190,"PX_LAST"))</f>
        <v>19.355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Field Not Applicable"),0,_xll.BDP(B190,"BEST_ANALYST_RATING"))))</f>
        <v>4.3823528289794922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_xll.BDP(B190,"BEST_TARGET_PRICE")))
)</f>
        <v>23.754167556762695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3.0999741668819425</v>
      </c>
      <c r="G190" s="1" t="str">
        <f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18/04/2017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01/03/2018</v>
      </c>
      <c r="J190" s="1">
        <f t="shared" si="2"/>
        <v>1</v>
      </c>
      <c r="L190" s="1" t="str">
        <f>_xll.BDP(B190,"SECURITY_NAME")</f>
        <v>Koninklijke Ahold Delhaize NV</v>
      </c>
    </row>
    <row r="191" spans="1:12" x14ac:dyDescent="0.25">
      <c r="A191" s="1" t="str">
        <f>IF(OR(_xll.BDP(B191,"ID_ISIN")="#N/A Field Not Applicable",_xll.BDP(B191,"ID_ISIN")="#N/A N/A"),B191,_xll.BDP(B191,"ID_ISIN"))</f>
        <v>GB00B1XZS820</v>
      </c>
      <c r="B191" s="1" t="s">
        <v>535</v>
      </c>
      <c r="C191" s="2">
        <f>IF(_xll.BDP(B191,"PX_LAST")="#N/A N/A",VLOOKUP(A191,secs!$A:$B,2,FALSE),_xll.BDP(B191,"PX_LAST"))</f>
        <v>1021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Field Not Applicable"),0,_xll.BDP(B191,"BEST_ANALYST_RATING"))))</f>
        <v>3.6333334445953369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_xll.BDP(B191,"BEST_TARGET_PRICE")))
)</f>
        <v>1395.41259765625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3.0346458502310849</v>
      </c>
      <c r="G191" s="1" t="str">
        <f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16/03/2017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28/07/2017</v>
      </c>
      <c r="J191" s="1">
        <f t="shared" si="2"/>
        <v>1</v>
      </c>
      <c r="L191" s="1" t="str">
        <f>_xll.BDP(B191,"SECURITY_NAME")</f>
        <v>Anglo American PLC</v>
      </c>
    </row>
    <row r="192" spans="1:12" x14ac:dyDescent="0.25">
      <c r="A192" s="1" t="str">
        <f>IF(OR(_xll.BDP(B192,"ID_ISIN")="#N/A Field Not Applicable",_xll.BDP(B192,"ID_ISIN")="#N/A N/A"),B192,_xll.BDP(B192,"ID_ISIN"))</f>
        <v>RU000A0JTQS3</v>
      </c>
      <c r="B192" s="1" t="s">
        <v>564</v>
      </c>
      <c r="C192" s="2">
        <f>IF(_xll.BDP(B192,"PX_LAST")="#N/A N/A",VLOOKUP(A192,secs!$A:$B,2,FALSE),_xll.BDP(B192,"PX_LAST"))</f>
        <v>99.34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_xll.BDP(B192,"BEST_TARGET_PRICE")))
)</f>
        <v>2.2359999999999998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10.14</v>
      </c>
      <c r="G192" s="1" t="str">
        <f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31/08/2017</v>
      </c>
      <c r="H192" s="1">
        <f>IF(ISERR(FIND("Equity",B192))=FALSE,0,IF(_xll.BDP($B192,"DUR_MID")="#N/A N/A",0,_xll.BDP($B192,"DUR_MID")))</f>
        <v>0.55358895166778577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 t="shared" si="2"/>
        <v>1</v>
      </c>
      <c r="L192" s="1" t="str">
        <f>_xll.BDP(B192,"SECURITY_NAME")</f>
        <v>VEBBNK 8 1/2 03/01/18</v>
      </c>
    </row>
    <row r="193" spans="1:12" x14ac:dyDescent="0.25">
      <c r="A193" s="1" t="str">
        <f>IF(OR(_xll.BDP(B193,"ID_ISIN")="#N/A Field Not Applicable",_xll.BDP(B193,"ID_ISIN")="#N/A N/A"),B193,_xll.BDP(B193,"ID_ISIN"))</f>
        <v>RU000A0JS3M7</v>
      </c>
      <c r="B193" s="1" t="s">
        <v>565</v>
      </c>
      <c r="C193" s="2">
        <f>IF(_xll.BDP(B193,"PX_LAST")="#N/A N/A",VLOOKUP(A193,secs!$A:$B,2,FALSE),_xll.BDP(B193,"PX_LAST"))</f>
        <v>103.25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_xll.BDP(B193,"BEST_TARGET_PRICE")))
)</f>
        <v>3.5179999999999998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9.8000000000000007</v>
      </c>
      <c r="G193" s="1" t="str">
        <f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07/08/2017</v>
      </c>
      <c r="H193" s="1">
        <f>IF(ISERR(FIND("Equity",B193))=FALSE,0,IF(_xll.BDP($B193,"DUR_MID")="#N/A N/A",0,_xll.BDP($B193,"DUR_MID")))</f>
        <v>2.6828830418387413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03/08/2020</v>
      </c>
      <c r="J193" s="1">
        <f t="shared" ref="J193:J256" si="3">COUNTIF($B:$B,B193)</f>
        <v>1</v>
      </c>
      <c r="L193" s="1" t="str">
        <f>_xll.BDP(B193,"SECURITY_NAME")</f>
        <v>TELERU 10.7 01/31/22</v>
      </c>
    </row>
    <row r="194" spans="1:12" x14ac:dyDescent="0.25">
      <c r="A194" s="1" t="str">
        <f>IF(OR(_xll.BDP(B194,"ID_ISIN")="#N/A Field Not Applicable",_xll.BDP(B194,"ID_ISIN")="#N/A N/A"),B194,_xll.BDP(B194,"ID_ISIN"))</f>
        <v>RU000A0JWTW3</v>
      </c>
      <c r="B194" s="1" t="s">
        <v>566</v>
      </c>
      <c r="C194" s="2">
        <f>IF(_xll.BDP(B194,"PX_LAST")="#N/A N/A",VLOOKUP(A194,secs!$A:$B,2,FALSE),_xll.BDP(B194,"PX_LAST"))</f>
        <v>100.4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_xll.BDP(B194,"BEST_TARGET_PRICE")))
)</f>
        <v>1.9350000000000001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10.039999999999999</v>
      </c>
      <c r="G194" s="1" t="str">
        <f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25/09/2017</v>
      </c>
      <c r="H194" s="1">
        <f>IF(ISERR(FIND("Equity",B194))=FALSE,0,IF(_xll.BDP($B194,"DUR_MID")="#N/A N/A",0,_xll.BDP($B194,"DUR_MID")))</f>
        <v>2.074254459632241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23/09/2019</v>
      </c>
      <c r="J194" s="1">
        <f t="shared" si="3"/>
        <v>1</v>
      </c>
      <c r="L194" s="1" t="str">
        <f>_xll.BDP(B194,"SECURITY_NAME")</f>
        <v>SILOVY 9.95 09/14/26</v>
      </c>
    </row>
    <row r="195" spans="1:12" x14ac:dyDescent="0.25">
      <c r="A195" s="1" t="str">
        <f>IF(OR(_xll.BDP(B195,"ID_ISIN")="#N/A Field Not Applicable",_xll.BDP(B195,"ID_ISIN")="#N/A N/A"),B195,_xll.BDP(B195,"ID_ISIN"))</f>
        <v>RU000A0JVUL6</v>
      </c>
      <c r="B195" s="1" t="s">
        <v>567</v>
      </c>
      <c r="C195" s="2">
        <f>IF(_xll.BDP(B195,"PX_LAST")="#N/A N/A",VLOOKUP(A195,secs!$A:$B,2,FALSE),_xll.BDP(B195,"PX_LAST"))</f>
        <v>107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_xll.BDP(B195,"BEST_TARGET_PRICE")))
)</f>
        <v>1.879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8.7799999999999994</v>
      </c>
      <c r="G195" s="1" t="str">
        <f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12/10/2017</v>
      </c>
      <c r="H195" s="1">
        <f>IF(ISERR(FIND("Equity",B195))=FALSE,0,IF(_xll.BDP($B195,"DUR_MID")="#N/A N/A",0,_xll.BDP($B195,"DUR_MID")))</f>
        <v>1.6819666039711656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11/04/2019</v>
      </c>
      <c r="J195" s="1">
        <f t="shared" si="3"/>
        <v>1</v>
      </c>
      <c r="L195" s="1" t="str">
        <f>_xll.BDP(B195,"SECURITY_NAME")</f>
        <v>NTKOOO 12.7 10/02/25</v>
      </c>
    </row>
    <row r="196" spans="1:12" x14ac:dyDescent="0.25">
      <c r="A196" s="1" t="str">
        <f>IF(OR(_xll.BDP(B196,"ID_ISIN")="#N/A Field Not Applicable",_xll.BDP(B196,"ID_ISIN")="#N/A N/A"),B196,_xll.BDP(B196,"ID_ISIN"))</f>
        <v>RU000A0JX3A5</v>
      </c>
      <c r="B196" s="1" t="s">
        <v>568</v>
      </c>
      <c r="C196" s="2">
        <f>IF(_xll.BDP(B196,"PX_LAST")="#N/A N/A",VLOOKUP(A196,secs!$A:$B,2,FALSE),_xll.BDP(B196,"PX_LAST"))</f>
        <v>100.4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_xll.BDP(B196,"BEST_TARGET_PRICE")))
)</f>
        <v>5.9550000000000001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13.85</v>
      </c>
      <c r="G196" s="1" t="str">
        <f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27/06/2017</v>
      </c>
      <c r="H196" s="1">
        <f>IF(ISERR(FIND("Equity",B196))=FALSE,0,IF(_xll.BDP($B196,"DUR_MID")="#N/A N/A",0,_xll.BDP($B196,"DUR_MID")))</f>
        <v>0.96249222062657502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26/06/2018</v>
      </c>
      <c r="J196" s="1">
        <f t="shared" si="3"/>
        <v>1</v>
      </c>
      <c r="L196" s="1" t="str">
        <f>_xll.BDP(B196,"SECURITY_NAME")</f>
        <v>RELINV 13 1/2 12/21/21</v>
      </c>
    </row>
    <row r="197" spans="1:12" x14ac:dyDescent="0.25">
      <c r="A197" s="1" t="str">
        <f>IF(OR(_xll.BDP(B197,"ID_ISIN")="#N/A Field Not Applicable",_xll.BDP(B197,"ID_ISIN")="#N/A N/A"),B197,_xll.BDP(B197,"ID_ISIN"))</f>
        <v>RU000A0JVP05</v>
      </c>
      <c r="B197" s="1" t="s">
        <v>569</v>
      </c>
      <c r="C197" s="2">
        <f>IF(_xll.BDP(B197,"PX_LAST")="#N/A N/A",VLOOKUP(A197,secs!$A:$B,2,FALSE),_xll.BDP(B197,"PX_LAST"))</f>
        <v>102.15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_xll.BDP(B197,"BEST_TARGET_PRICE")))
)</f>
        <v>4.2130000000000001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9.24</v>
      </c>
      <c r="G197" s="1" t="str">
        <f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03/08/2017</v>
      </c>
      <c r="H197" s="1">
        <f>IF(ISERR(FIND("Equity",B197))=FALSE,0,IF(_xll.BDP($B197,"DUR_MID")="#N/A N/A",0,_xll.BDP($B197,"DUR_MID")))</f>
        <v>0.62893210635683461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01/02/2018</v>
      </c>
      <c r="J197" s="1">
        <f t="shared" si="3"/>
        <v>1</v>
      </c>
      <c r="L197" s="1" t="str">
        <f>_xll.BDP(B197,"SECURITY_NAME")</f>
        <v>LENTRU 12.4 07/24/25</v>
      </c>
    </row>
    <row r="198" spans="1:12" x14ac:dyDescent="0.25">
      <c r="A198" s="1" t="str">
        <f>IF(OR(_xll.BDP(B198,"ID_ISIN")="#N/A Field Not Applicable",_xll.BDP(B198,"ID_ISIN")="#N/A N/A"),B198,_xll.BDP(B198,"ID_ISIN"))</f>
        <v>RU000A0JU5S5</v>
      </c>
      <c r="B198" s="1" t="s">
        <v>570</v>
      </c>
      <c r="C198" s="2">
        <f>IF(_xll.BDP(B198,"PX_LAST")="#N/A N/A",VLOOKUP(A198,secs!$A:$B,2,FALSE),_xll.BDP(B198,"PX_LAST"))</f>
        <v>100.05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_xll.BDP(B198,"BEST_TARGET_PRICE")))
)</f>
        <v>2.004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9.81</v>
      </c>
      <c r="G198" s="1" t="str">
        <f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20/06/2017</v>
      </c>
      <c r="H198" s="1">
        <f>IF(ISERR(FIND("Equity",B198))=FALSE,0,IF(_xll.BDP($B198,"DUR_MID")="#N/A N/A",0,_xll.BDP($B198,"DUR_MID")))</f>
        <v>0.8645083225213881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GTLKOA 9 1/2 09/18/18</v>
      </c>
    </row>
    <row r="199" spans="1:12" x14ac:dyDescent="0.25">
      <c r="A199" s="1" t="str">
        <f>IF(OR(_xll.BDP(B199,"ID_ISIN")="#N/A Field Not Applicable",_xll.BDP(B199,"ID_ISIN")="#N/A N/A"),B199,_xll.BDP(B199,"ID_ISIN"))</f>
        <v>XS0923472814</v>
      </c>
      <c r="B199" s="1" t="s">
        <v>585</v>
      </c>
      <c r="C199" s="2">
        <f>IF(_xll.BDP(B199,"PX_LAST")="#N/A N/A",VLOOKUP(A199,secs!$A:$B,2,FALSE),_xll.BDP(B199,"PX_LAST"))</f>
        <v>103.45099999999999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_xll.BDP(B199,"BEST_TARGET_PRICE")))
)</f>
        <v>0.54895833333333333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2.5291344000000002</v>
      </c>
      <c r="G199" s="1" t="str">
        <f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07/11/2017</v>
      </c>
      <c r="H199" s="1">
        <f>IF(ISERR(FIND("Equity",B199))=FALSE,0,IF(_xll.BDP($B199,"DUR_MID")="#N/A N/A",0,_xll.BDP($B199,"DUR_MID")))</f>
        <v>0.89872284308479156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NORDLI 6 3/8 05/07/18</v>
      </c>
    </row>
    <row r="200" spans="1:12" x14ac:dyDescent="0.25">
      <c r="A200" s="1" t="str">
        <f>IF(OR(_xll.BDP(B200,"ID_ISIN")="#N/A Field Not Applicable",_xll.BDP(B200,"ID_ISIN")="#N/A N/A"),B200,_xll.BDP(B200,"ID_ISIN"))</f>
        <v>RU000A0JWNJ3</v>
      </c>
      <c r="B200" s="1" t="s">
        <v>586</v>
      </c>
      <c r="C200" s="2">
        <f>IF(_xll.BDP(B200,"PX_LAST")="#N/A N/A",VLOOKUP(A200,secs!$A:$B,2,FALSE),_xll.BDP(B200,"PX_LAST"))</f>
        <v>102.6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_xll.BDP(B200,"BEST_TARGET_PRICE")))
)</f>
        <v>3.698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9.0299999999999994</v>
      </c>
      <c r="G200" s="1" t="str">
        <f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25/07/2017</v>
      </c>
      <c r="H200" s="1">
        <f>IF(ISERR(FIND("Equity",B200))=FALSE,0,IF(_xll.BDP($B200,"DUR_MID")="#N/A N/A",0,_xll.BDP($B200,"DUR_MID")))</f>
        <v>1.9035432748398859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10.15 07/23/19</v>
      </c>
    </row>
    <row r="201" spans="1:12" x14ac:dyDescent="0.25">
      <c r="A201" s="1" t="str">
        <f>IF(OR(_xll.BDP(B201,"ID_ISIN")="#N/A Field Not Applicable",_xll.BDP(B201,"ID_ISIN")="#N/A N/A"),B201,_xll.BDP(B201,"ID_ISIN"))</f>
        <v>RU000A0JU609</v>
      </c>
      <c r="B201" s="1" t="s">
        <v>587</v>
      </c>
      <c r="C201" s="2">
        <f>IF(_xll.BDP(B201,"PX_LAST")="#N/A N/A",VLOOKUP(A201,secs!$A:$B,2,FALSE),_xll.BDP(B201,"PX_LAST"))</f>
        <v>99.99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_xll.BDP(B201,"BEST_TARGET_PRICE")))
)</f>
        <v>1.952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9.8699999999999992</v>
      </c>
      <c r="G201" s="1" t="str">
        <f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22/06/2017</v>
      </c>
      <c r="H201" s="1">
        <f>IF(ISERR(FIND("Equity",B201))=FALSE,0,IF(_xll.BDP($B201,"DUR_MID")="#N/A N/A",0,_xll.BDP($B201,"DUR_MID")))</f>
        <v>0.86997226787486304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GTLKOA 9 1/2 09/20/18</v>
      </c>
    </row>
    <row r="202" spans="1:12" x14ac:dyDescent="0.25">
      <c r="A202" s="1" t="str">
        <f>IF(OR(_xll.BDP(B202,"ID_ISIN")="#N/A Field Not Applicable",_xll.BDP(B202,"ID_ISIN")="#N/A N/A"),B202,_xll.BDP(B202,"ID_ISIN"))</f>
        <v>RU000A0JVKK9</v>
      </c>
      <c r="B202" s="1" t="s">
        <v>588</v>
      </c>
      <c r="C202" s="2">
        <f>IF(_xll.BDP(B202,"PX_LAST")="#N/A N/A",VLOOKUP(A202,secs!$A:$B,2,FALSE),_xll.BDP(B202,"PX_LAST"))</f>
        <v>106.4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_xll.BDP(B202,"BEST_TARGET_PRICE")))
)</f>
        <v>5.6769999999999996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9.52</v>
      </c>
      <c r="G202" s="1" t="str">
        <f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28/06/2017</v>
      </c>
      <c r="H202" s="1">
        <f>IF(ISERR(FIND("Equity",B202))=FALSE,0,IF(_xll.BDP($B202,"DUR_MID")="#N/A N/A",0,_xll.BDP($B202,"DUR_MID")))</f>
        <v>1.7821326447780521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26/06/2019</v>
      </c>
      <c r="J202" s="1">
        <f t="shared" si="3"/>
        <v>1</v>
      </c>
      <c r="L202" s="1" t="str">
        <f>_xll.BDP(B202,"SECURITY_NAME")</f>
        <v>EVRAZ 12.95 06/18/25</v>
      </c>
    </row>
    <row r="203" spans="1:12" x14ac:dyDescent="0.25">
      <c r="A203" s="1" t="str">
        <f>IF(OR(_xll.BDP(B203,"ID_ISIN")="#N/A Field Not Applicable",_xll.BDP(B203,"ID_ISIN")="#N/A N/A"),B203,_xll.BDP(B203,"ID_ISIN"))</f>
        <v>US69343P1057</v>
      </c>
      <c r="B203" s="1" t="s">
        <v>589</v>
      </c>
      <c r="C203" s="2">
        <f>IF(_xll.BDP(B203,"PX_LAST")="#N/A N/A",VLOOKUP(A203,secs!$A:$B,2,FALSE),_xll.BDP(B203,"PX_LAST"))</f>
        <v>47.71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Field Not Applicable"),0,_xll.BDP(B203,"BEST_ANALYST_RATING"))))</f>
        <v>4.5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_xll.BDP(B203,"BEST_TARGET_PRICE")))
)</f>
        <v>63.208332061767578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7.3921387843954021</v>
      </c>
      <c r="G203" s="1" t="str">
        <f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22/12/2016</v>
      </c>
      <c r="H203" s="1">
        <f>IF(ISERR(FIND("Equity",B203))=FALSE,0,IF(_xll.BDP($B203,"DUR_MID")="#N/A N/A",0,_xll.BDP($B203,"DUR_MID")))</f>
        <v>0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09/06/2017</v>
      </c>
      <c r="J203" s="1">
        <f t="shared" si="3"/>
        <v>1</v>
      </c>
      <c r="L203" s="1" t="str">
        <f>_xll.BDP(B203,"SECURITY_NAME")</f>
        <v>LUKOIL PJSC</v>
      </c>
    </row>
    <row r="204" spans="1:12" x14ac:dyDescent="0.25">
      <c r="A204" s="1" t="str">
        <f>IF(OR(_xll.BDP(B204,"ID_ISIN")="#N/A Field Not Applicable",_xll.BDP(B204,"ID_ISIN")="#N/A N/A"),B204,_xll.BDP(B204,"ID_ISIN"))</f>
        <v>XS1513741311</v>
      </c>
      <c r="B204" s="1" t="s">
        <v>590</v>
      </c>
      <c r="C204" s="2">
        <f>IF(_xll.BDP(B204,"PX_LAST")="#N/A N/A",VLOOKUP(A204,secs!$A:$B,2,FALSE),_xll.BDP(B204,"PX_LAST"))</f>
        <v>107.593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_xll.BDP(B204,"BEST_TARGET_PRICE")))
)</f>
        <v>0.77777777777777779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6.1118060686002842</v>
      </c>
      <c r="G204" s="1" t="str">
        <f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03/08/2017</v>
      </c>
      <c r="H204" s="1">
        <f>IF(ISERR(FIND("Equity",B204))=FALSE,0,IF(_xll.BDP($B204,"DUR_MID")="#N/A N/A",0,_xll.BDP($B204,"DUR_MID")))</f>
        <v>3.9339196326295132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ALFARU 8 PERP</v>
      </c>
    </row>
    <row r="205" spans="1:12" x14ac:dyDescent="0.25">
      <c r="A205" s="1" t="str">
        <f>IF(OR(_xll.BDP(B205,"ID_ISIN")="#N/A Field Not Applicable",_xll.BDP(B205,"ID_ISIN")="#N/A N/A"),B205,_xll.BDP(B205,"ID_ISIN"))</f>
        <v>XS0800817073</v>
      </c>
      <c r="B205" s="1" t="s">
        <v>591</v>
      </c>
      <c r="C205" s="2">
        <f>IF(_xll.BDP(B205,"PX_LAST")="#N/A N/A",VLOOKUP(A205,secs!$A:$B,2,FALSE),_xll.BDP(B205,"PX_LAST"))</f>
        <v>108.36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_xll.BDP(B205,"BEST_TARGET_PRICE")))
)</f>
        <v>2.5606249999999999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4.1788962999999999</v>
      </c>
      <c r="G205" s="1" t="str">
        <f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05/07/2017</v>
      </c>
      <c r="H205" s="1">
        <f>IF(ISERR(FIND("Equity",B205))=FALSE,0,IF(_xll.BDP($B205,"DUR_MID")="#N/A N/A",0,_xll.BDP($B205,"DUR_MID")))</f>
        <v>4.3743368010777308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VEBBNK 6.025 07/05/22</v>
      </c>
    </row>
    <row r="206" spans="1:12" x14ac:dyDescent="0.25">
      <c r="A206" s="1" t="str">
        <f>IF(OR(_xll.BDP(B206,"ID_ISIN")="#N/A Field Not Applicable",_xll.BDP(B206,"ID_ISIN")="#N/A N/A"),B206,_xll.BDP(B206,"ID_ISIN"))</f>
        <v>XS0848530977</v>
      </c>
      <c r="B206" s="1" t="s">
        <v>592</v>
      </c>
      <c r="C206" s="2">
        <f>IF(_xll.BDP(B206,"PX_LAST")="#N/A N/A",VLOOKUP(A206,secs!$A:$B,2,FALSE),_xll.BDP(B206,"PX_LAST"))</f>
        <v>105.07899999999999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_xll.BDP(B206,"BEST_TARGET_PRICE")))
)</f>
        <v>0.5552083333333333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4.0655619999999999</v>
      </c>
      <c r="G206" s="1" t="str">
        <f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29/10/2017</v>
      </c>
      <c r="H206" s="1">
        <f>IF(ISERR(FIND("Equity",B206))=FALSE,0,IF(_xll.BDP($B206,"DUR_MID")="#N/A N/A",0,_xll.BDP($B206,"DUR_MID")))</f>
        <v>4.7727240492013996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SBERRU 5 1/8 10/29/22</v>
      </c>
    </row>
    <row r="207" spans="1:12" x14ac:dyDescent="0.25">
      <c r="A207" s="1" t="str">
        <f>IF(OR(_xll.BDP(B207,"ID_ISIN")="#N/A Field Not Applicable",_xll.BDP(B207,"ID_ISIN")="#N/A N/A"),B207,_xll.BDP(B207,"ID_ISIN"))</f>
        <v>XS1449458915</v>
      </c>
      <c r="B207" s="1" t="s">
        <v>593</v>
      </c>
      <c r="C207" s="2">
        <f>IF(_xll.BDP(B207,"PX_LAST")="#N/A N/A",VLOOKUP(A207,secs!$A:$B,2,FALSE),_xll.BDP(B207,"PX_LAST"))</f>
        <v>106.071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_xll.BDP(B207,"BEST_TARGET_PRICE")))
)</f>
        <v>2.2973611111111114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4.3218440999999999</v>
      </c>
      <c r="G207" s="1" t="str">
        <f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19/07/2017</v>
      </c>
      <c r="H207" s="1">
        <f>IF(ISERR(FIND("Equity",B207))=FALSE,0,IF(_xll.BDP($B207,"DUR_MID")="#N/A N/A",0,_xll.BDP($B207,"DUR_MID")))</f>
        <v>3.645656366312362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GTLKOA 5.95 07/19/21</v>
      </c>
    </row>
    <row r="208" spans="1:12" x14ac:dyDescent="0.25">
      <c r="A208" s="1" t="str">
        <f>IF(OR(_xll.BDP(B208,"ID_ISIN")="#N/A Field Not Applicable",_xll.BDP(B208,"ID_ISIN")="#N/A N/A"),B208,_xll.BDP(B208,"ID_ISIN"))</f>
        <v>XS0583616239</v>
      </c>
      <c r="B208" s="1" t="s">
        <v>594</v>
      </c>
      <c r="C208" s="2">
        <f>IF(_xll.BDP(B208,"PX_LAST")="#N/A N/A",VLOOKUP(A208,secs!$A:$B,2,FALSE),_xll.BDP(B208,"PX_LAST"))</f>
        <v>102.9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_xll.BDP(B208,"BEST_TARGET_PRICE")))
)</f>
        <v>3.2816666666666663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4.0106156000000004</v>
      </c>
      <c r="G208" s="1" t="str">
        <f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26/07/2017</v>
      </c>
      <c r="H208" s="1">
        <f>IF(ISERR(FIND("Equity",B208))=FALSE,0,IF(_xll.BDP($B208,"DUR_MID")="#N/A N/A",0,_xll.BDP($B208,"DUR_MID")))</f>
        <v>0.6124018030773466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BELRUS 8.95 01/26/18</v>
      </c>
    </row>
    <row r="209" spans="1:12" x14ac:dyDescent="0.25">
      <c r="A209" s="1" t="str">
        <f>IF(OR(_xll.BDP(B209,"ID_ISIN")="#N/A Field Not Applicable",_xll.BDP(B209,"ID_ISIN")="#N/A N/A"),B209,_xll.BDP(B209,"ID_ISIN"))</f>
        <v>RU000A0JTQU9</v>
      </c>
      <c r="B209" s="1" t="s">
        <v>595</v>
      </c>
      <c r="C209" s="2">
        <f>IF(_xll.BDP(B209,"PX_LAST")="#N/A N/A",VLOOKUP(A209,secs!$A:$B,2,FALSE),_xll.BDP(B209,"PX_LAST"))</f>
        <v>99.2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_xll.BDP(B209,"BEST_TARGET_PRICE")))
)</f>
        <v>2.2359999999999998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10.29</v>
      </c>
      <c r="G209" s="1" t="str">
        <f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31/08/2017</v>
      </c>
      <c r="H209" s="1">
        <f>IF(ISERR(FIND("Equity",B209))=FALSE,0,IF(_xll.BDP($B209,"DUR_MID")="#N/A N/A",0,_xll.BDP($B209,"DUR_MID")))</f>
        <v>0.55358320184140708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VEBBNK 8 1/2 03/01/18</v>
      </c>
    </row>
    <row r="210" spans="1:12" x14ac:dyDescent="0.25">
      <c r="A210" s="1" t="str">
        <f>IF(OR(_xll.BDP(B210,"ID_ISIN")="#N/A Field Not Applicable",_xll.BDP(B210,"ID_ISIN")="#N/A N/A"),B210,_xll.BDP(B210,"ID_ISIN"))</f>
        <v>XS1085735899</v>
      </c>
      <c r="B210" s="1" t="s">
        <v>596</v>
      </c>
      <c r="C210" s="2">
        <f>IF(_xll.BDP(B210,"PX_LAST")="#N/A N/A",VLOOKUP(A210,secs!$A:$B,2,FALSE),_xll.BDP(B210,"PX_LAST"))</f>
        <v>102.18899999999999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_xll.BDP(B210,"BEST_TARGET_PRICE")))
)</f>
        <v>0.75451388888888893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4.7675478940150544</v>
      </c>
      <c r="G210" s="1" t="str">
        <f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15/10/2017</v>
      </c>
      <c r="H210" s="1">
        <f>IF(ISERR(FIND("Equity",B210))=FALSE,0,IF(_xll.BDP($B210,"DUR_MID")="#N/A N/A",0,_xll.BDP($B210,"DUR_MID")))</f>
        <v>6.1885406581292655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PORTUG 5 1/8 10/15/24</v>
      </c>
    </row>
    <row r="211" spans="1:12" x14ac:dyDescent="0.25">
      <c r="A211" s="1" t="str">
        <f>IF(OR(_xll.BDP(B211,"ID_ISIN")="#N/A Field Not Applicable",_xll.BDP(B211,"ID_ISIN")="#N/A N/A"),B211,_xll.BDP(B211,"ID_ISIN"))</f>
        <v>RU000A0JTKM9</v>
      </c>
      <c r="B211" s="1" t="s">
        <v>597</v>
      </c>
      <c r="C211" s="2">
        <f>IF(_xll.BDP(B211,"PX_LAST")="#N/A N/A",VLOOKUP(A211,secs!$A:$B,2,FALSE),_xll.BDP(B211,"PX_LAST"))</f>
        <v>103.24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_xll.BDP(B211,"BEST_TARGET_PRICE")))
)</f>
        <v>5.3419999999999996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10.23</v>
      </c>
      <c r="G211" s="1" t="str">
        <f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28/07/2017</v>
      </c>
      <c r="H211" s="1">
        <f>IF(ISERR(FIND("Equity",B211))=FALSE,0,IF(_xll.BDP($B211,"DUR_MID")="#N/A N/A",0,_xll.BDP($B211,"DUR_MID")))</f>
        <v>0.60715090961229823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GTLKOA 15 01/26/18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RU000A0JRKC4</v>
      </c>
      <c r="B212" s="1" t="s">
        <v>598</v>
      </c>
      <c r="C212" s="2">
        <f>IF(_xll.BDP(B212,"PX_LAST")="#N/A N/A",VLOOKUP(A212,secs!$A:$B,2,FALSE),_xll.BDP(B212,"PX_LAST"))</f>
        <v>101.1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_xll.BDP(B212,"BEST_TARGET_PRICE")))
)</f>
        <v>5.3010000000000002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9.83</v>
      </c>
      <c r="G212" s="1" t="str">
        <f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16/06/2017</v>
      </c>
      <c r="H212" s="1">
        <f>IF(ISERR(FIND("Equity",B212))=FALSE,0,IF(_xll.BDP($B212,"DUR_MID")="#N/A N/A",0,_xll.BDP($B212,"DUR_MID")))</f>
        <v>0.94752770854373447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15/06/2018</v>
      </c>
      <c r="J212" s="1">
        <f t="shared" si="3"/>
        <v>1</v>
      </c>
      <c r="L212" s="1" t="str">
        <f>_xll.BDP(B212,"SECURITY_NAME")</f>
        <v>TELERU 11 1/4 06/11/21</v>
      </c>
    </row>
    <row r="213" spans="1:12" x14ac:dyDescent="0.25">
      <c r="A213" s="1" t="str">
        <f>IF(OR(_xll.BDP(B213,"ID_ISIN")="#N/A Field Not Applicable",_xll.BDP(B213,"ID_ISIN")="#N/A N/A"),B213,_xll.BDP(B213,"ID_ISIN"))</f>
        <v>RU000A0JTNB6</v>
      </c>
      <c r="B213" s="1" t="s">
        <v>599</v>
      </c>
      <c r="C213" s="2">
        <f>IF(_xll.BDP(B213,"PX_LAST")="#N/A N/A",VLOOKUP(A213,secs!$A:$B,2,FALSE),_xll.BDP(B213,"PX_LAST"))</f>
        <v>99.65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_xll.BDP(B213,"BEST_TARGET_PRICE")))
)</f>
        <v>2.2749999999999999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8.75</v>
      </c>
      <c r="G213" s="1" t="str">
        <f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17/08/2017</v>
      </c>
      <c r="H213" s="1">
        <f>IF(ISERR(FIND("Equity",B213))=FALSE,0,IF(_xll.BDP($B213,"DUR_MID")="#N/A N/A",0,_xll.BDP($B213,"DUR_MID")))</f>
        <v>0.67771320090530152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GAZPRU 7.55 02/15/18</v>
      </c>
    </row>
    <row r="214" spans="1:12" x14ac:dyDescent="0.25">
      <c r="A214" s="1" t="str">
        <f>IF(OR(_xll.BDP(B214,"ID_ISIN")="#N/A Field Not Applicable",_xll.BDP(B214,"ID_ISIN")="#N/A N/A"),B214,_xll.BDP(B214,"ID_ISIN"))</f>
        <v>RU000A0JWM07</v>
      </c>
      <c r="B214" s="1" t="s">
        <v>600</v>
      </c>
      <c r="C214" s="2">
        <f>IF(_xll.BDP(B214,"PX_LAST")="#N/A N/A",VLOOKUP(A214,secs!$A:$B,2,FALSE),_xll.BDP(B214,"PX_LAST"))</f>
        <v>100.69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_xll.BDP(B214,"BEST_TARGET_PRICE")))
)</f>
        <v>1.486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7.77</v>
      </c>
      <c r="G214" s="1" t="str">
        <f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27/09/2017</v>
      </c>
      <c r="H214" s="1">
        <f>IF(ISERR(FIND("Equity",B214))=FALSE,0,IF(_xll.BDP($B214,"DUR_MID")="#N/A N/A",0,_xll.BDP($B214,"DUR_MID")))</f>
        <v>6.7015239845565722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RFLB 7 3/4 09/16/26</v>
      </c>
    </row>
    <row r="215" spans="1:12" x14ac:dyDescent="0.25">
      <c r="A215" s="1" t="str">
        <f>IF(OR(_xll.BDP(B215,"ID_ISIN")="#N/A Field Not Applicable",_xll.BDP(B215,"ID_ISIN")="#N/A N/A"),B215,_xll.BDP(B215,"ID_ISIN"))</f>
        <v>RU000A0JS6N8</v>
      </c>
      <c r="B215" s="1" t="s">
        <v>601</v>
      </c>
      <c r="C215" s="2">
        <f>IF(_xll.BDP(B215,"PX_LAST")="#N/A N/A",VLOOKUP(A215,secs!$A:$B,2,FALSE),_xll.BDP(B215,"PX_LAST"))</f>
        <v>101.9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_xll.BDP(B215,"BEST_TARGET_PRICE")))
)</f>
        <v>1.7570000000000001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9.6199999999999992</v>
      </c>
      <c r="G215" s="1" t="str">
        <f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09/10/2017</v>
      </c>
      <c r="H215" s="1">
        <f>IF(ISERR(FIND("Equity",B215))=FALSE,0,IF(_xll.BDP($B215,"DUR_MID")="#N/A N/A",0,_xll.BDP($B215,"DUR_MID")))</f>
        <v>0.81482770537264826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>09/04/2018</v>
      </c>
      <c r="J215" s="1">
        <f t="shared" si="3"/>
        <v>1</v>
      </c>
      <c r="L215" s="1" t="str">
        <f>_xll.BDP(B215,"SECURITY_NAME")</f>
        <v>RSHB 11 1/4 04/04/22</v>
      </c>
    </row>
    <row r="216" spans="1:12" x14ac:dyDescent="0.25">
      <c r="A216" s="1" t="str">
        <f>IF(OR(_xll.BDP(B216,"ID_ISIN")="#N/A Field Not Applicable",_xll.BDP(B216,"ID_ISIN")="#N/A N/A"),B216,_xll.BDP(B216,"ID_ISIN"))</f>
        <v>RU000A0JW662</v>
      </c>
      <c r="B216" s="1" t="s">
        <v>602</v>
      </c>
      <c r="C216" s="2">
        <f>IF(_xll.BDP(B216,"PX_LAST")="#N/A N/A",VLOOKUP(A216,secs!$A:$B,2,FALSE),_xll.BDP(B216,"PX_LAST"))</f>
        <v>101.81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_xll.BDP(B216,"BEST_TARGET_PRICE")))
)</f>
        <v>3.0379999999999998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8.7200000000000006</v>
      </c>
      <c r="G216" s="1" t="str">
        <f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28/08/2017</v>
      </c>
      <c r="H216" s="1">
        <f>IF(ISERR(FIND("Equity",B216))=FALSE,0,IF(_xll.BDP($B216,"DUR_MID")="#N/A N/A",0,_xll.BDP($B216,"DUR_MID")))</f>
        <v>0.6999666166516717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MAGNIT 11.2 02/26/18</v>
      </c>
    </row>
    <row r="217" spans="1:12" x14ac:dyDescent="0.25">
      <c r="A217" s="1" t="str">
        <f>IF(OR(_xll.BDP(B217,"ID_ISIN")="#N/A Field Not Applicable",_xll.BDP(B217,"ID_ISIN")="#N/A N/A"),B217,_xll.BDP(B217,"ID_ISIN"))</f>
        <v>RU000A0JRKD2</v>
      </c>
      <c r="B217" s="1" t="s">
        <v>603</v>
      </c>
      <c r="C217" s="2">
        <f>IF(_xll.BDP(B217,"PX_LAST")="#N/A N/A",VLOOKUP(A217,secs!$A:$B,2,FALSE),_xll.BDP(B217,"PX_LAST"))</f>
        <v>103.48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_xll.BDP(B217,"BEST_TARGET_PRICE")))
)</f>
        <v>5.3250000000000002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9.6199999999999992</v>
      </c>
      <c r="G217" s="1" t="str">
        <f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16/06/2017</v>
      </c>
      <c r="H217" s="1">
        <f>IF(ISERR(FIND("Equity",B217))=FALSE,0,IF(_xll.BDP($B217,"DUR_MID")="#N/A N/A",0,_xll.BDP($B217,"DUR_MID")))</f>
        <v>1.7754772485876122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>14/06/2019</v>
      </c>
      <c r="J217" s="1">
        <f t="shared" si="3"/>
        <v>1</v>
      </c>
      <c r="L217" s="1" t="str">
        <f>_xll.BDP(B217,"SECURITY_NAME")</f>
        <v>TELERU 11.3 06/11/21</v>
      </c>
    </row>
    <row r="218" spans="1:12" x14ac:dyDescent="0.25">
      <c r="A218" s="1" t="str">
        <f>IF(OR(_xll.BDP(B218,"ID_ISIN")="#N/A Field Not Applicable",_xll.BDP(B218,"ID_ISIN")="#N/A N/A"),B218,_xll.BDP(B218,"ID_ISIN"))</f>
        <v>XS1533915721</v>
      </c>
      <c r="B218" s="1" t="s">
        <v>640</v>
      </c>
      <c r="C218" s="2">
        <f>IF(_xll.BDP(B218,"PX_LAST")="#N/A N/A",VLOOKUP(A218,secs!$A:$B,2,FALSE),_xll.BDP(B218,"PX_LAST"))</f>
        <v>101.08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_xll.BDP(B218,"BEST_TARGET_PRICE")))
)</f>
        <v>1.1645833333333333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5.1549630000000004</v>
      </c>
      <c r="G218" s="1" t="str">
        <f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20/09/2017</v>
      </c>
      <c r="H218" s="1">
        <f>IF(ISERR(FIND("Equity",B218))=FALSE,0,IF(_xll.BDP($B218,"DUR_MID")="#N/A N/A",0,_xll.BDP($B218,"DUR_MID")))</f>
        <v>4.996067863631187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EVRAZ 5 3/8 03/20/23</v>
      </c>
    </row>
    <row r="219" spans="1:12" x14ac:dyDescent="0.25">
      <c r="A219" s="1" t="str">
        <f>IF(OR(_xll.BDP(B219,"ID_ISIN")="#N/A Field Not Applicable",_xll.BDP(B219,"ID_ISIN")="#N/A N/A"),B219,_xll.BDP(B219,"ID_ISIN"))</f>
        <v>XS1077629225</v>
      </c>
      <c r="B219" s="1" t="s">
        <v>643</v>
      </c>
      <c r="C219" s="2">
        <f>IF(_xll.BDP(B219,"PX_LAST")="#N/A N/A",VLOOKUP(A219,secs!$A:$B,2,FALSE),_xll.BDP(B219,"PX_LAST"))</f>
        <v>102.726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_xll.BDP(B219,"BEST_TARGET_PRICE")))
)</f>
        <v>3.4136986301369863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2.1102820000000002</v>
      </c>
      <c r="G219" s="1" t="str">
        <f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17/06/2017</v>
      </c>
      <c r="H219" s="1">
        <f>IF(ISERR(FIND("Equity",B219))=FALSE,0,IF(_xll.BDP($B219,"DUR_MID")="#N/A N/A",0,_xll.BDP($B219,"DUR_MID")))</f>
        <v>1.926462949899306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VAKBN 3 1/2 06/17/19</v>
      </c>
    </row>
    <row r="220" spans="1:12" x14ac:dyDescent="0.25">
      <c r="A220" s="1" t="str">
        <f>IF(OR(_xll.BDP(B220,"ID_ISIN")="#N/A Field Not Applicable",_xll.BDP(B220,"ID_ISIN")="#N/A N/A"),B220,_xll.BDP(B220,"ID_ISIN"))</f>
        <v>XS1568888777</v>
      </c>
      <c r="B220" s="1" t="s">
        <v>644</v>
      </c>
      <c r="C220" s="2">
        <f>IF(_xll.BDP(B220,"PX_LAST")="#N/A N/A",VLOOKUP(A220,secs!$A:$B,2,FALSE),_xll.BDP(B220,"PX_LAST"))</f>
        <v>105.991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_xll.BDP(B220,"BEST_TARGET_PRICE")))
)</f>
        <v>1.4291095890410959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4.1676020999999999</v>
      </c>
      <c r="G220" s="1" t="str">
        <f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21/02/2018</v>
      </c>
      <c r="H220" s="1">
        <f>IF(ISERR(FIND("Equity",B220))=FALSE,0,IF(_xll.BDP($B220,"DUR_MID")="#N/A N/A",0,_xll.BDP($B220,"DUR_MID")))</f>
        <v>8.5508394317073488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PEMEX 4 7/8 02/21/28</v>
      </c>
    </row>
    <row r="221" spans="1:12" x14ac:dyDescent="0.25">
      <c r="A221" s="1" t="str">
        <f>IF(OR(_xll.BDP(B221,"ID_ISIN")="#N/A Field Not Applicable",_xll.BDP(B221,"ID_ISIN")="#N/A N/A"),B221,_xll.BDP(B221,"ID_ISIN"))</f>
        <v>XS0718502007</v>
      </c>
      <c r="B221" s="1" t="s">
        <v>645</v>
      </c>
      <c r="C221" s="2">
        <f>IF(_xll.BDP(B221,"PX_LAST")="#N/A N/A",VLOOKUP(A221,secs!$A:$B,2,FALSE),_xll.BDP(B221,"PX_LAST"))</f>
        <v>103.935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Field Not Applicable"),0,_xll.BDP(B221,"BEST_ANALYST_RATING"))))</f>
        <v>0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_xll.BDP(B221,"BEST_TARGET_PRICE")))
)</f>
        <v>3.0136986301369864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5.6969947999999997</v>
      </c>
      <c r="G221" s="1" t="str">
        <f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14/12/2017</v>
      </c>
      <c r="H221" s="1">
        <f>IF(ISERR(FIND("Equity",B221))=FALSE,0,IF(_xll.BDP($B221,"DUR_MID")="#N/A N/A",0,_xll.BDP($B221,"DUR_MID")))</f>
        <v>7.2972083237118577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PETBRA 6 1/4 12/14/26</v>
      </c>
    </row>
    <row r="222" spans="1:12" x14ac:dyDescent="0.25">
      <c r="A222" s="1" t="str">
        <f>IF(OR(_xll.BDP(B222,"ID_ISIN")="#N/A Field Not Applicable",_xll.BDP(B222,"ID_ISIN")="#N/A N/A"),B222,_xll.BDP(B222,"ID_ISIN"))</f>
        <v>US71654QCB68</v>
      </c>
      <c r="B222" s="1" t="s">
        <v>646</v>
      </c>
      <c r="C222" s="2">
        <f>IF(_xll.BDP(B222,"PX_LAST")="#N/A N/A",VLOOKUP(A222,secs!$A:$B,2,FALSE),_xll.BDP(B222,"PX_LAST"))</f>
        <v>113.02500000000001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Field Not Applicable"),0,_xll.BDP(B222,"BEST_ANALYST_RATING"))))</f>
        <v>0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_xll.BDP(B222,"BEST_TARGET_PRICE")))
)</f>
        <v>2.3871527777777777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5.0767930000000003</v>
      </c>
      <c r="G222" s="1" t="str">
        <f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>04/08/2017</v>
      </c>
      <c r="H222" s="1">
        <f>IF(ISERR(FIND("Equity",B222))=FALSE,0,IF(_xll.BDP($B222,"DUR_MID")="#N/A N/A",0,_xll.BDP($B222,"DUR_MID")))</f>
        <v>6.9475045133882665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PEMEX 6 7/8 08/04/26</v>
      </c>
    </row>
    <row r="223" spans="1:12" x14ac:dyDescent="0.25">
      <c r="A223" s="1" t="str">
        <f>IF(OR(_xll.BDP(B223,"ID_ISIN")="#N/A Field Not Applicable",_xll.BDP(B223,"ID_ISIN")="#N/A N/A"),B223,_xll.BDP(B223,"ID_ISIN"))</f>
        <v>DE000DB7XHP3</v>
      </c>
      <c r="B223" s="1" t="s">
        <v>647</v>
      </c>
      <c r="C223" s="2">
        <f>IF(_xll.BDP(B223,"PX_LAST")="#N/A N/A",VLOOKUP(A223,secs!$A:$B,2,FALSE),_xll.BDP(B223,"PX_LAST"))</f>
        <v>98.846000000000004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_xll.BDP(B223,"BEST_TARGET_PRICE")))
)</f>
        <v>0.64109589041095894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6.2769674864829721</v>
      </c>
      <c r="G223" s="1" t="str">
        <f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30/04/2018</v>
      </c>
      <c r="H223" s="1">
        <f>IF(ISERR(FIND("Equity",B223))=FALSE,0,IF(_xll.BDP($B223,"DUR_MID")="#N/A N/A",0,_xll.BDP($B223,"DUR_MID")))</f>
        <v>4.3547249665966818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DB 6 PERP</v>
      </c>
    </row>
    <row r="224" spans="1:12" x14ac:dyDescent="0.25">
      <c r="A224" s="1" t="str">
        <f>IF(OR(_xll.BDP(B224,"ID_ISIN")="#N/A Field Not Applicable",_xll.BDP(B224,"ID_ISIN")="#N/A N/A"),B224,_xll.BDP(B224,"ID_ISIN"))</f>
        <v>XS0776111188</v>
      </c>
      <c r="B224" s="1" t="s">
        <v>648</v>
      </c>
      <c r="C224" s="2">
        <f>IF(_xll.BDP(B224,"PX_LAST")="#N/A N/A",VLOOKUP(A224,secs!$A:$B,2,FALSE),_xll.BDP(B224,"PX_LAST"))</f>
        <v>42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70.979421299999998</v>
      </c>
      <c r="G224" s="1" t="str">
        <f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01/11/2017</v>
      </c>
      <c r="H224" s="1">
        <f>IF(ISERR(FIND("Equity",B224))=FALSE,0,IF(_xll.BDP($B224,"DUR_MID")="#N/A N/A",0,_xll.BDP($B224,"DUR_MID")))</f>
        <v>1.6653685048954603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AGROK 9 7/8 05/01/19</v>
      </c>
    </row>
    <row r="225" spans="1:12" x14ac:dyDescent="0.25">
      <c r="A225" s="1" t="str">
        <f>IF(OR(_xll.BDP(B225,"ID_ISIN")="#N/A Field Not Applicable",_xll.BDP(B225,"ID_ISIN")="#N/A N/A"),B225,_xll.BDP(B225,"ID_ISIN"))</f>
        <v>XS1188073081</v>
      </c>
      <c r="B225" s="1" t="s">
        <v>649</v>
      </c>
      <c r="C225" s="2">
        <f>IF(_xll.BDP(B225,"PX_LAST")="#N/A N/A",VLOOKUP(A225,secs!$A:$B,2,FALSE),_xll.BDP(B225,"PX_LAST"))</f>
        <v>99.227000000000004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_xll.BDP(B225,"BEST_TARGET_PRICE")))
)</f>
        <v>1.54375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4.9806242000000003</v>
      </c>
      <c r="G225" s="1" t="str">
        <f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11/08/2017</v>
      </c>
      <c r="H225" s="1">
        <f>IF(ISERR(FIND("Equity",B225))=FALSE,0,IF(_xll.BDP($B225,"DUR_MID")="#N/A N/A",0,_xll.BDP($B225,"DUR_MID")))</f>
        <v>3.3632968845228768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HALKBK 4 3/4 02/11/21</v>
      </c>
    </row>
    <row r="226" spans="1:12" x14ac:dyDescent="0.25">
      <c r="A226" s="1" t="str">
        <f>IF(OR(_xll.BDP(B226,"ID_ISIN")="#N/A Field Not Applicable",_xll.BDP(B226,"ID_ISIN")="#N/A N/A"),B226,_xll.BDP(B226,"ID_ISIN"))</f>
        <v>US96949L1052</v>
      </c>
      <c r="B226" s="1" t="s">
        <v>650</v>
      </c>
      <c r="C226" s="2">
        <f>IF(_xll.BDP(B226,"PX_LAST")="#N/A N/A",VLOOKUP(A226,secs!$A:$B,2,FALSE),_xll.BDP(B226,"PX_LAST"))</f>
        <v>39.01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Field Not Applicable"),0,_xll.BDP(B226,"BEST_ANALYST_RATING"))))</f>
        <v>4.2380952835083008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_xll.BDP(B226,"BEST_TARGET_PRICE")))
)</f>
        <v>45.166667938232422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6.3557150179395174</v>
      </c>
      <c r="G226" s="1" t="str">
        <f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>03/05/2017</v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25/07/2017</v>
      </c>
      <c r="J226" s="1">
        <f t="shared" si="3"/>
        <v>1</v>
      </c>
      <c r="L226" s="1" t="str">
        <f>_xll.BDP(B226,"SECURITY_NAME")</f>
        <v>Williams Partners LP</v>
      </c>
    </row>
    <row r="227" spans="1:12" x14ac:dyDescent="0.25">
      <c r="A227" s="1" t="str">
        <f>IF(OR(_xll.BDP(B227,"ID_ISIN")="#N/A Field Not Applicable",_xll.BDP(B227,"ID_ISIN")="#N/A N/A"),B227,_xll.BDP(B227,"ID_ISIN"))</f>
        <v>US92763W1036</v>
      </c>
      <c r="B227" s="1" t="s">
        <v>651</v>
      </c>
      <c r="C227" s="2">
        <f>IF(_xll.BDP(B227,"PX_LAST")="#N/A N/A",VLOOKUP(A227,secs!$A:$B,2,FALSE),_xll.BDP(B227,"PX_LAST"))</f>
        <v>13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Field Not Applicable"),0,_xll.BDP(B227,"BEST_ANALYST_RATING"))))</f>
        <v>4.2962961196899414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_xll.BDP(B227,"BEST_TARGET_PRICE")))
)</f>
        <v>16.55409049987793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0</v>
      </c>
      <c r="G227" s="1" t="str">
        <f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/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/>
      </c>
      <c r="J227" s="1">
        <f t="shared" si="3"/>
        <v>1</v>
      </c>
      <c r="L227" s="1" t="str">
        <f>_xll.BDP(B227,"SECURITY_NAME")</f>
        <v>Vipshop Holdings Ltd</v>
      </c>
    </row>
    <row r="228" spans="1:12" x14ac:dyDescent="0.25">
      <c r="A228" s="1" t="str">
        <f>IF(OR(_xll.BDP(B228,"ID_ISIN")="#N/A Field Not Applicable",_xll.BDP(B228,"ID_ISIN")="#N/A N/A"),B228,_xll.BDP(B228,"ID_ISIN"))</f>
        <v>US49456B1017</v>
      </c>
      <c r="B228" s="1" t="s">
        <v>652</v>
      </c>
      <c r="C228" s="2">
        <f>IF(_xll.BDP(B228,"PX_LAST")="#N/A N/A",VLOOKUP(A228,secs!$A:$B,2,FALSE),_xll.BDP(B228,"PX_LAST"))</f>
        <v>18.96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Field Not Applicable"),0,_xll.BDP(B228,"BEST_ANALYST_RATING"))))</f>
        <v>4.2380952835083008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_xll.BDP(B228,"BEST_TARGET_PRICE")))
)</f>
        <v>25.333333969116211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3.9556962025316453</v>
      </c>
      <c r="G228" s="1" t="str">
        <f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27/04/2017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19/07/2017</v>
      </c>
      <c r="J228" s="1">
        <f t="shared" si="3"/>
        <v>1</v>
      </c>
      <c r="L228" s="1" t="str">
        <f>_xll.BDP(B228,"SECURITY_NAME")</f>
        <v>Kinder Morgan Inc/DE</v>
      </c>
    </row>
    <row r="229" spans="1:12" x14ac:dyDescent="0.25">
      <c r="A229" s="1" t="str">
        <f>IF(OR(_xll.BDP(B229,"ID_ISIN")="#N/A Field Not Applicable",_xll.BDP(B229,"ID_ISIN")="#N/A N/A"),B229,_xll.BDP(B229,"ID_ISIN"))</f>
        <v>US4642873255</v>
      </c>
      <c r="B229" s="1" t="s">
        <v>653</v>
      </c>
      <c r="C229" s="2">
        <f>IF(_xll.BDP(B229,"PX_LAST")="#N/A N/A",VLOOKUP(A229,secs!$A:$B,2,FALSE),_xll.BDP(B229,"PX_LAST"))</f>
        <v>108.65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_xll.BDP(B229,"BEST_TARGET_PRICE")))
)</f>
        <v>0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2.0329630870281967</v>
      </c>
      <c r="G229" s="1" t="str">
        <f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22/12/2016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19/06/2017</v>
      </c>
      <c r="J229" s="1">
        <f t="shared" si="3"/>
        <v>1</v>
      </c>
      <c r="L229" s="1" t="str">
        <f>_xll.BDP(B229,"SECURITY_NAME")</f>
        <v>iShares Global Healthcare ETF</v>
      </c>
    </row>
    <row r="230" spans="1:12" x14ac:dyDescent="0.25">
      <c r="A230" s="1" t="str">
        <f>IF(OR(_xll.BDP(B230,"ID_ISIN")="#N/A Field Not Applicable",_xll.BDP(B230,"ID_ISIN")="#N/A N/A"),B230,_xll.BDP(B230,"ID_ISIN"))</f>
        <v>US4642885135</v>
      </c>
      <c r="B230" s="1" t="s">
        <v>654</v>
      </c>
      <c r="C230" s="2">
        <f>IF(_xll.BDP(B230,"PX_LAST")="#N/A N/A",VLOOKUP(A230,secs!$A:$B,2,FALSE),_xll.BDP(B230,"PX_LAST"))</f>
        <v>88.5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5.1142509374241367</v>
      </c>
      <c r="G230" s="1" t="str">
        <f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01/06/2017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iShares iBoxx $ High Yield Cor</v>
      </c>
    </row>
    <row r="231" spans="1:12" x14ac:dyDescent="0.25">
      <c r="A231" s="1" t="str">
        <f>IF(OR(_xll.BDP(B231,"ID_ISIN")="#N/A Field Not Applicable",_xll.BDP(B231,"ID_ISIN")="#N/A N/A"),B231,_xll.BDP(B231,"ID_ISIN"))</f>
        <v>US97717X7012</v>
      </c>
      <c r="B231" s="1" t="s">
        <v>655</v>
      </c>
      <c r="C231" s="2">
        <f>IF(_xll.BDP(B231,"PX_LAST")="#N/A N/A",VLOOKUP(A231,secs!$A:$B,2,FALSE),_xll.BDP(B231,"PX_LAST"))</f>
        <v>66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Field Not Applicable"),0,_xll.BDP(B231,"BEST_ANALYST_RATING"))))</f>
        <v>0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2.7169587549359657</v>
      </c>
      <c r="G231" s="1" t="str">
        <f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>27/03/2017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23/06/2017</v>
      </c>
      <c r="J231" s="1">
        <f t="shared" si="3"/>
        <v>1</v>
      </c>
      <c r="L231" s="1" t="str">
        <f>_xll.BDP(B231,"SECURITY_NAME")</f>
        <v>WisdomTree Europe Hedged Equit</v>
      </c>
    </row>
    <row r="232" spans="1:12" x14ac:dyDescent="0.25">
      <c r="A232" s="1" t="str">
        <f>IF(OR(_xll.BDP(B232,"ID_ISIN")="#N/A Field Not Applicable",_xll.BDP(B232,"ID_ISIN")="#N/A N/A"),B232,_xll.BDP(B232,"ID_ISIN"))</f>
        <v>US4642891802</v>
      </c>
      <c r="B232" s="1" t="s">
        <v>656</v>
      </c>
      <c r="C232" s="2">
        <f>IF(_xll.BDP(B232,"PX_LAST")="#N/A N/A",VLOOKUP(A232,secs!$A:$B,2,FALSE),_xll.BDP(B232,"PX_LAST"))</f>
        <v>22.03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Field Not Applicable"),0,_xll.BDP(B232,"BEST_ANALYST_RATING"))))</f>
        <v>0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3.7425369421640071</v>
      </c>
      <c r="G232" s="1" t="str">
        <f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21/12/2016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19/06/2017</v>
      </c>
      <c r="J232" s="1">
        <f t="shared" si="3"/>
        <v>1</v>
      </c>
      <c r="L232" s="1" t="str">
        <f>_xll.BDP(B232,"SECURITY_NAME")</f>
        <v>iShares MSCI Europe Financials</v>
      </c>
    </row>
    <row r="233" spans="1:12" x14ac:dyDescent="0.25">
      <c r="A233" s="1" t="str">
        <f>IF(OR(_xll.BDP(B233,"ID_ISIN")="#N/A Field Not Applicable",_xll.BDP(B233,"ID_ISIN")="#N/A N/A"),B233,_xll.BDP(B233,"ID_ISIN"))</f>
        <v>US4642872349</v>
      </c>
      <c r="B233" s="1" t="s">
        <v>657</v>
      </c>
      <c r="C233" s="2">
        <f>IF(_xll.BDP(B233,"PX_LAST")="#N/A N/A",VLOOKUP(A233,secs!$A:$B,2,FALSE),_xll.BDP(B233,"PX_LAST"))</f>
        <v>41.71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Field Not Applicable"),0,_xll.BDP(B233,"BEST_ANALYST_RATING"))))</f>
        <v>0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2.523292570262289</v>
      </c>
      <c r="G233" s="1" t="str">
        <f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 t="shared" si="3"/>
        <v>1</v>
      </c>
      <c r="L233" s="1" t="str">
        <f>_xll.BDP(B233,"SECURITY_NAME")</f>
        <v>iShares MSCI Emerging Markets</v>
      </c>
    </row>
    <row r="234" spans="1:12" x14ac:dyDescent="0.25">
      <c r="A234" s="1" t="str">
        <f>IF(OR(_xll.BDP(B234,"ID_ISIN")="#N/A Field Not Applicable",_xll.BDP(B234,"ID_ISIN")="#N/A N/A"),B234,_xll.BDP(B234,"ID_ISIN"))</f>
        <v>USG9328DAM23</v>
      </c>
      <c r="B234" s="1" t="s">
        <v>658</v>
      </c>
      <c r="C234" s="2">
        <f>IF(_xll.BDP(B234,"PX_LAST")="#N/A N/A",VLOOKUP(A234,secs!$A:$B,2,FALSE),_xll.BDP(B234,"PX_LAST"))</f>
        <v>100.452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Field Not Applicable"),0,_xll.BDP(B234,"BEST_ANALYST_RATING"))))</f>
        <v>0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_xll.BDP(B234,"BEST_TARGET_PRICE")))
)</f>
        <v>2.2843749999999998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6.2684980000000001</v>
      </c>
      <c r="G234" s="1" t="str">
        <f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30/07/2017</v>
      </c>
      <c r="H234" s="1">
        <f>IF(ISERR(FIND("Equity",B234))=FALSE,0,IF(_xll.BDP($B234,"DUR_MID")="#N/A N/A",0,_xll.BDP($B234,"DUR_MID")))</f>
        <v>4.3684966994078955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/>
      </c>
      <c r="J234" s="1">
        <f t="shared" si="3"/>
        <v>1</v>
      </c>
      <c r="L234" s="1" t="str">
        <f>_xll.BDP(B234,"SECURITY_NAME")</f>
        <v>VEDLN 6 3/8 07/30/22</v>
      </c>
    </row>
    <row r="235" spans="1:12" x14ac:dyDescent="0.25">
      <c r="A235" s="1" t="str">
        <f>IF(OR(_xll.BDP(B235,"ID_ISIN")="#N/A Field Not Applicable",_xll.BDP(B235,"ID_ISIN")="#N/A N/A"),B235,_xll.BDP(B235,"ID_ISIN"))</f>
        <v>USG2440JAE58</v>
      </c>
      <c r="B235" s="1" t="s">
        <v>659</v>
      </c>
      <c r="C235" s="2">
        <f>IF(_xll.BDP(B235,"PX_LAST")="#N/A N/A",VLOOKUP(A235,secs!$A:$B,2,FALSE),_xll.BDP(B235,"PX_LAST"))</f>
        <v>101.76900000000001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Field Not Applicable"),0,_xll.BDP(B235,"BEST_ANALYST_RATING"))))</f>
        <v>0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_xll.BDP(B235,"BEST_TARGET_PRICE")))
)</f>
        <v>0.98680555555555549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2.3245654503745179</v>
      </c>
      <c r="G235" s="1" t="str">
        <f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>20/10/2017</v>
      </c>
      <c r="H235" s="1">
        <f>IF(ISERR(FIND("Equity",B235))=FALSE,0,IF(_xll.BDP($B235,"DUR_MID")="#N/A N/A",0,_xll.BDP($B235,"DUR_MID")))</f>
        <v>0.36388888936166441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GGBRBZ 7 1/4 10/20/17</v>
      </c>
    </row>
    <row r="236" spans="1:12" x14ac:dyDescent="0.25">
      <c r="A236" s="1" t="str">
        <f>IF(OR(_xll.BDP(B236,"ID_ISIN")="#N/A Field Not Applicable",_xll.BDP(B236,"ID_ISIN")="#N/A N/A"),B236,_xll.BDP(B236,"ID_ISIN"))</f>
        <v>US9843321061</v>
      </c>
      <c r="B236" s="1" t="s">
        <v>660</v>
      </c>
      <c r="C236" s="2">
        <f>IF(_xll.BDP(B236,"PX_LAST")="#N/A N/A",VLOOKUP(A236,secs!$A:$B,2,FALSE),_xll.BDP(B236,"PX_LAST"))</f>
        <v>50.6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Field Not Applicable"),0,_xll.BDP(B236,"BEST_ANALYST_RATING"))))</f>
        <v>3.6800000667572021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_xll.BDP(B236,"BEST_TARGET_PRICE")))
)</f>
        <v>52.923076629638672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0</v>
      </c>
      <c r="G236" s="1" t="str">
        <f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/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Yahoo! Inc</v>
      </c>
    </row>
    <row r="237" spans="1:12" x14ac:dyDescent="0.25">
      <c r="A237" s="1" t="str">
        <f>IF(OR(_xll.BDP(B237,"ID_ISIN")="#N/A Field Not Applicable",_xll.BDP(B237,"ID_ISIN")="#N/A N/A"),B237,_xll.BDP(B237,"ID_ISIN"))</f>
        <v>RU0009029540</v>
      </c>
      <c r="B237" s="1" t="s">
        <v>661</v>
      </c>
      <c r="C237" s="2">
        <f>IF(_xll.BDP(B237,"PX_LAST")="#N/A N/A",VLOOKUP(A237,secs!$A:$B,2,FALSE),_xll.BDP(B237,"PX_LAST"))</f>
        <v>154.34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Field Not Applicable"),0,_xll.BDP(B237,"BEST_ANALYST_RATING"))))</f>
        <v>4.7777776718139648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_xll.BDP(B237,"BEST_TARGET_PRICE")))
)</f>
        <v>212.77873229980469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3.8875210574057273</v>
      </c>
      <c r="G237" s="1" t="str">
        <f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13/06/2017</v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19/04/2018</v>
      </c>
      <c r="J237" s="1">
        <f t="shared" si="3"/>
        <v>1</v>
      </c>
      <c r="L237" s="1" t="str">
        <f>_xll.BDP(B237,"SECURITY_NAME")</f>
        <v>Sberbank of Russia PJSC</v>
      </c>
    </row>
    <row r="238" spans="1:12" x14ac:dyDescent="0.25">
      <c r="A238" s="1" t="str">
        <f>IF(OR(_xll.BDP(B238,"ID_ISIN")="#N/A Field Not Applicable",_xll.BDP(B238,"ID_ISIN")="#N/A N/A"),B238,_xll.BDP(B238,"ID_ISIN"))</f>
        <v>US7170811035</v>
      </c>
      <c r="B238" s="1" t="s">
        <v>662</v>
      </c>
      <c r="C238" s="2">
        <f>IF(_xll.BDP(B238,"PX_LAST")="#N/A N/A",VLOOKUP(A238,secs!$A:$B,2,FALSE),_xll.BDP(B238,"PX_LAST"))</f>
        <v>32.35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Field Not Applicable"),0,_xll.BDP(B238,"BEST_ANALYST_RATING"))))</f>
        <v>3.9166667461395264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_xll.BDP(B238,"BEST_TARGET_PRICE")))
)</f>
        <v>37.411766052246094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4.0803709428129835</v>
      </c>
      <c r="G238" s="1" t="str">
        <f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>10/05/2017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22/06/2017</v>
      </c>
      <c r="J238" s="1">
        <f t="shared" si="3"/>
        <v>1</v>
      </c>
      <c r="L238" s="1" t="str">
        <f>_xll.BDP(B238,"SECURITY_NAME")</f>
        <v>Pfizer Inc</v>
      </c>
    </row>
    <row r="239" spans="1:12" x14ac:dyDescent="0.25">
      <c r="A239" s="1" t="str">
        <f>IF(OR(_xll.BDP(B239,"ID_ISIN")="#N/A Field Not Applicable",_xll.BDP(B239,"ID_ISIN")="#N/A N/A"),B239,_xll.BDP(B239,"ID_ISIN"))</f>
        <v>US58933Y1055</v>
      </c>
      <c r="B239" s="1" t="s">
        <v>663</v>
      </c>
      <c r="C239" s="2">
        <f>IF(_xll.BDP(B239,"PX_LAST")="#N/A N/A",VLOOKUP(A239,secs!$A:$B,2,FALSE),_xll.BDP(B239,"PX_LAST"))</f>
        <v>65.069999999999993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Field Not Applicable"),0,_xll.BDP(B239,"BEST_ANALYST_RATING"))))</f>
        <v>4.1304349899291992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_xll.BDP(B239,"BEST_TARGET_PRICE")))
)</f>
        <v>69.76470947265625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2.9199323805132935</v>
      </c>
      <c r="G239" s="1" t="str">
        <f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>13/06/2017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26/07/2017</v>
      </c>
      <c r="J239" s="1">
        <f t="shared" si="3"/>
        <v>1</v>
      </c>
      <c r="L239" s="1" t="str">
        <f>_xll.BDP(B239,"SECURITY_NAME")</f>
        <v>Merck &amp; Co Inc</v>
      </c>
    </row>
    <row r="240" spans="1:12" x14ac:dyDescent="0.25">
      <c r="A240" s="1" t="str">
        <f>IF(OR(_xll.BDP(B240,"ID_ISIN")="#N/A Field Not Applicable",_xll.BDP(B240,"ID_ISIN")="#N/A N/A"),B240,_xll.BDP(B240,"ID_ISIN"))</f>
        <v>US4062161017</v>
      </c>
      <c r="B240" s="1" t="s">
        <v>664</v>
      </c>
      <c r="C240" s="2">
        <f>IF(_xll.BDP(B240,"PX_LAST")="#N/A N/A",VLOOKUP(A240,secs!$A:$B,2,FALSE),_xll.BDP(B240,"PX_LAST"))</f>
        <v>45.32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Field Not Applicable"),0,_xll.BDP(B240,"BEST_ANALYST_RATING"))))</f>
        <v>4.6999998092651367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_xll.BDP(B240,"BEST_TARGET_PRICE")))
)</f>
        <v>61.967742919921875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1.6328331862312444</v>
      </c>
      <c r="G240" s="1" t="str">
        <f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05/06/2017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13/07/2017</v>
      </c>
      <c r="J240" s="1">
        <f t="shared" si="3"/>
        <v>1</v>
      </c>
      <c r="L240" s="1" t="str">
        <f>_xll.BDP(B240,"SECURITY_NAME")</f>
        <v>Halliburton Co</v>
      </c>
    </row>
    <row r="241" spans="1:12" x14ac:dyDescent="0.25">
      <c r="A241" s="1" t="str">
        <f>IF(OR(_xll.BDP(B241,"ID_ISIN")="#N/A Field Not Applicable",_xll.BDP(B241,"ID_ISIN")="#N/A N/A"),B241,_xll.BDP(B241,"ID_ISIN"))</f>
        <v>US3696041033</v>
      </c>
      <c r="B241" s="1" t="s">
        <v>665</v>
      </c>
      <c r="C241" s="2">
        <f>IF(_xll.BDP(B241,"PX_LAST")="#N/A N/A",VLOOKUP(A241,secs!$A:$B,2,FALSE),_xll.BDP(B241,"PX_LAST"))</f>
        <v>27.98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Field Not Applicable"),0,_xll.BDP(B241,"BEST_ANALYST_RATING"))))</f>
        <v>4.0476188659667969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_xll.BDP(B241,"BEST_TARGET_PRICE")))
)</f>
        <v>31.571428298950195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3.5025017869907074</v>
      </c>
      <c r="G241" s="1" t="str">
        <f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23/02/2017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09/06/2017</v>
      </c>
      <c r="J241" s="1">
        <f t="shared" si="3"/>
        <v>1</v>
      </c>
      <c r="L241" s="1" t="str">
        <f>_xll.BDP(B241,"SECURITY_NAME")</f>
        <v>General Electric Co</v>
      </c>
    </row>
    <row r="242" spans="1:12" x14ac:dyDescent="0.25">
      <c r="A242" s="1" t="str">
        <f>IF(OR(_xll.BDP(B242,"ID_ISIN")="#N/A Field Not Applicable",_xll.BDP(B242,"ID_ISIN")="#N/A N/A"),B242,_xll.BDP(B242,"ID_ISIN"))</f>
        <v>US345397WY53</v>
      </c>
      <c r="B242" s="1" t="s">
        <v>666</v>
      </c>
      <c r="C242" s="2">
        <f>IF(_xll.BDP(B242,"PX_LAST")="#N/A N/A",VLOOKUP(A242,secs!$A:$B,2,FALSE),_xll.BDP(B242,"PX_LAST"))</f>
        <v>100.72499999999999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_xll.BDP(B242,"BEST_TARGET_PRICE")))
)</f>
        <v>0.25248611111111113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2.2846921999999998</v>
      </c>
      <c r="G242" s="1" t="str">
        <f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>04/11/2017</v>
      </c>
      <c r="H242" s="1">
        <f>IF(ISERR(FIND("Equity",B242))=FALSE,0,IF(_xll.BDP($B242,"DUR_MID")="#N/A N/A",0,_xll.BDP($B242,"DUR_MID")))</f>
        <v>2.3397824626586416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F 2.597 11/04/19</v>
      </c>
    </row>
    <row r="243" spans="1:12" x14ac:dyDescent="0.25">
      <c r="A243" s="1" t="str">
        <f>IF(OR(_xll.BDP(B243,"ID_ISIN")="#N/A Field Not Applicable",_xll.BDP(B243,"ID_ISIN")="#N/A N/A"),B243,_xll.BDP(B243,"ID_ISIN"))</f>
        <v>IE00BJ3V9050</v>
      </c>
      <c r="B243" s="1" t="s">
        <v>667</v>
      </c>
      <c r="C243" s="2">
        <f>IF(_xll.BDP(B243,"PX_LAST")="#N/A N/A",VLOOKUP(A243,secs!$A:$B,2,FALSE),_xll.BDP(B243,"PX_LAST"))</f>
        <v>12.62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Field Not Applicable"),0,_xll.BDP(B243,"BEST_ANALYST_RATING"))))</f>
        <v>3.7000000476837158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_xll.BDP(B243,"BEST_TARGET_PRICE")))
)</f>
        <v>15.928571701049805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/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Endo International PLC</v>
      </c>
    </row>
    <row r="244" spans="1:12" x14ac:dyDescent="0.25">
      <c r="A244" s="1" t="str">
        <f>IF(OR(_xll.BDP(B244,"ID_ISIN")="#N/A Field Not Applicable",_xll.BDP(B244,"ID_ISIN")="#N/A N/A"),B244,_xll.BDP(B244,"ID_ISIN"))</f>
        <v>US09062X1037</v>
      </c>
      <c r="B244" s="1" t="s">
        <v>668</v>
      </c>
      <c r="C244" s="2">
        <f>IF(_xll.BDP(B244,"PX_LAST")="#N/A N/A",VLOOKUP(A244,secs!$A:$B,2,FALSE),_xll.BDP(B244,"PX_LAST"))</f>
        <v>258.5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Field Not Applicable"),0,_xll.BDP(B244,"BEST_ANALYST_RATING"))))</f>
        <v>4.1071429252624512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_xll.BDP(B244,"BEST_TARGET_PRICE")))
)</f>
        <v>320.1949462890625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Biogen Inc</v>
      </c>
    </row>
    <row r="245" spans="1:12" x14ac:dyDescent="0.25">
      <c r="A245" s="1" t="str">
        <f>IF(OR(_xll.BDP(B245,"ID_ISIN")="#N/A Field Not Applicable",_xll.BDP(B245,"ID_ISIN")="#N/A N/A"),B245,_xll.BDP(B245,"ID_ISIN"))</f>
        <v>US00287Y1091</v>
      </c>
      <c r="B245" s="1" t="s">
        <v>669</v>
      </c>
      <c r="C245" s="2">
        <f>IF(_xll.BDP(B245,"PX_LAST")="#N/A N/A",VLOOKUP(A245,secs!$A:$B,2,FALSE),_xll.BDP(B245,"PX_LAST"))</f>
        <v>67.510000000000005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Field Not Applicable"),0,_xll.BDP(B245,"BEST_ANALYST_RATING"))))</f>
        <v>3.7272727489471436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_xll.BDP(B245,"BEST_TARGET_PRICE")))
)</f>
        <v>73.117645263671875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3.9982230119946691</v>
      </c>
      <c r="G245" s="1" t="str">
        <f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>11/04/2017</v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15/06/2017</v>
      </c>
      <c r="J245" s="1">
        <f t="shared" si="3"/>
        <v>1</v>
      </c>
      <c r="L245" s="1" t="str">
        <f>_xll.BDP(B245,"SECURITY_NAME")</f>
        <v>AbbVie Inc</v>
      </c>
    </row>
    <row r="246" spans="1:12" x14ac:dyDescent="0.25">
      <c r="A246" s="1" t="str">
        <f>IF(OR(_xll.BDP(B246,"ID_ISIN")="#N/A Field Not Applicable",_xll.BDP(B246,"ID_ISIN")="#N/A N/A"),B246,_xll.BDP(B246,"ID_ISIN"))</f>
        <v>XS1533922933</v>
      </c>
      <c r="B246" s="1" t="s">
        <v>670</v>
      </c>
      <c r="C246" s="2">
        <f>IF(_xll.BDP(B246,"PX_LAST")="#N/A N/A",VLOOKUP(A246,secs!$A:$B,2,FALSE),_xll.BDP(B246,"PX_LAST"))</f>
        <v>103.619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_xll.BDP(B246,"BEST_TARGET_PRICE")))
)</f>
        <v>1.7645833333333334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4.5172597999999997</v>
      </c>
      <c r="G246" s="1" t="str">
        <f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07/08/2017</v>
      </c>
      <c r="H246" s="1">
        <f>IF(ISERR(FIND("Equity",B246))=FALSE,0,IF(_xll.BDP($B246,"DUR_MID")="#N/A N/A",0,_xll.BDP($B246,"DUR_MID")))</f>
        <v>4.9050842391261904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PGILLN 5 1/4 02/07/23</v>
      </c>
    </row>
    <row r="247" spans="1:12" x14ac:dyDescent="0.25">
      <c r="A247" s="1" t="str">
        <f>IF(OR(_xll.BDP(B247,"ID_ISIN")="#N/A Field Not Applicable",_xll.BDP(B247,"ID_ISIN")="#N/A N/A"),B247,_xll.BDP(B247,"ID_ISIN"))</f>
        <v>DE000A0F5UJ7</v>
      </c>
      <c r="B247" s="1" t="s">
        <v>671</v>
      </c>
      <c r="C247" s="2">
        <f>IF(_xll.BDP(B247,"PX_LAST")="#N/A N/A",VLOOKUP(A247,secs!$A:$B,2,FALSE),_xll.BDP(B247,"PX_LAST"))</f>
        <v>18.079999999999998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2.1404866953339199</v>
      </c>
      <c r="G247" s="1" t="str">
        <f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27/04/2017</v>
      </c>
      <c r="H247" s="1">
        <f>IF(ISERR(FIND("Equity",B247))=FALSE,0,IF(_xll.BDP($B247,"DUR_MID")="#N/A N/A",0,_xll.BDP($B247,"DUR_MID")))</f>
        <v>0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iShares STOXX Europe 600 Banks</v>
      </c>
    </row>
    <row r="248" spans="1:12" x14ac:dyDescent="0.25">
      <c r="A248" s="1" t="str">
        <f>IF(OR(_xll.BDP(B248,"ID_ISIN")="#N/A Field Not Applicable",_xll.BDP(B248,"ID_ISIN")="#N/A N/A"),B248,_xll.BDP(B248,"ID_ISIN"))</f>
        <v>DE0006289309</v>
      </c>
      <c r="B248" s="1" t="s">
        <v>672</v>
      </c>
      <c r="C248" s="2">
        <f>IF(_xll.BDP(B248,"PX_LAST")="#N/A N/A",VLOOKUP(A248,secs!$A:$B,2,FALSE),_xll.BDP(B248,"PX_LAST"))</f>
        <v>12.734999999999999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0.67542991218821513</v>
      </c>
      <c r="G248" s="1" t="str">
        <f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EURO STOXX Banks 30-15</v>
      </c>
    </row>
    <row r="249" spans="1:12" x14ac:dyDescent="0.25">
      <c r="A249" s="1" t="str">
        <f>IF(OR(_xll.BDP(B249,"ID_ISIN")="#N/A Field Not Applicable",_xll.BDP(B249,"ID_ISIN")="#N/A N/A"),B249,_xll.BDP(B249,"ID_ISIN"))</f>
        <v>LU0138821268</v>
      </c>
      <c r="B249" s="1" t="s">
        <v>673</v>
      </c>
      <c r="C249" s="2">
        <f>IF(_xll.BDP(B249,"PX_LAST")="#N/A N/A",VLOOKUP(A249,secs!$A:$B,2,FALSE),_xll.BDP(B249,"PX_LAST"))</f>
        <v>29.43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/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Henderson Horizon - Pan Europe</v>
      </c>
    </row>
    <row r="250" spans="1:12" x14ac:dyDescent="0.25">
      <c r="A250" s="1" t="str">
        <f>IF(OR(_xll.BDP(B250,"ID_ISIN")="#N/A Field Not Applicable",_xll.BDP(B250,"ID_ISIN")="#N/A N/A"),B250,_xll.BDP(B250,"ID_ISIN"))</f>
        <v>IE0033535182</v>
      </c>
      <c r="B250" s="1" t="s">
        <v>735</v>
      </c>
      <c r="C250" s="2">
        <f>IF(_xll.BDP(B250,"PX_LAST")="#N/A N/A",VLOOKUP(A250,secs!$A:$B,2,FALSE),_xll.BDP(B250,"PX_LAST"))</f>
        <v>38.89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Comgest Growth PLC - Emerging</v>
      </c>
    </row>
    <row r="251" spans="1:12" x14ac:dyDescent="0.25">
      <c r="A251" s="1" t="str">
        <f>IF(OR(_xll.BDP(B251,"ID_ISIN")="#N/A Field Not Applicable",_xll.BDP(B251,"ID_ISIN")="#N/A N/A"),B251,_xll.BDP(B251,"ID_ISIN"))</f>
        <v>US4642881829</v>
      </c>
      <c r="B251" s="1" t="s">
        <v>736</v>
      </c>
      <c r="C251" s="2">
        <f>IF(_xll.BDP(B251,"PX_LAST")="#N/A N/A",VLOOKUP(A251,secs!$A:$B,2,FALSE),_xll.BDP(B251,"PX_LAST"))</f>
        <v>67.69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2.3206137841492014</v>
      </c>
      <c r="G251" s="1" t="str">
        <f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>21/12/2016</v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>19/06/2017</v>
      </c>
      <c r="J251" s="1">
        <f t="shared" si="3"/>
        <v>1</v>
      </c>
      <c r="L251" s="1" t="str">
        <f>_xll.BDP(B251,"SECURITY_NAME")</f>
        <v>iShares MSCI All Country Asia</v>
      </c>
    </row>
    <row r="252" spans="1:12" x14ac:dyDescent="0.25">
      <c r="A252" s="1" t="str">
        <f>IF(OR(_xll.BDP(B252,"ID_ISIN")="#N/A Field Not Applicable",_xll.BDP(B252,"ID_ISIN")="#N/A N/A"),B252,_xll.BDP(B252,"ID_ISIN"))</f>
        <v>XS0867620725</v>
      </c>
      <c r="B252" s="1" t="s">
        <v>737</v>
      </c>
      <c r="C252" s="2">
        <f>IF(_xll.BDP(B252,"PX_LAST")="#N/A N/A",VLOOKUP(A252,secs!$A:$B,2,FALSE),_xll.BDP(B252,"PX_LAST"))</f>
        <v>108.30800000000001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_xll.BDP(B252,"BEST_TARGET_PRICE")))
)</f>
        <v>1.1434426229508197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4.3688655320202319</v>
      </c>
      <c r="G252" s="1" t="str">
        <f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>07/10/2017</v>
      </c>
      <c r="H252" s="1">
        <f>IF(ISERR(FIND("Equity",B252))=FALSE,0,IF(_xll.BDP($B252,"DUR_MID")="#N/A N/A",0,_xll.BDP($B252,"DUR_MID")))</f>
        <v>3.422742623398479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SOCGEN 6 3/4 PERP</v>
      </c>
    </row>
    <row r="253" spans="1:12" x14ac:dyDescent="0.25">
      <c r="A253" s="1" t="str">
        <f>IF(OR(_xll.BDP(B253,"ID_ISIN")="#N/A Field Not Applicable",_xll.BDP(B253,"ID_ISIN")="#N/A N/A"),B253,_xll.BDP(B253,"ID_ISIN"))</f>
        <v>US71647NAP42</v>
      </c>
      <c r="B253" s="1" t="s">
        <v>738</v>
      </c>
      <c r="C253" s="2">
        <f>IF(_xll.BDP(B253,"PX_LAST")="#N/A N/A",VLOOKUP(A253,secs!$A:$B,2,FALSE),_xll.BDP(B253,"PX_LAST"))</f>
        <v>112.666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_xll.BDP(B253,"BEST_TARGET_PRICE")))
)</f>
        <v>0.37222222222222223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4.8179806999999997</v>
      </c>
      <c r="G253" s="1" t="str">
        <f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>23/11/2017</v>
      </c>
      <c r="H253" s="1">
        <f>IF(ISERR(FIND("Equity",B253))=FALSE,0,IF(_xll.BDP($B253,"DUR_MID")="#N/A N/A",0,_xll.BDP($B253,"DUR_MID")))</f>
        <v>3.4712432524045691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PETBRA 8 3/8 05/23/21</v>
      </c>
    </row>
    <row r="254" spans="1:12" x14ac:dyDescent="0.25">
      <c r="A254" s="1" t="str">
        <f>IF(OR(_xll.BDP(B254,"ID_ISIN")="#N/A Field Not Applicable",_xll.BDP(B254,"ID_ISIN")="#N/A N/A"),B254,_xll.BDP(B254,"ID_ISIN"))</f>
        <v>USG9328DAJ93</v>
      </c>
      <c r="B254" s="1" t="s">
        <v>739</v>
      </c>
      <c r="C254" s="2">
        <f>IF(_xll.BDP(B254,"PX_LAST")="#N/A N/A",VLOOKUP(A254,secs!$A:$B,2,FALSE),_xll.BDP(B254,"PX_LAST"))</f>
        <v>103.471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_xll.BDP(B254,"BEST_TARGET_PRICE")))
)</f>
        <v>0.11874999999999999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6.416231433560152</v>
      </c>
      <c r="G254" s="1" t="str">
        <f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>03/12/2017</v>
      </c>
      <c r="H254" s="1">
        <f>IF(ISERR(FIND("Equity",B254))=FALSE,0,IF(_xll.BDP($B254,"DUR_MID")="#N/A N/A",0,_xll.BDP($B254,"DUR_MID")))</f>
        <v>4.9833175253216595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VEDLN 7 1/8 05/31/23</v>
      </c>
    </row>
    <row r="255" spans="1:12" x14ac:dyDescent="0.25">
      <c r="A255" s="1" t="str">
        <f>IF(OR(_xll.BDP(B255,"ID_ISIN")="#N/A Field Not Applicable",_xll.BDP(B255,"ID_ISIN")="#N/A N/A"),B255,_xll.BDP(B255,"ID_ISIN"))</f>
        <v>XS1468264822</v>
      </c>
      <c r="B255" s="1" t="s">
        <v>740</v>
      </c>
      <c r="C255" s="2">
        <f>IF(_xll.BDP(B255,"PX_LAST")="#N/A N/A",VLOOKUP(A255,secs!$A:$B,2,FALSE),_xll.BDP(B255,"PX_LAST"))</f>
        <v>100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/>
      </c>
      <c r="H255" s="1">
        <f>IF(ISERR(FIND("Equity",B255))=FALSE,0,IF(_xll.BDP($B255,"DUR_MID")="#N/A N/A",0,_xll.BDP($B255,"DUR_MID")))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KNFP 0 02/13/18</v>
      </c>
    </row>
    <row r="256" spans="1:12" x14ac:dyDescent="0.25">
      <c r="A256" s="1" t="str">
        <f>IF(OR(_xll.BDP(B256,"ID_ISIN")="#N/A Field Not Applicable",_xll.BDP(B256,"ID_ISIN")="#N/A N/A"),B256,_xll.BDP(B256,"ID_ISIN"))</f>
        <v>CH0347657816</v>
      </c>
      <c r="B256" s="1" t="s">
        <v>741</v>
      </c>
      <c r="C256" s="2">
        <f>IF(_xll.BDP(B256,"PX_LAST")="#N/A N/A",VLOOKUP(A256,secs!$A:$B,2,FALSE),_xll.BDP(B256,"PX_LAST"))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EFGBNK 0 12/27/18</v>
      </c>
    </row>
    <row r="257" spans="1:12" x14ac:dyDescent="0.25">
      <c r="A257" s="1" t="str">
        <f>IF(OR(_xll.BDP(B257,"ID_ISIN")="#N/A Field Not Applicable",_xll.BDP(B257,"ID_ISIN")="#N/A N/A"),B257,_xll.BDP(B257,"ID_ISIN"))</f>
        <v>JE00BDD9QC84</v>
      </c>
      <c r="B257" s="1" t="s">
        <v>742</v>
      </c>
      <c r="C257" s="2">
        <f>IF(_xll.BDP(B257,"PX_LAST")="#N/A N/A",VLOOKUP(A257,secs!$A:$B,2,FALSE),_xll.BDP(B257,"PX_LAST"))</f>
        <v>25.97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09" si="4">COUNTIF($B:$B,B257)</f>
        <v>1</v>
      </c>
      <c r="L257" s="1" t="str">
        <f>_xll.BDP(B257,"SECURITY_NAME")</f>
        <v>ETFS 2X Daily Long Wheat</v>
      </c>
    </row>
    <row r="258" spans="1:12" x14ac:dyDescent="0.25">
      <c r="A258" s="1" t="str">
        <f>IF(OR(_xll.BDP(B258,"ID_ISIN")="#N/A Field Not Applicable",_xll.BDP(B258,"ID_ISIN")="#N/A N/A"),B258,_xll.BDP(B258,"ID_ISIN"))</f>
        <v>JE00BDD9QB77</v>
      </c>
      <c r="B258" s="1" t="s">
        <v>743</v>
      </c>
      <c r="C258" s="2">
        <f>IF(_xll.BDP(B258,"PX_LAST")="#N/A N/A",VLOOKUP(A258,secs!$A:$B,2,FALSE),_xll.BDP(B258,"PX_LAST"))</f>
        <v>38.799999999999997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Nickel</v>
      </c>
    </row>
    <row r="259" spans="1:12" x14ac:dyDescent="0.25">
      <c r="A259" s="1" t="str">
        <f>IF(OR(_xll.BDP(B259,"ID_ISIN")="#N/A Field Not Applicable",_xll.BDP(B259,"ID_ISIN")="#N/A N/A"),B259,_xll.BDP(B259,"ID_ISIN"))</f>
        <v>US25459W8881</v>
      </c>
      <c r="B259" s="1" t="s">
        <v>744</v>
      </c>
      <c r="C259" s="2">
        <f>IF(_xll.BDP(B259,"PX_LAST")="#N/A N/A",VLOOKUP(A259,secs!$A:$B,2,FALSE),_xll.BDP(B259,"PX_LAST"))</f>
        <v>25.27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0.31199051213915469</v>
      </c>
      <c r="G259" s="1" t="str">
        <f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>21/03/2017</v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Direxion Daily Energy Bull 3X</v>
      </c>
    </row>
    <row r="260" spans="1:12" x14ac:dyDescent="0.25">
      <c r="A260" s="1" t="str">
        <f>IF(OR(_xll.BDP(B260,"ID_ISIN")="#N/A Field Not Applicable",_xll.BDP(B260,"ID_ISIN")="#N/A N/A"),B260,_xll.BDP(B260,"ID_ISIN"))</f>
        <v>XS0810596832</v>
      </c>
      <c r="B260" s="1" t="s">
        <v>745</v>
      </c>
      <c r="C260" s="2">
        <f>IF(_xll.BDP(B260,"PX_LAST")="#N/A N/A",VLOOKUP(A260,secs!$A:$B,2,FALSE),_xll.BDP(B260,"PX_LAST"))</f>
        <v>112.566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_xll.BDP(B260,"BEST_TARGET_PRICE")))
)</f>
        <v>5.2777777777777778E-2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6.7262594566748115</v>
      </c>
      <c r="G260" s="1" t="str">
        <f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>06/12/2017</v>
      </c>
      <c r="H260" s="1">
        <f>IF(ISERR(FIND("Equity",B260))=FALSE,0,IF(_xll.BDP($B260,"DUR_MID")="#N/A N/A",0,_xll.BDP($B260,"DUR_MID")))</f>
        <v>4.4746478060299602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VTB 9 1/2 PERP</v>
      </c>
    </row>
    <row r="261" spans="1:12" x14ac:dyDescent="0.25">
      <c r="A261" s="1" t="str">
        <f>IF(OR(_xll.BDP(B261,"ID_ISIN")="#N/A Field Not Applicable",_xll.BDP(B261,"ID_ISIN")="#N/A N/A"),B261,_xll.BDP(B261,"ID_ISIN"))</f>
        <v>XS1314820355</v>
      </c>
      <c r="B261" s="1" t="s">
        <v>746</v>
      </c>
      <c r="C261" s="2">
        <f>IF(_xll.BDP(B261,"PX_LAST")="#N/A N/A",VLOOKUP(A261,secs!$A:$B,2,FALSE),_xll.BDP(B261,"PX_LAST"))</f>
        <v>100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Field Not Applicable"),0,_xll.BDP(B261,"BEST_ANALYST_RATING"))))</f>
        <v>0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0</v>
      </c>
      <c r="G261" s="1" t="str">
        <f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/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SOCGEN 0 07/10/21</v>
      </c>
    </row>
    <row r="262" spans="1:12" x14ac:dyDescent="0.25">
      <c r="A262" s="1" t="str">
        <f>IF(OR(_xll.BDP(B262,"ID_ISIN")="#N/A Field Not Applicable",_xll.BDP(B262,"ID_ISIN")="#N/A N/A"),B262,_xll.BDP(B262,"ID_ISIN"))</f>
        <v>XS1542704421</v>
      </c>
      <c r="B262" s="1" t="s">
        <v>747</v>
      </c>
      <c r="C262" s="2">
        <f>IF(_xll.BDP(B262,"PX_LAST")="#N/A N/A",VLOOKUP(A262,secs!$A:$B,2,FALSE),_xll.BDP(B262,"PX_LAST"))</f>
        <v>100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Field Not Applicable"),0,_xll.BDP(B262,"BEST_ANALYST_RATING"))))</f>
        <v>0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30/03/2017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NOMURA 0 12/30/21</v>
      </c>
    </row>
    <row r="263" spans="1:12" x14ac:dyDescent="0.25">
      <c r="A263" s="1" t="str">
        <f>IF(OR(_xll.BDP(B263,"ID_ISIN")="#N/A Field Not Applicable",_xll.BDP(B263,"ID_ISIN")="#N/A N/A"),B263,_xll.BDP(B263,"ID_ISIN"))</f>
        <v>CH0361710632</v>
      </c>
      <c r="B263" s="1" t="s">
        <v>748</v>
      </c>
      <c r="C263" s="2">
        <f>IF(_xll.BDP(B263,"PX_LAST")="#N/A N/A",VLOOKUP(A263,secs!$A:$B,2,FALSE),_xll.BDP(B263,"PX_LAST"))</f>
        <v>94.76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>10/07/2017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EFGBNK 0 04/11/19</v>
      </c>
    </row>
    <row r="264" spans="1:12" x14ac:dyDescent="0.25">
      <c r="A264" s="1" t="str">
        <f>IF(OR(_xll.BDP(B264,"ID_ISIN")="#N/A Field Not Applicable",_xll.BDP(B264,"ID_ISIN")="#N/A N/A"),B264,_xll.BDP(B264,"ID_ISIN"))</f>
        <v>XS1220249970</v>
      </c>
      <c r="B264" s="1" t="s">
        <v>749</v>
      </c>
      <c r="C264" s="2">
        <f>IF(_xll.BDP(B264,"PX_LAST")="#N/A N/A",VLOOKUP(A264,secs!$A:$B,2,FALSE),_xll.BDP(B264,"PX_LAST"))</f>
        <v>100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/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CMZB 0 04/23/18</v>
      </c>
    </row>
    <row r="265" spans="1:12" x14ac:dyDescent="0.25">
      <c r="A265" s="1" t="str">
        <f>IF(OR(_xll.BDP(B265,"ID_ISIN")="#N/A Field Not Applicable",_xll.BDP(B265,"ID_ISIN")="#N/A N/A"),B265,_xll.BDP(B265,"ID_ISIN"))</f>
        <v>CH0104493306</v>
      </c>
      <c r="B265" s="1" t="s">
        <v>779</v>
      </c>
      <c r="C265" s="2">
        <f>IF(_xll.BDP(B265,"PX_LAST")="#N/A N/A",VLOOKUP(A265,secs!$A:$B,2,FALSE),_xll.BDP(B265,"PX_LAST"))</f>
        <v>767.81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ZKB Gold ETF-H GBP</v>
      </c>
    </row>
    <row r="266" spans="1:12" x14ac:dyDescent="0.25">
      <c r="A266" s="1" t="str">
        <f>IF(OR(_xll.BDP(B266,"ID_ISIN")="#N/A Field Not Applicable",_xll.BDP(B266,"ID_ISIN")="#N/A N/A"),B266,_xll.BDP(B266,"ID_ISIN"))</f>
        <v>DE0007664039</v>
      </c>
      <c r="B266" s="1" t="s">
        <v>780</v>
      </c>
      <c r="C266" s="2">
        <f>IF(_xll.BDP(B266,"PX_LAST")="#N/A N/A",VLOOKUP(A266,secs!$A:$B,2,FALSE),_xll.BDP(B266,"PX_LAST"))</f>
        <v>134.94999999999999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Field Not Applicable"),0,_xll.BDP(B266,"BEST_ANALYST_RATING"))))</f>
        <v>3.96875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_xll.BDP(B266,"BEST_TARGET_PRICE")))
)</f>
        <v>165.78572082519531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1.8969988884772142</v>
      </c>
      <c r="G266" s="1" t="str">
        <f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11/05/2017</v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13/03/2018</v>
      </c>
      <c r="J266" s="1">
        <f t="shared" si="4"/>
        <v>1</v>
      </c>
      <c r="L266" s="1" t="str">
        <f>_xll.BDP(B266,"SECURITY_NAME")</f>
        <v>Volkswagen AG</v>
      </c>
    </row>
    <row r="267" spans="1:12" x14ac:dyDescent="0.25">
      <c r="A267" s="1" t="str">
        <f>IF(OR(_xll.BDP(B267,"ID_ISIN")="#N/A Field Not Applicable",_xll.BDP(B267,"ID_ISIN")="#N/A N/A"),B267,_xll.BDP(B267,"ID_ISIN"))</f>
        <v>GB0007188757</v>
      </c>
      <c r="B267" s="1" t="s">
        <v>793</v>
      </c>
      <c r="C267" s="2">
        <f>IF(_xll.BDP(B267,"PX_LAST")="#N/A N/A",VLOOKUP(A267,secs!$A:$B,2,FALSE),_xll.BDP(B267,"PX_LAST"))</f>
        <v>3112.5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Field Not Applicable"),0,_xll.BDP(B267,"BEST_ANALYST_RATING"))))</f>
        <v>4.0689654350280762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_xll.BDP(B267,"BEST_TARGET_PRICE")))
)</f>
        <v>3797.845458984375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5.7239026908414914</v>
      </c>
      <c r="G267" s="1" t="str">
        <f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>23/02/2017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02/08/2017</v>
      </c>
      <c r="J267" s="1">
        <f t="shared" si="4"/>
        <v>1</v>
      </c>
      <c r="L267" s="1" t="str">
        <f>_xll.BDP(B267,"SECURITY_NAME")</f>
        <v>Rio Tinto PLC</v>
      </c>
    </row>
    <row r="268" spans="1:12" x14ac:dyDescent="0.25">
      <c r="A268" s="1" t="str">
        <f>IF(OR(_xll.BDP(B268,"ID_ISIN")="#N/A Field Not Applicable",_xll.BDP(B268,"ID_ISIN")="#N/A N/A"),B268,_xll.BDP(B268,"ID_ISIN"))</f>
        <v>NL0000009082</v>
      </c>
      <c r="B268" s="1" t="s">
        <v>781</v>
      </c>
      <c r="C268" s="2">
        <f>IF(_xll.BDP(B268,"PX_LAST")="#N/A N/A",VLOOKUP(A268,secs!$A:$B,2,FALSE),_xll.BDP(B268,"PX_LAST"))</f>
        <v>3.048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Field Not Applicable"),0,_xll.BDP(B268,"BEST_ANALYST_RATING"))))</f>
        <v>4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_xll.BDP(B268,"BEST_TARGET_PRICE")))
)</f>
        <v>3.2526922225952148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4.2650918635170605</v>
      </c>
      <c r="G268" s="1" t="str">
        <f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17/05/2017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26/07/2017</v>
      </c>
      <c r="J268" s="1">
        <f t="shared" si="4"/>
        <v>1</v>
      </c>
      <c r="L268" s="1" t="str">
        <f>_xll.BDP(B268,"SECURITY_NAME")</f>
        <v>Koninklijke KPN NV</v>
      </c>
    </row>
    <row r="269" spans="1:12" x14ac:dyDescent="0.25">
      <c r="A269" s="1" t="str">
        <f>IF(OR(_xll.BDP(B269,"ID_ISIN")="#N/A Field Not Applicable",_xll.BDP(B269,"ID_ISIN")="#N/A N/A"),B269,_xll.BDP(B269,"ID_ISIN"))</f>
        <v>US71647NAF69</v>
      </c>
      <c r="B269" s="1" t="s">
        <v>790</v>
      </c>
      <c r="C269" s="2">
        <f>IF(_xll.BDP(B269,"PX_LAST")="#N/A N/A",VLOOKUP(A269,secs!$A:$B,2,FALSE),_xll.BDP(B269,"PX_LAST"))</f>
        <v>95.808000000000007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_xll.BDP(B269,"BEST_TARGET_PRICE")))
)</f>
        <v>0.23090277777777779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5.2030741999999996</v>
      </c>
      <c r="G269" s="1" t="str">
        <f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20/11/2017</v>
      </c>
      <c r="H269" s="1">
        <f>IF(ISERR(FIND("Equity",B269))=FALSE,0,IF(_xll.BDP($B269,"DUR_MID")="#N/A N/A",0,_xll.BDP($B269,"DUR_MID")))</f>
        <v>5.2713273707200239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4 3/8 05/20/23</v>
      </c>
    </row>
    <row r="270" spans="1:12" x14ac:dyDescent="0.25">
      <c r="A270" s="1" t="str">
        <f>IF(OR(_xll.BDP(B270,"ID_ISIN")="#N/A Field Not Applicable",_xll.BDP(B270,"ID_ISIN")="#N/A N/A"),B270,_xll.BDP(B270,"ID_ISIN"))</f>
        <v>URM7C 60000 Curncy</v>
      </c>
      <c r="B270" s="1" t="s">
        <v>794</v>
      </c>
      <c r="C270" s="2">
        <f>IF(_xll.BDP(B270,"PX_LAST")="#N/A N/A",VLOOKUP(A270,secs!$A:$B,2,FALSE),_xll.BDP(B270,"PX_LAST"))</f>
        <v>16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0</v>
      </c>
      <c r="G270" s="1" t="str">
        <f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15/06/2017</v>
      </c>
      <c r="H270" s="1">
        <f>IF(ISERR(FIND("Equity",B270))=FALSE,0,IF(_xll.BDP($B270,"DUR_MID")="#N/A N/A",0,_xll.BDP($B270,"DUR_MID")))</f>
        <v>0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USD/RUB Fut Opt   Jun17C 60000</v>
      </c>
    </row>
    <row r="271" spans="1:12" x14ac:dyDescent="0.25">
      <c r="A271" s="1" t="str">
        <f>IF(OR(_xll.BDP(B271,"ID_ISIN")="#N/A Field Not Applicable",_xll.BDP(B271,"ID_ISIN")="#N/A N/A"),B271,_xll.BDP(B271,"ID_ISIN"))</f>
        <v>URM7C 59000 Curncy</v>
      </c>
      <c r="B271" s="1" t="s">
        <v>795</v>
      </c>
      <c r="C271" s="2">
        <f>IF(_xll.BDP(B271,"PX_LAST")="#N/A N/A",VLOOKUP(A271,secs!$A:$B,2,FALSE),_xll.BDP(B271,"PX_LAST"))</f>
        <v>48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15/06/2017</v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USD/RUB Fut Opt   Jun17C 59000</v>
      </c>
    </row>
    <row r="272" spans="1:12" x14ac:dyDescent="0.25">
      <c r="A272" s="1" t="str">
        <f>IF(OR(_xll.BDP(B272,"ID_ISIN")="#N/A Field Not Applicable",_xll.BDP(B272,"ID_ISIN")="#N/A N/A"),B272,_xll.BDP(B272,"ID_ISIN"))</f>
        <v>XS0911599701</v>
      </c>
      <c r="B272" s="1" t="s">
        <v>798</v>
      </c>
      <c r="C272" s="2">
        <f>IF(_xll.BDP(B272,"PX_LAST")="#N/A N/A",VLOOKUP(A272,secs!$A:$B,2,FALSE),_xll.BDP(B272,"PX_LAST"))</f>
        <v>106.57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_xll.BDP(B272,"BEST_TARGET_PRICE")))
)</f>
        <v>1.21875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4.2496176999999999</v>
      </c>
      <c r="G272" s="1" t="str">
        <f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03/10/2017</v>
      </c>
      <c r="H272" s="1">
        <f>IF(ISERR(FIND("Equity",B272))=FALSE,0,IF(_xll.BDP($B272,"DUR_MID")="#N/A N/A",0,_xll.BDP($B272,"DUR_MID")))</f>
        <v>2.5940718043990239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TRUBRU 6 3/4 04/03/20</v>
      </c>
    </row>
    <row r="273" spans="1:12" x14ac:dyDescent="0.25">
      <c r="A273" s="1" t="str">
        <f>IF(OR(_xll.BDP(B273,"ID_ISIN")="#N/A Field Not Applicable",_xll.BDP(B273,"ID_ISIN")="#N/A N/A"),B273,_xll.BDP(B273,"ID_ISIN"))</f>
        <v>US71647NAM11</v>
      </c>
      <c r="B273" s="1" t="s">
        <v>801</v>
      </c>
      <c r="C273" s="2">
        <f>IF(_xll.BDP(B273,"PX_LAST")="#N/A N/A",VLOOKUP(A273,secs!$A:$B,2,FALSE),_xll.BDP(B273,"PX_LAST"))</f>
        <v>103.74299999999999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Field Not Applicable"),0,_xll.BDP(B273,"BEST_ANALYST_RATING"))))</f>
        <v>0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_xll.BDP(B273,"BEST_TARGET_PRICE")))
)</f>
        <v>1.4236111111111112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5.5769713999999997</v>
      </c>
      <c r="G273" s="1" t="str">
        <f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>17/09/2017</v>
      </c>
      <c r="H273" s="1">
        <f>IF(ISERR(FIND("Equity",B273))=FALSE,0,IF(_xll.BDP($B273,"DUR_MID")="#N/A N/A",0,_xll.BDP($B273,"DUR_MID")))</f>
        <v>5.5746014525517991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PETBRA 6 1/4 03/17/24</v>
      </c>
    </row>
    <row r="274" spans="1:12" x14ac:dyDescent="0.25">
      <c r="A274" s="1" t="str">
        <f>IF(OR(_xll.BDP(B274,"ID_ISIN")="#N/A Field Not Applicable",_xll.BDP(B274,"ID_ISIN")="#N/A N/A"),B274,_xll.BDP(B274,"ID_ISIN"))</f>
        <v>IE00BLP5S460</v>
      </c>
      <c r="B274" s="1" t="s">
        <v>802</v>
      </c>
      <c r="C274" s="2">
        <f>IF(_xll.BDP(B274,"PX_LAST")="#N/A N/A",VLOOKUP(A274,secs!$A:$B,2,FALSE),_xll.BDP(B274,"PX_LAST"))</f>
        <v>1.3160000000000001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Field Not Applicable"),0,_xll.BDP(B274,"BEST_ANALYST_RATING"))))</f>
        <v>0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_xll.BDP(B274,"BEST_TARGET_PRICE")))
)</f>
        <v>0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/>
      </c>
      <c r="H274" s="1">
        <f>IF(ISERR(FIND("Equity",B274))=FALSE,0,IF(_xll.BDP($B274,"DUR_MID")="#N/A N/A",0,_xll.BDP($B274,"DUR_MID")))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Old Mutual Dublin Funds Plc -</v>
      </c>
    </row>
    <row r="275" spans="1:12" x14ac:dyDescent="0.25">
      <c r="A275" s="1" t="str">
        <f>IF(OR(_xll.BDP(B275,"ID_ISIN")="#N/A Field Not Applicable",_xll.BDP(B275,"ID_ISIN")="#N/A N/A"),B275,_xll.BDP(B275,"ID_ISIN"))</f>
        <v>RU000A0JXFM1</v>
      </c>
      <c r="B275" s="1" t="s">
        <v>803</v>
      </c>
      <c r="C275" s="2">
        <f>IF(_xll.BDP(B275,"PX_LAST")="#N/A N/A",VLOOKUP(A275,secs!$A:$B,2,FALSE),_xll.BDP(B275,"PX_LAST"))</f>
        <v>98.64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_xll.BDP(B275,"BEST_TARGET_PRICE")))
)</f>
        <v>2.363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7.99</v>
      </c>
      <c r="G275" s="1" t="str">
        <f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11/10/2017</v>
      </c>
      <c r="H275" s="1">
        <f>IF(ISERR(FIND("Equity",B275))=FALSE,0,IF(_xll.BDP($B275,"DUR_MID")="#N/A N/A",0,_xll.BDP($B275,"DUR_MID")))</f>
        <v>9.1508763841905125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RFLB 7.7 03/23/33</v>
      </c>
    </row>
    <row r="276" spans="1:12" x14ac:dyDescent="0.25">
      <c r="A276" s="1" t="str">
        <f>IF(OR(_xll.BDP(B276,"ID_ISIN")="#N/A Field Not Applicable",_xll.BDP(B276,"ID_ISIN")="#N/A N/A"),B276,_xll.BDP(B276,"ID_ISIN"))</f>
        <v>US71647NAQ25</v>
      </c>
      <c r="B276" s="1" t="s">
        <v>804</v>
      </c>
      <c r="C276" s="2">
        <f>IF(_xll.BDP(B276,"PX_LAST")="#N/A N/A",VLOOKUP(A276,secs!$A:$B,2,FALSE),_xll.BDP(B276,"PX_LAST"))</f>
        <v>117.569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_xll.BDP(B276,"BEST_TARGET_PRICE")))
)</f>
        <v>0.3888888888888889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6.1649466000000004</v>
      </c>
      <c r="G276" s="1" t="str">
        <f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23/11/2017</v>
      </c>
      <c r="H276" s="1">
        <f>IF(ISERR(FIND("Equity",B276))=FALSE,0,IF(_xll.BDP($B276,"DUR_MID")="#N/A N/A",0,_xll.BDP($B276,"DUR_MID")))</f>
        <v>6.5904110277001156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PETBRA 8 3/4 05/23/26</v>
      </c>
    </row>
    <row r="277" spans="1:12" x14ac:dyDescent="0.25">
      <c r="A277" s="1" t="str">
        <f>IF(OR(_xll.BDP(B277,"ID_ISIN")="#N/A Field Not Applicable",_xll.BDP(B277,"ID_ISIN")="#N/A N/A"),B277,_xll.BDP(B277,"ID_ISIN"))</f>
        <v>XS1506500039</v>
      </c>
      <c r="B277" s="1" t="s">
        <v>805</v>
      </c>
      <c r="C277" s="2">
        <f>IF(_xll.BDP(B277,"PX_LAST")="#N/A N/A",VLOOKUP(A277,secs!$A:$B,2,FALSE),_xll.BDP(B277,"PX_LAST"))</f>
        <v>102.666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_xll.BDP(B277,"BEST_TARGET_PRICE")))
)</f>
        <v>0.71458333333333324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4.0535847</v>
      </c>
      <c r="G277" s="1" t="str">
        <f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19/10/2017</v>
      </c>
      <c r="H277" s="1">
        <f>IF(ISERR(FIND("Equity",B277))=FALSE,0,IF(_xll.BDP($B277,"DUR_MID")="#N/A N/A",0,_xll.BDP($B277,"DUR_MID")))</f>
        <v>2.2412322585346809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PROMBK 5 1/4 10/19/19</v>
      </c>
    </row>
    <row r="278" spans="1:12" x14ac:dyDescent="0.25">
      <c r="A278" s="1" t="str">
        <f>IF(OR(_xll.BDP(B278,"ID_ISIN")="#N/A Field Not Applicable",_xll.BDP(B278,"ID_ISIN")="#N/A N/A"),B278,_xll.BDP(B278,"ID_ISIN"))</f>
        <v>XS0993162683</v>
      </c>
      <c r="B278" s="1" t="s">
        <v>815</v>
      </c>
      <c r="C278" s="2">
        <f>IF(_xll.BDP(B278,"PX_LAST")="#N/A N/A",VLOOKUP(A278,secs!$A:$B,2,FALSE),_xll.BDP(B278,"PX_LAST"))</f>
        <v>108.28400000000001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_xll.BDP(B278,"BEST_TARGET_PRICE")))
)</f>
        <v>0.28059444444444442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4.4505135999999998</v>
      </c>
      <c r="G278" s="1" t="str">
        <f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21/11/2017</v>
      </c>
      <c r="H278" s="1">
        <f>IF(ISERR(FIND("Equity",B278))=FALSE,0,IF(_xll.BDP($B278,"DUR_MID")="#N/A N/A",0,_xll.BDP($B278,"DUR_MID")))</f>
        <v>5.4856868806305981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VEBBNK 5.942 11/21/23</v>
      </c>
    </row>
    <row r="279" spans="1:12" x14ac:dyDescent="0.25">
      <c r="A279" s="1" t="str">
        <f>IF(OR(_xll.BDP(B279,"ID_ISIN")="#N/A Field Not Applicable",_xll.BDP(B279,"ID_ISIN")="#N/A N/A"),B279,_xll.BDP(B279,"ID_ISIN"))</f>
        <v>RU000A0JXQ93</v>
      </c>
      <c r="B279" s="1" t="s">
        <v>819</v>
      </c>
      <c r="C279" s="2">
        <f>IF(_xll.BDP(B279,"PX_LAST")="#N/A N/A",VLOOKUP(A279,secs!$A:$B,2,FALSE),_xll.BDP(B279,"PX_LAST"))</f>
        <v>100.8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_xll.BDP(B279,"BEST_TARGET_PRICE")))
)</f>
        <v>1.202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11.41</v>
      </c>
      <c r="G279" s="1" t="str">
        <f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28/07/2017</v>
      </c>
      <c r="H279" s="1">
        <f>IF(ISERR(FIND("Equity",B279))=FALSE,0,IF(_xll.BDP($B279,"DUR_MID")="#N/A N/A",0,_xll.BDP($B279,"DUR_MID")))</f>
        <v>2.9513990653672022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 t="shared" si="4"/>
        <v>1</v>
      </c>
      <c r="L279" s="1" t="str">
        <f>_xll.BDP(B279,"SECURITY_NAME")</f>
        <v>PIKKRM 11 1/4 04/22/22</v>
      </c>
    </row>
    <row r="280" spans="1:12" x14ac:dyDescent="0.25">
      <c r="A280" s="1" t="str">
        <f>IF(OR(_xll.BDP(B280,"ID_ISIN")="#N/A Field Not Applicable",_xll.BDP(B280,"ID_ISIN")="#N/A N/A"),B280,_xll.BDP(B280,"ID_ISIN"))</f>
        <v>RU000A0DKVS5</v>
      </c>
      <c r="B280" s="1" t="s">
        <v>821</v>
      </c>
      <c r="C280" s="2">
        <f>IF(_xll.BDP(B280,"PX_LAST")="#N/A N/A",VLOOKUP(A280,secs!$A:$B,2,FALSE),_xll.BDP(B280,"PX_LAST"))</f>
        <v>618.79999999999995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Field Not Applicable"),0,_xll.BDP(B280,"BEST_ANALYST_RATING"))))</f>
        <v>3.2857143878936768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_xll.BDP(B280,"BEST_TARGET_PRICE")))
)</f>
        <v>701.2783203125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3.0224664619363177</v>
      </c>
      <c r="G280" s="1" t="str">
        <f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>28/04/2017</v>
      </c>
      <c r="H280" s="1">
        <f>IF(ISERR(FIND("Equity",B280))=FALSE,0,IF(_xll.BDP($B280,"DUR_MID")="#N/A N/A",0,_xll.BDP($B280,"DUR_MID")))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28/08/2017</v>
      </c>
      <c r="J280" s="1">
        <f t="shared" si="4"/>
        <v>1</v>
      </c>
      <c r="L280" s="1" t="str">
        <f>_xll.BDP(B280,"SECURITY_NAME")</f>
        <v>Novatek PJSC</v>
      </c>
    </row>
    <row r="281" spans="1:12" x14ac:dyDescent="0.25">
      <c r="A281" s="1" t="str">
        <f>IF(OR(_xll.BDP(B281,"ID_ISIN")="#N/A Field Not Applicable",_xll.BDP(B281,"ID_ISIN")="#N/A N/A"),B281,_xll.BDP(B281,"ID_ISIN"))</f>
        <v>US98387E2054</v>
      </c>
      <c r="B281" s="1" t="s">
        <v>822</v>
      </c>
      <c r="C281" s="2">
        <f>IF(_xll.BDP(B281,"PX_LAST")="#N/A N/A",VLOOKUP(A281,secs!$A:$B,2,FALSE),_xll.BDP(B281,"PX_LAST"))</f>
        <v>36.57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Field Not Applicable"),0,_xll.BDP(B281,"BEST_ANALYST_RATING"))))</f>
        <v>5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_xll.BDP(B281,"BEST_TARGET_PRICE")))
)</f>
        <v>40.860740661621094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/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X5 Retail Group NV</v>
      </c>
    </row>
    <row r="282" spans="1:12" x14ac:dyDescent="0.25">
      <c r="A282" s="1" t="str">
        <f>IF(OR(_xll.BDP(B282,"ID_ISIN")="#N/A Field Not Applicable",_xll.BDP(B282,"ID_ISIN")="#N/A N/A"),B282,_xll.BDP(B282,"ID_ISIN"))</f>
        <v>RU0009062285</v>
      </c>
      <c r="B282" s="1" t="s">
        <v>823</v>
      </c>
      <c r="C282" s="2">
        <f>IF(_xll.BDP(B282,"PX_LAST")="#N/A N/A",VLOOKUP(A282,secs!$A:$B,2,FALSE),_xll.BDP(B282,"PX_LAST"))</f>
        <v>188.45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Field Not Applicable"),0,_xll.BDP(B282,"BEST_ANALYST_RATING"))))</f>
        <v>4.5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_xll.BDP(B282,"BEST_TARGET_PRICE")))
)</f>
        <v>210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9.2754046166091815</v>
      </c>
      <c r="G282" s="1" t="str">
        <f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13/07/2017</v>
      </c>
      <c r="H282" s="1">
        <f>IF(ISERR(FIND("Equity",B282))=FALSE,0,IF(_xll.BDP($B282,"DUR_MID")="#N/A N/A",0,_xll.BDP($B282,"DUR_MID")))</f>
        <v>0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24/05/2018</v>
      </c>
      <c r="J282" s="1">
        <f t="shared" si="4"/>
        <v>1</v>
      </c>
      <c r="L282" s="1" t="str">
        <f>_xll.BDP(B282,"SECURITY_NAME")</f>
        <v>Aeroflot PJSC</v>
      </c>
    </row>
    <row r="283" spans="1:12" x14ac:dyDescent="0.25">
      <c r="A283" s="1" t="str">
        <f>IF(OR(_xll.BDP(B283,"ID_ISIN")="#N/A Field Not Applicable",_xll.BDP(B283,"ID_ISIN")="#N/A N/A"),B283,_xll.BDP(B283,"ID_ISIN"))</f>
        <v>XS1433454243</v>
      </c>
      <c r="B283" s="1" t="s">
        <v>824</v>
      </c>
      <c r="C283" s="2">
        <f>IF(_xll.BDP(B283,"PX_LAST")="#N/A N/A",VLOOKUP(A283,secs!$A:$B,2,FALSE),_xll.BDP(B283,"PX_LAST"))</f>
        <v>103.919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_xll.BDP(B283,"BEST_TARGET_PRICE")))
)</f>
        <v>2.5680555555555555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4.6217895999999996</v>
      </c>
      <c r="G283" s="1" t="str">
        <f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16/06/2017</v>
      </c>
      <c r="H283" s="1">
        <f>IF(ISERR(FIND("Equity",B283))=FALSE,0,IF(_xll.BDP($B283,"DUR_MID")="#N/A N/A",0,_xll.BDP($B283,"DUR_MID")))</f>
        <v>5.1159638499008935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/>
      </c>
      <c r="J283" s="1">
        <f t="shared" si="4"/>
        <v>1</v>
      </c>
      <c r="L283" s="1" t="str">
        <f>_xll.BDP(B283,"SECURITY_NAME")</f>
        <v>SCFRU 5 3/8 06/16/23</v>
      </c>
    </row>
    <row r="284" spans="1:12" x14ac:dyDescent="0.25">
      <c r="A284" s="1" t="str">
        <f>IF(OR(_xll.BDP(B284,"ID_ISIN")="#N/A Field Not Applicable",_xll.BDP(B284,"ID_ISIN")="#N/A N/A"),B284,_xll.BDP(B284,"ID_ISIN"))</f>
        <v>RU000A0JXQ85</v>
      </c>
      <c r="B284" s="1" t="s">
        <v>833</v>
      </c>
      <c r="C284" s="2">
        <f>IF(_xll.BDP(B284,"PX_LAST")="#N/A N/A",VLOOKUP(A284,secs!$A:$B,2,FALSE),_xll.BDP(B284,"PX_LAST"))</f>
        <v>100.5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_xll.BDP(B284,"BEST_TARGET_PRICE")))
)</f>
        <v>1.0309999999999999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9.6999999999999993</v>
      </c>
      <c r="G284" s="1" t="str">
        <f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27/10/2017</v>
      </c>
      <c r="H284" s="1">
        <f>IF(ISERR(FIND("Equity",B284))=FALSE,0,IF(_xll.BDP($B284,"DUR_MID")="#N/A N/A",0,_xll.BDP($B284,"DUR_MID")))</f>
        <v>1.7547019631954472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26/04/2019</v>
      </c>
      <c r="J284" s="1">
        <f t="shared" si="4"/>
        <v>1</v>
      </c>
      <c r="L284" s="1" t="str">
        <f>_xll.BDP(B284,"SECURITY_NAME")</f>
        <v>AKBHC 9.65 04/22/22</v>
      </c>
    </row>
    <row r="285" spans="1:12" x14ac:dyDescent="0.25">
      <c r="A285" s="1" t="str">
        <f>IF(OR(_xll.BDP(B285,"ID_ISIN")="#N/A Field Not Applicable",_xll.BDP(B285,"ID_ISIN")="#N/A N/A"),B285,_xll.BDP(B285,"ID_ISIN"))</f>
        <v>RU000A0JRTT9</v>
      </c>
      <c r="B285" s="1" t="s">
        <v>836</v>
      </c>
      <c r="C285" s="2">
        <f>IF(_xll.BDP(B285,"PX_LAST")="#N/A N/A",VLOOKUP(A285,secs!$A:$B,2,FALSE),_xll.BDP(B285,"PX_LAST"))</f>
        <v>99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_xll.BDP(B285,"BEST_TARGET_PRICE")))
)</f>
        <v>3.0609999999999999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10.9</v>
      </c>
      <c r="G285" s="1" t="str">
        <f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18/08/2017</v>
      </c>
      <c r="H285" s="1">
        <f>IF(ISERR(FIND("Equity",B285))=FALSE,0,IF(_xll.BDP($B285,"DUR_MID")="#N/A N/A",0,_xll.BDP($B285,"DUR_MID")))</f>
        <v>2.7190771664019673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14/08/2020</v>
      </c>
      <c r="J285" s="1">
        <f t="shared" si="4"/>
        <v>1</v>
      </c>
      <c r="L285" s="1" t="str">
        <f>_xll.BDP(B285,"SECURITY_NAME")</f>
        <v>UUUCN 10 1/4 08/11/23</v>
      </c>
    </row>
    <row r="286" spans="1:12" x14ac:dyDescent="0.25">
      <c r="A286" s="1" t="str">
        <f>IF(OR(_xll.BDP(B286,"ID_ISIN")="#N/A Field Not Applicable",_xll.BDP(B286,"ID_ISIN")="#N/A N/A"),B286,_xll.BDP(B286,"ID_ISIN"))</f>
        <v>RU000A0JWEB9</v>
      </c>
      <c r="B286" s="1" t="s">
        <v>837</v>
      </c>
      <c r="C286" s="2">
        <f>IF(_xll.BDP(B286,"PX_LAST")="#N/A N/A",VLOOKUP(A286,secs!$A:$B,2,FALSE),_xll.BDP(B286,"PX_LAST"))</f>
        <v>105.4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_xll.BDP(B286,"BEST_TARGET_PRICE")))
)</f>
        <v>1.3009999999999999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8.16</v>
      </c>
      <c r="G286" s="1" t="str">
        <f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19/10/2017</v>
      </c>
      <c r="H286" s="1">
        <f>IF(ISERR(FIND("Equity",B286))=FALSE,0,IF(_xll.BDP($B286,"DUR_MID")="#N/A N/A",0,_xll.BDP($B286,"DUR_MID")))</f>
        <v>3.274918382414477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15/04/2021</v>
      </c>
      <c r="J286" s="1">
        <f t="shared" si="4"/>
        <v>1</v>
      </c>
      <c r="L286" s="1" t="str">
        <f>_xll.BDP(B286,"SECURITY_NAME")</f>
        <v>TRNFP 10.1 04/09/26</v>
      </c>
    </row>
    <row r="287" spans="1:12" x14ac:dyDescent="0.25">
      <c r="A287" s="1" t="str">
        <f>IF(OR(_xll.BDP(B287,"ID_ISIN")="#N/A Field Not Applicable",_xll.BDP(B287,"ID_ISIN")="#N/A N/A"),B287,_xll.BDP(B287,"ID_ISIN"))</f>
        <v>RU000A0JW8E7</v>
      </c>
      <c r="B287" s="1" t="s">
        <v>838</v>
      </c>
      <c r="C287" s="2">
        <f>IF(_xll.BDP(B287,"PX_LAST")="#N/A N/A",VLOOKUP(A287,secs!$A:$B,2,FALSE),_xll.BDP(B287,"PX_LAST"))</f>
        <v>101.2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_xll.BDP(B287,"BEST_TARGET_PRICE")))
)</f>
        <v>2.5620000000000003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24.45</v>
      </c>
      <c r="G287" s="1" t="str">
        <f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10/09/2017</v>
      </c>
      <c r="H287" s="1">
        <f>IF(ISERR(FIND("Equity",B287))=FALSE,0,IF(_xll.BDP($B287,"DUR_MID")="#N/A N/A",0,_xll.BDP($B287,"DUR_MID")))</f>
        <v>0.73731470913856145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>12/03/2018</v>
      </c>
      <c r="J287" s="1">
        <f t="shared" si="4"/>
        <v>1</v>
      </c>
      <c r="L287" s="1" t="str">
        <f>_xll.BDP(B287,"SECURITY_NAME")</f>
        <v>TOYOTA 10 3/4 03/13/19</v>
      </c>
    </row>
    <row r="288" spans="1:12" x14ac:dyDescent="0.25">
      <c r="A288" s="1" t="str">
        <f>IF(OR(_xll.BDP(B288,"ID_ISIN")="#N/A Field Not Applicable",_xll.BDP(B288,"ID_ISIN")="#N/A N/A"),B288,_xll.BDP(B288,"ID_ISIN"))</f>
        <v>RU000A0JPP11</v>
      </c>
      <c r="B288" s="1" t="s">
        <v>525</v>
      </c>
      <c r="C288" s="2">
        <f>IF(_xll.BDP(B288,"PX_LAST")="#N/A N/A",VLOOKUP(A288,secs!$A:$B,2,FALSE),_xll.BDP(B288,"PX_LAST"))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_xll.BDP(B288,"BEST_TARGET_PRICE")))
)</f>
        <v>0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15/03/2011</v>
      </c>
      <c r="H288" s="1">
        <f>IF(ISERR(FIND("Equity",B288))=FALSE,0,IF(_xll.BDP($B288,"DUR_MID")="#N/A N/A",0,_xll.BDP($B288,"DUR_MID")))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03/15/11</v>
      </c>
    </row>
    <row r="289" spans="1:12" x14ac:dyDescent="0.25">
      <c r="A289" s="1" t="str">
        <f>IF(OR(_xll.BDP(B289,"ID_ISIN")="#N/A Field Not Applicable",_xll.BDP(B289,"ID_ISIN")="#N/A N/A"),B289,_xll.BDP(B289,"ID_ISIN"))</f>
        <v>RU000A0JVUK8</v>
      </c>
      <c r="B289" s="1" t="s">
        <v>839</v>
      </c>
      <c r="C289" s="2">
        <f>IF(_xll.BDP(B289,"PX_LAST")="#N/A N/A",VLOOKUP(A289,secs!$A:$B,2,FALSE),_xll.BDP(B289,"PX_LAST"))</f>
        <v>101.8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_xll.BDP(B289,"BEST_TARGET_PRICE")))
)</f>
        <v>1.9180000000000001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11.5</v>
      </c>
      <c r="G289" s="1" t="str">
        <f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>10/10/2017</v>
      </c>
      <c r="H289" s="1">
        <f>IF(ISERR(FIND("Equity",B289))=FALSE,0,IF(_xll.BDP($B289,"DUR_MID")="#N/A N/A",0,_xll.BDP($B289,"DUR_MID")))</f>
        <v>1.2572123119371863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09/10/2018</v>
      </c>
      <c r="J289" s="1">
        <f t="shared" si="4"/>
        <v>1</v>
      </c>
      <c r="L289" s="1" t="str">
        <f>_xll.BDP(B289,"SECURITY_NAME")</f>
        <v>AFKSRU 12 1/2 09/30/25</v>
      </c>
    </row>
    <row r="290" spans="1:12" x14ac:dyDescent="0.25">
      <c r="A290" s="1" t="str">
        <f>IF(OR(_xll.BDP(B290,"ID_ISIN")="#N/A Field Not Applicable",_xll.BDP(B290,"ID_ISIN")="#N/A N/A"),B290,_xll.BDP(B290,"ID_ISIN"))</f>
        <v>RU000A0JWHT4</v>
      </c>
      <c r="B290" s="1" t="s">
        <v>840</v>
      </c>
      <c r="C290" s="2">
        <f>IF(_xll.BDP(B290,"PX_LAST")="#N/A N/A",VLOOKUP(A290,secs!$A:$B,2,FALSE),_xll.BDP(B290,"PX_LAST"))</f>
        <v>102.38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_xll.BDP(B290,"BEST_TARGET_PRICE")))
)</f>
        <v>0.28499999999999998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0</v>
      </c>
      <c r="G290" s="1" t="str">
        <f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27/11/2017</v>
      </c>
      <c r="H290" s="1">
        <f>IF(ISERR(FIND("Equity",B290))=FALSE,0,IF(_xll.BDP($B290,"DUR_MID")="#N/A N/A",0,_xll.BDP($B290,"DUR_MID")))</f>
        <v>0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27/11/2018</v>
      </c>
      <c r="J290" s="1">
        <f t="shared" si="4"/>
        <v>1</v>
      </c>
      <c r="L290" s="1" t="str">
        <f>_xll.BDP(B290,"SECURITY_NAME")</f>
        <v>ROSBNK 10.4 05/27/26</v>
      </c>
    </row>
    <row r="291" spans="1:12" x14ac:dyDescent="0.25">
      <c r="A291" s="1" t="str">
        <f>IF(OR(_xll.BDP(B291,"ID_ISIN")="#N/A Field Not Applicable",_xll.BDP(B291,"ID_ISIN")="#N/A N/A"),B291,_xll.BDP(B291,"ID_ISIN"))</f>
        <v>RU000A0JWMJ5</v>
      </c>
      <c r="B291" s="1" t="s">
        <v>841</v>
      </c>
      <c r="C291" s="2">
        <f>IF(_xll.BDP(B291,"PX_LAST")="#N/A N/A",VLOOKUP(A291,secs!$A:$B,2,FALSE),_xll.BDP(B291,"PX_LAST"))</f>
        <v>101.25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_xll.BDP(B291,"BEST_TARGET_PRICE")))
)</f>
        <v>4.359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9.61</v>
      </c>
      <c r="G291" s="1" t="str">
        <f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06/07/2017</v>
      </c>
      <c r="H291" s="1">
        <f>IF(ISERR(FIND("Equity",B291))=FALSE,0,IF(_xll.BDP($B291,"DUR_MID")="#N/A N/A",0,_xll.BDP($B291,"DUR_MID")))</f>
        <v>1.0121632165957777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07/07/2018</v>
      </c>
      <c r="J291" s="1">
        <f t="shared" si="4"/>
        <v>1</v>
      </c>
      <c r="L291" s="1" t="str">
        <f>_xll.BDP(B291,"SECURITY_NAME")</f>
        <v>RNBANK 10.4 07/09/21</v>
      </c>
    </row>
    <row r="292" spans="1:12" x14ac:dyDescent="0.25">
      <c r="A292" s="1" t="str">
        <f>IF(OR(_xll.BDP(B292,"ID_ISIN")="#N/A Field Not Applicable",_xll.BDP(B292,"ID_ISIN")="#N/A N/A"),B292,_xll.BDP(B292,"ID_ISIN"))</f>
        <v>RU000A0JTTV1</v>
      </c>
      <c r="B292" s="1" t="s">
        <v>842</v>
      </c>
      <c r="C292" s="2">
        <f>IF(_xll.BDP(B292,"PX_LAST")="#N/A N/A",VLOOKUP(A292,secs!$A:$B,2,FALSE),_xll.BDP(B292,"PX_LAST"))</f>
        <v>103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_xll.BDP(B292,"BEST_TARGET_PRICE")))
)</f>
        <v>2.157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10.130000000000001</v>
      </c>
      <c r="G292" s="1" t="str">
        <f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29/09/2017</v>
      </c>
      <c r="H292" s="1">
        <f>IF(ISERR(FIND("Equity",B292))=FALSE,0,IF(_xll.BDP($B292,"DUR_MID")="#N/A N/A",0,_xll.BDP($B292,"DUR_MID")))</f>
        <v>1.6542580675199798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29/03/2019</v>
      </c>
      <c r="J292" s="1">
        <f t="shared" si="4"/>
        <v>1</v>
      </c>
      <c r="L292" s="1" t="str">
        <f>_xll.BDP(B292,"SECURITY_NAME")</f>
        <v>RGIOAO 11 3/4 03/24/23</v>
      </c>
    </row>
    <row r="293" spans="1:12" x14ac:dyDescent="0.25">
      <c r="A293" s="1" t="str">
        <f>IF(OR(_xll.BDP(B293,"ID_ISIN")="#N/A Field Not Applicable",_xll.BDP(B293,"ID_ISIN")="#N/A N/A"),B293,_xll.BDP(B293,"ID_ISIN"))</f>
        <v>RU000A0JVYN4</v>
      </c>
      <c r="B293" s="1" t="s">
        <v>843</v>
      </c>
      <c r="C293" s="2">
        <f>IF(_xll.BDP(B293,"PX_LAST")="#N/A N/A",VLOOKUP(A293,secs!$A:$B,2,FALSE),_xll.BDP(B293,"PX_LAST"))</f>
        <v>102.6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_xll.BDP(B293,"BEST_TARGET_PRICE")))
)</f>
        <v>0.441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37.6</v>
      </c>
      <c r="G293" s="1" t="str">
        <f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21/11/2017</v>
      </c>
      <c r="H293" s="1">
        <f>IF(ISERR(FIND("Equity",B293))=FALSE,0,IF(_xll.BDP($B293,"DUR_MID")="#N/A N/A",0,_xll.BDP($B293,"DUR_MID")))</f>
        <v>0.929093574105332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22/05/2018</v>
      </c>
      <c r="J293" s="1">
        <f t="shared" si="4"/>
        <v>1</v>
      </c>
      <c r="L293" s="1" t="str">
        <f>_xll.BDP(B293,"SECURITY_NAME")</f>
        <v>OGKBGR 11 1/2 11/17/20</v>
      </c>
    </row>
    <row r="294" spans="1:12" x14ac:dyDescent="0.25">
      <c r="A294" s="1" t="str">
        <f>IF(OR(_xll.BDP(B294,"ID_ISIN")="#N/A Field Not Applicable",_xll.BDP(B294,"ID_ISIN")="#N/A N/A"),B294,_xll.BDP(B294,"ID_ISIN"))</f>
        <v>RU000A0JWK74</v>
      </c>
      <c r="B294" s="1" t="s">
        <v>844</v>
      </c>
      <c r="C294" s="2">
        <f>IF(_xll.BDP(B294,"PX_LAST")="#N/A N/A",VLOOKUP(A294,secs!$A:$B,2,FALSE),_xll.BDP(B294,"PX_LAST"))</f>
        <v>110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_xll.BDP(B294,"BEST_TARGET_PRICE")))
)</f>
        <v>5.2720000000000002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10.36</v>
      </c>
      <c r="G294" s="1" t="str">
        <f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09/06/2017</v>
      </c>
      <c r="H294" s="1">
        <f>IF(ISERR(FIND("Equity",B294))=FALSE,0,IF(_xll.BDP($B294,"DUR_MID")="#N/A N/A",0,_xll.BDP($B294,"DUR_MID")))</f>
        <v>5.7565232558489061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OBORON 10 3/4 06/10/26</v>
      </c>
    </row>
    <row r="295" spans="1:12" x14ac:dyDescent="0.25">
      <c r="A295" s="1" t="str">
        <f>IF(OR(_xll.BDP(B295,"ID_ISIN")="#N/A Field Not Applicable",_xll.BDP(B295,"ID_ISIN")="#N/A N/A"),B295,_xll.BDP(B295,"ID_ISIN"))</f>
        <v>RU000A0JPB25</v>
      </c>
      <c r="B295" s="1" t="s">
        <v>845</v>
      </c>
      <c r="C295" s="2">
        <f>IF(_xll.BDP(B295,"PX_LAST")="#N/A N/A",VLOOKUP(A295,secs!$A:$B,2,FALSE),_xll.BDP(B295,"PX_LAST"))</f>
        <v>0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_xll.BDP(B295,"BEST_TARGET_PRICE")))
)</f>
        <v>0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0</v>
      </c>
      <c r="G295" s="1" t="str">
        <f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>18/06/2010</v>
      </c>
      <c r="H295" s="1">
        <f>IF(ISERR(FIND("Equity",B295))=FALSE,0,IF(_xll.BDP($B295,"DUR_MID")="#N/A N/A",0,_xll.BDP($B295,"DUR_MID")))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EURKOM 16 06/18/10</v>
      </c>
    </row>
    <row r="296" spans="1:12" x14ac:dyDescent="0.25">
      <c r="A296" s="1" t="str">
        <f>IF(OR(_xll.BDP(B296,"ID_ISIN")="#N/A Field Not Applicable",_xll.BDP(B296,"ID_ISIN")="#N/A N/A"),B296,_xll.BDP(B296,"ID_ISIN"))</f>
        <v>RU000A0JP039</v>
      </c>
      <c r="B296" s="1" t="s">
        <v>846</v>
      </c>
      <c r="C296" s="2">
        <f>IF(_xll.BDP(B296,"PX_LAST")="#N/A N/A",VLOOKUP(A296,secs!$A:$B,2,FALSE),_xll.BDP(B296,"PX_LAST"))</f>
        <v>0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Field Not Applicable"),0,_xll.BDP(B296,"BEST_ANALYST_RATING"))))</f>
        <v>0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_xll.BDP(B296,"BEST_TARGET_PRICE")))
)</f>
        <v>0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/>
      </c>
      <c r="H296" s="1">
        <f>IF(ISERR(FIND("Equity",B296))=FALSE,0,IF(_xll.BDP($B296,"DUR_MID")="#N/A N/A",0,_xll.BDP($B296,"DUR_MID")))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EURKOM 16 12/18/09</v>
      </c>
    </row>
    <row r="297" spans="1:12" x14ac:dyDescent="0.25">
      <c r="A297" s="1" t="str">
        <f>IF(OR(_xll.BDP(B297,"ID_ISIN")="#N/A Field Not Applicable",_xll.BDP(B297,"ID_ISIN")="#N/A N/A"),B297,_xll.BDP(B297,"ID_ISIN"))</f>
        <v>RU000A0JRVU3</v>
      </c>
      <c r="B297" s="1" t="s">
        <v>1074</v>
      </c>
      <c r="C297" s="2">
        <f>IF(_xll.BDP(B297,"PX_LAST")="#N/A N/A",VLOOKUP(A297,secs!$A:$B,2,FALSE),_xll.BDP(B297,"PX_LAST"))</f>
        <v>101.5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_xll.BDP(B297,"BEST_TARGET_PRICE")))
)</f>
        <v>1.5270000000000001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9.91</v>
      </c>
      <c r="G297" s="1" t="str">
        <f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>10/10/2017</v>
      </c>
      <c r="H297" s="1">
        <f>IF(ISERR(FIND("Equity",B297))=FALSE,0,IF(_xll.BDP($B297,"DUR_MID")="#N/A N/A",0,_xll.BDP($B297,"DUR_MID")))</f>
        <v>3.9011738112800596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TELERU 9.95 04/05/22</v>
      </c>
    </row>
    <row r="298" spans="1:12" x14ac:dyDescent="0.25">
      <c r="A298" s="1" t="str">
        <f>IF(OR(_xll.BDP(B298,"ID_ISIN")="#N/A Field Not Applicable",_xll.BDP(B298,"ID_ISIN")="#N/A N/A"),B298,_xll.BDP(B298,"ID_ISIN"))</f>
        <v>US87238U2033</v>
      </c>
      <c r="B298" s="1" t="s">
        <v>1075</v>
      </c>
      <c r="C298" s="2">
        <f>IF(_xll.BDP(B298,"PX_LAST")="#N/A N/A",VLOOKUP(A298,secs!$A:$B,2,FALSE),_xll.BDP(B298,"PX_LAST"))</f>
        <v>12.1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Field Not Applicable"),0,_xll.BDP(B298,"BEST_ANALYST_RATING"))))</f>
        <v>3.3636362552642822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_xll.BDP(B298,"BEST_TARGET_PRICE")))
)</f>
        <v>11.666666984558105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2.8099173849279233</v>
      </c>
      <c r="G298" s="1" t="str">
        <f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15/06/2017</v>
      </c>
      <c r="H298" s="1">
        <f>IF(ISERR(FIND("Equity",B298))=FALSE,0,IF(_xll.BDP($B298,"DUR_MID")="#N/A N/A",0,_xll.BDP($B298,"DUR_MID")))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 t="shared" si="4"/>
        <v>1</v>
      </c>
      <c r="L298" s="1" t="str">
        <f>_xll.BDP(B298,"SECURITY_NAME")</f>
        <v>TCS Group Holding PLC</v>
      </c>
    </row>
    <row r="299" spans="1:12" x14ac:dyDescent="0.25">
      <c r="A299" s="1" t="str">
        <f>IF(OR(_xll.BDP(B299,"ID_ISIN")="#N/A Field Not Applicable",_xll.BDP(B299,"ID_ISIN")="#N/A N/A"),B299,_xll.BDP(B299,"ID_ISIN"))</f>
        <v>XS1503116912</v>
      </c>
      <c r="B299" s="1" t="s">
        <v>1076</v>
      </c>
      <c r="C299" s="2">
        <f>IF(_xll.BDP(B299,"PX_LAST")="#N/A N/A",VLOOKUP(A299,secs!$A:$B,2,FALSE),_xll.BDP(B299,"PX_LAST"))</f>
        <v>103.279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_xll.BDP(B299,"BEST_TARGET_PRICE")))
)</f>
        <v>1.716375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4.5850476000000002</v>
      </c>
      <c r="G299" s="1" t="str">
        <f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>13/08/2017</v>
      </c>
      <c r="H299" s="1">
        <f>IF(ISERR(FIND("Equity",B299))=FALSE,0,IF(_xll.BDP($B299,"DUR_MID")="#N/A N/A",0,_xll.BDP($B299,"DUR_MID")))</f>
        <v>4.1423649410613752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MTNSJ 5.373 02/13/22</v>
      </c>
    </row>
    <row r="300" spans="1:12" x14ac:dyDescent="0.25">
      <c r="A300" s="1" t="str">
        <f>IF(OR(_xll.BDP(B300,"ID_ISIN")="#N/A Field Not Applicable",_xll.BDP(B300,"ID_ISIN")="#N/A N/A"),B300,_xll.BDP(B300,"ID_ISIN"))</f>
        <v>US35671DAZ87</v>
      </c>
      <c r="B300" s="1" t="s">
        <v>1077</v>
      </c>
      <c r="C300" s="2">
        <f>IF(_xll.BDP(B300,"PX_LAST")="#N/A N/A",VLOOKUP(A300,secs!$A:$B,2,FALSE),_xll.BDP(B300,"PX_LAST"))</f>
        <v>93.718999999999994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_xll.BDP(B300,"BEST_TARGET_PRICE")))
)</f>
        <v>0.90416666666666667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5.1464090000000002</v>
      </c>
      <c r="G300" s="1" t="str">
        <f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15/09/2017</v>
      </c>
      <c r="H300" s="1">
        <f>IF(ISERR(FIND("Equity",B300))=FALSE,0,IF(_xll.BDP($B300,"DUR_MID")="#N/A N/A",0,_xll.BDP($B300,"DUR_MID")))</f>
        <v>5.1527741011624544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FCX 3 7/8 03/15/23</v>
      </c>
    </row>
    <row r="301" spans="1:12" x14ac:dyDescent="0.25">
      <c r="A301" s="1" t="str">
        <f>IF(OR(_xll.BDP(B301,"ID_ISIN")="#N/A Field Not Applicable",_xll.BDP(B301,"ID_ISIN")="#N/A N/A"),B301,_xll.BDP(B301,"ID_ISIN"))</f>
        <v>RU000A0JWVM0</v>
      </c>
      <c r="B301" s="1" t="s">
        <v>1078</v>
      </c>
      <c r="C301" s="2">
        <f>IF(_xll.BDP(B301,"PX_LAST")="#N/A N/A",VLOOKUP(A301,secs!$A:$B,2,FALSE),_xll.BDP(B301,"PX_LAST"))</f>
        <v>100.8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_xll.BDP(B301,"BEST_TARGET_PRICE")))
)</f>
        <v>1.4769999999999999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0</v>
      </c>
      <c r="G301" s="1" t="str">
        <f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11/10/2017</v>
      </c>
      <c r="H301" s="1">
        <f>IF(ISERR(FIND("Equity",B301))=FALSE,0,IF(_xll.BDP($B301,"DUR_MID")="#N/A N/A",0,_xll.BDP($B301,"DUR_MID")))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13/04/2018</v>
      </c>
      <c r="J301" s="1">
        <f t="shared" si="4"/>
        <v>1</v>
      </c>
      <c r="L301" s="1" t="str">
        <f>_xll.BDP(B301,"SECURITY_NAME")</f>
        <v>VW 9.8 10/17/23</v>
      </c>
    </row>
    <row r="302" spans="1:12" x14ac:dyDescent="0.25">
      <c r="A302" s="1" t="str">
        <f>IF(OR(_xll.BDP(B302,"ID_ISIN")="#N/A Field Not Applicable",_xll.BDP(B302,"ID_ISIN")="#N/A N/A"),B302,_xll.BDP(B302,"ID_ISIN"))</f>
        <v>XS1379311761</v>
      </c>
      <c r="B302" s="1" t="s">
        <v>1079</v>
      </c>
      <c r="C302" s="2">
        <f>IF(_xll.BDP(B302,"PX_LAST")="#N/A N/A",VLOOKUP(A302,secs!$A:$B,2,FALSE),_xll.BDP(B302,"PX_LAST"))</f>
        <v>105.1902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_xll.BDP(B302,"BEST_TARGET_PRICE")))
)</f>
        <v>1.6763888888888889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5.4306954000000003</v>
      </c>
      <c r="G302" s="1" t="str">
        <f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>27/09/2017</v>
      </c>
      <c r="H302" s="1">
        <f>IF(ISERR(FIND("Equity",B302))=FALSE,0,IF(_xll.BDP($B302,"DUR_MID")="#N/A N/A",0,_xll.BDP($B302,"DUR_MID")))</f>
        <v>1.6874456130975586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AKBBIN 8 1/2 03/27/19</v>
      </c>
    </row>
    <row r="303" spans="1:12" x14ac:dyDescent="0.25">
      <c r="A303" s="1" t="str">
        <f>IF(OR(_xll.BDP(B303,"ID_ISIN")="#N/A Field Not Applicable",_xll.BDP(B303,"ID_ISIN")="#N/A N/A"),B303,_xll.BDP(B303,"ID_ISIN"))</f>
        <v>US87260R2013</v>
      </c>
      <c r="B303" s="1" t="s">
        <v>1094</v>
      </c>
      <c r="C303" s="2">
        <f>IF(_xll.BDP(B303,"PX_LAST")="#N/A N/A",VLOOKUP(A303,secs!$A:$B,2,FALSE),_xll.BDP(B303,"PX_LAST"))</f>
        <v>5.83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Field Not Applicable"),0,_xll.BDP(B303,"BEST_ANALYST_RATING"))))</f>
        <v>4.1111111640930176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_xll.BDP(B303,"BEST_TARGET_PRICE")))
)</f>
        <v>6.4366664886474609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3.7687640812494183</v>
      </c>
      <c r="G303" s="1" t="str">
        <f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19/06/2017</v>
      </c>
      <c r="H303" s="1">
        <f>IF(ISERR(FIND("Equity",B303))=FALSE,0,IF(_xll.BDP($B303,"DUR_MID")="#N/A N/A",0,_xll.BDP($B303,"DUR_MID")))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20/09/2017</v>
      </c>
      <c r="J303" s="1">
        <f t="shared" si="4"/>
        <v>1</v>
      </c>
      <c r="L303" s="1" t="str">
        <f>_xll.BDP(B303,"SECURITY_NAME")</f>
        <v>TMK PJSC</v>
      </c>
    </row>
    <row r="304" spans="1:12" x14ac:dyDescent="0.25">
      <c r="A304" s="1" t="str">
        <f>IF(OR(_xll.BDP(B304,"ID_ISIN")="#N/A Field Not Applicable",_xll.BDP(B304,"ID_ISIN")="#N/A N/A"),B304,_xll.BDP(B304,"ID_ISIN"))</f>
        <v>US71645WAM38</v>
      </c>
      <c r="B304" s="1" t="s">
        <v>1096</v>
      </c>
      <c r="C304" s="2">
        <f>IF(_xll.BDP(B304,"PX_LAST")="#N/A N/A",VLOOKUP(A304,secs!$A:$B,2,FALSE),_xll.BDP(B304,"PX_LAST"))</f>
        <v>102.983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_xll.BDP(B304,"BEST_TARGET_PRICE")))
)</f>
        <v>1.5993055555555553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7.8131005068553874</v>
      </c>
      <c r="G304" s="1" t="str">
        <f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01/09/2017</v>
      </c>
      <c r="H304" s="1">
        <f>IF(ISERR(FIND("Equity",B304))=FALSE,0,IF(_xll.BDP($B304,"DUR_MID")="#N/A N/A",0,_xll.BDP($B304,"DUR_MID")))</f>
        <v>0.71099267132594279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PETBRA 5 7/8 03/01/18</v>
      </c>
    </row>
    <row r="305" spans="1:12" x14ac:dyDescent="0.25">
      <c r="A305" s="1" t="str">
        <f>IF(OR(_xll.BDP(B305,"ID_ISIN")="#N/A Field Not Applicable",_xll.BDP(B305,"ID_ISIN")="#N/A N/A"),B305,_xll.BDP(B305,"ID_ISIN"))</f>
        <v>RU000A0JRKT8</v>
      </c>
      <c r="B305" s="1" t="s">
        <v>1099</v>
      </c>
      <c r="C305" s="2">
        <f>IF(_xll.BDP(B305,"PX_LAST")="#N/A N/A",VLOOKUP(A305,secs!$A:$B,2,FALSE),_xll.BDP(B305,"PX_LAST"))</f>
        <v>2254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Field Not Applicable"),0,_xll.BDP(B305,"BEST_ANALYST_RATING"))))</f>
        <v>2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_xll.BDP(B305,"BEST_TARGET_PRICE")))
)</f>
        <v>1687.1490478515625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5.9920106524633825</v>
      </c>
      <c r="G305" s="1" t="str">
        <f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>09/06/2017</v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>14/08/2017</v>
      </c>
      <c r="J305" s="1">
        <f t="shared" si="4"/>
        <v>1</v>
      </c>
      <c r="L305" s="1" t="str">
        <f>_xll.BDP(B305,"SECURITY_NAME")</f>
        <v>PhosAgro PJSC</v>
      </c>
    </row>
    <row r="306" spans="1:12" x14ac:dyDescent="0.25">
      <c r="A306" s="1" t="str">
        <f>IF(OR(_xll.BDP(B306,"ID_ISIN")="#N/A Field Not Applicable",_xll.BDP(B306,"ID_ISIN")="#N/A N/A"),B306,_xll.BDP(B306,"ID_ISIN"))</f>
        <v>CH0355508588</v>
      </c>
      <c r="B306" s="1" t="s">
        <v>1102</v>
      </c>
      <c r="C306" s="2">
        <f>IF(_xll.BDP(B306,"PX_LAST")="#N/A N/A",VLOOKUP(A306,secs!$A:$B,2,FALSE),_xll.BDP(B306,"PX_LAST"))</f>
        <v>98.22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Field Not Applicable"),0,_xll.BDP(B306,"BEST_ANALYST_RATING"))))</f>
        <v>0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_xll.BDP(B306,"BEST_TARGET_PRICE")))
)</f>
        <v>0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0</v>
      </c>
      <c r="G306" s="1" t="str">
        <f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/>
      </c>
      <c r="H306" s="1">
        <f>IF(ISERR(FIND("Equity",B306))=FALSE,0,IF(_xll.BDP($B306,"DUR_MID")="#N/A N/A",0,_xll.BDP($B306,"DUR_MID")))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EFGBNK 0 02/19/19</v>
      </c>
    </row>
    <row r="307" spans="1:12" x14ac:dyDescent="0.25">
      <c r="A307" s="1" t="str">
        <f>IF(OR(_xll.BDP(B307,"ID_ISIN")="#N/A Field Not Applicable",_xll.BDP(B307,"ID_ISIN")="#N/A N/A"),B307,_xll.BDP(B307,"ID_ISIN"))</f>
        <v>US71647NAK54</v>
      </c>
      <c r="B307" s="1" t="s">
        <v>1106</v>
      </c>
      <c r="C307" s="2">
        <f>IF(_xll.BDP(B307,"PX_LAST")="#N/A N/A",VLOOKUP(A307,secs!$A:$B,2,FALSE),_xll.BDP(B307,"PX_LAST"))</f>
        <v>99.988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Field Not Applicable"),0,_xll.BDP(B307,"BEST_ANALYST_RATING"))))</f>
        <v>0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_xll.BDP(B307,"BEST_TARGET_PRICE")))
)</f>
        <v>1.6513888888888888</v>
      </c>
      <c r="F307" s="1">
        <f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7.2488935000000003</v>
      </c>
      <c r="G307" s="1" t="str">
        <f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17/09/2017</v>
      </c>
      <c r="H307" s="1">
        <f>IF(ISERR(FIND("Equity",B307))=FALSE,0,IF(_xll.BDP($B307,"DUR_MID")="#N/A N/A",0,_xll.BDP($B307,"DUR_MID")))</f>
        <v>11.976105684806406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/>
      </c>
      <c r="J307" s="1">
        <f t="shared" si="4"/>
        <v>1</v>
      </c>
      <c r="L307" s="1" t="str">
        <f>_xll.BDP(B307,"SECURITY_NAME")</f>
        <v>PETBRA 7 1/4 03/17/44</v>
      </c>
    </row>
    <row r="308" spans="1:12" x14ac:dyDescent="0.25">
      <c r="A308" s="1" t="str">
        <f>IF(OR(_xll.BDP(B308,"ID_ISIN")="#N/A Field Not Applicable",_xll.BDP(B308,"ID_ISIN")="#N/A N/A"),B308,_xll.BDP(B308,"ID_ISIN"))</f>
        <v>US4642864007</v>
      </c>
      <c r="B308" s="1" t="s">
        <v>1109</v>
      </c>
      <c r="C308" s="2">
        <f>IF(_xll.BDP(B308,"PX_LAST")="#N/A N/A",VLOOKUP(A308,secs!$A:$B,2,FALSE),_xll.BDP(B308,"PX_LAST"))</f>
        <v>34.549999999999997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_xll.BDP(B308,"BEST_TARGET_PRICE")))
)</f>
        <v>0</v>
      </c>
      <c r="F308" s="1">
        <f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1.9449694499576464</v>
      </c>
      <c r="G308" s="1" t="str">
        <f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>21/12/2016</v>
      </c>
      <c r="H308" s="1">
        <f>IF(ISERR(FIND("Equity",B308))=FALSE,0,IF(_xll.BDP($B308,"DUR_MID")="#N/A N/A",0,_xll.BDP($B308,"DUR_MID")))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19/06/2017</v>
      </c>
      <c r="J308" s="1">
        <f t="shared" si="4"/>
        <v>1</v>
      </c>
      <c r="L308" s="1" t="str">
        <f>_xll.BDP(B308,"SECURITY_NAME")</f>
        <v>iShares MSCI Brazil Capped ETF</v>
      </c>
    </row>
    <row r="309" spans="1:12" x14ac:dyDescent="0.25">
      <c r="A309" s="1" t="str">
        <f>IF(OR(_xll.BDP(B309,"ID_ISIN")="#N/A Field Not Applicable",_xll.BDP(B309,"ID_ISIN")="#N/A N/A"),B309,_xll.BDP(B309,"ID_ISIN"))</f>
        <v>CH0361717348</v>
      </c>
      <c r="B309" s="1" t="s">
        <v>1113</v>
      </c>
      <c r="C309" s="2">
        <f>IF(_xll.BDP(B309,"PX_LAST")="#N/A N/A",VLOOKUP(A309,secs!$A:$B,2,FALSE),_xll.BDP(B309,"PX_LAST"))</f>
        <v>100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_xll.BDP(B309,"BEST_TARGET_PRICE")))
)</f>
        <v>0</v>
      </c>
      <c r="F309" s="1">
        <f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/>
      </c>
      <c r="H309" s="1">
        <f>IF(ISERR(FIND("Equity",B309))=FALSE,0,IF(_xll.BDP($B309,"DUR_MID")="#N/A N/A",0,_xll.BDP($B309,"DUR_MID")))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EFGBNK 0 06/06/19</v>
      </c>
    </row>
    <row r="310" spans="1:12" x14ac:dyDescent="0.25">
      <c r="A310" s="1" t="str">
        <f>IF(OR(_xll.BDP(B310,"ID_ISIN")="#N/A Field Not Applicable",_xll.BDP(B310,"ID_ISIN")="#N/A N/A"),B310,_xll.BDP(B310,"ID_ISIN"))</f>
        <v>US0378331005</v>
      </c>
      <c r="B310" s="1" t="s">
        <v>1115</v>
      </c>
      <c r="C310" s="2">
        <f>IF(_xll.BDP(B310,"PX_LAST")="#N/A N/A",VLOOKUP(A310,secs!$A:$B,2,FALSE),_xll.BDP(B310,"PX_LAST"))</f>
        <v>153.93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Field Not Applicable"),0,_xll.BDP(B310,"BEST_ANALYST_RATING"))))</f>
        <v>4.6086955070495605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_xll.BDP(B310,"BEST_TARGET_PRICE")))
)</f>
        <v>163.83131408691406</v>
      </c>
      <c r="F310" s="1">
        <f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1.6760865328396026</v>
      </c>
      <c r="G310" s="1" t="str">
        <f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11/05/2017</v>
      </c>
      <c r="H310" s="1">
        <f>IF(ISERR(FIND("Equity",B310))=FALSE,0,IF(_xll.BDP($B310,"DUR_MID")="#N/A N/A",0,_xll.BDP($B310,"DUR_MID")))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>25/07/2017</v>
      </c>
      <c r="J310" s="1">
        <f t="shared" ref="J310" si="5">COUNTIF($B:$B,B310)</f>
        <v>1</v>
      </c>
      <c r="L310" s="1" t="str">
        <f>_xll.BDP(B310,"SECURITY_NAME")</f>
        <v>Apple Inc</v>
      </c>
    </row>
    <row r="311" spans="1:12" x14ac:dyDescent="0.25">
      <c r="A311" s="1" t="str">
        <f>IF(OR(_xll.BDP(B311,"ID_ISIN")="#N/A Field Not Applicable",_xll.BDP(B311,"ID_ISIN")="#N/A N/A"),B311,_xll.BDP(B311,"ID_ISIN"))</f>
        <v>XS0776121062</v>
      </c>
      <c r="B311" s="1" t="s">
        <v>1122</v>
      </c>
      <c r="C311" s="2">
        <f>IF(_xll.BDP(B311,"PX_LAST")="#N/A N/A",VLOOKUP(A311,secs!$A:$B,2,FALSE),_xll.BDP(B311,"PX_LAST"))</f>
        <v>107.765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_xll.BDP(B311,"BEST_TARGET_PRICE")))
)</f>
        <v>1.1666666666666667</v>
      </c>
      <c r="F311" s="1">
        <f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5.5920566000000003</v>
      </c>
      <c r="G311" s="1" t="str">
        <f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>26/10/2017</v>
      </c>
      <c r="H311" s="1">
        <f>IF(ISERR(FIND("Equity",B311))=FALSE,0,IF(_xll.BDP($B311,"DUR_MID")="#N/A N/A",0,_xll.BDP($B311,"DUR_MID")))</f>
        <v>1.7509405515427521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ref="J311:J312" si="6">COUNTIF($B:$B,B311)</f>
        <v>1</v>
      </c>
      <c r="L311" s="1" t="str">
        <f>_xll.BDP(B311,"SECURITY_NAME")</f>
        <v>NMOSRM 10 04/26/19</v>
      </c>
    </row>
    <row r="312" spans="1:12" x14ac:dyDescent="0.25">
      <c r="A312" s="1" t="str">
        <f>IF(OR(_xll.BDP(B312,"ID_ISIN")="#N/A Field Not Applicable",_xll.BDP(B312,"ID_ISIN")="#N/A N/A"),B312,_xll.BDP(B312,"ID_ISIN"))</f>
        <v>XS1266615175</v>
      </c>
      <c r="B312" s="1" t="s">
        <v>1123</v>
      </c>
      <c r="C312" s="2">
        <f>IF(_xll.BDP(B312,"PX_LAST")="#N/A N/A",VLOOKUP(A312,secs!$A:$B,2,FALSE),_xll.BDP(B312,"PX_LAST"))</f>
        <v>100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_xll.BDP(B312,"BEST_TARGET_PRICE")))
)</f>
        <v>0</v>
      </c>
      <c r="F312" s="1">
        <f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0</v>
      </c>
      <c r="G312" s="1" t="str">
        <f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/>
      </c>
      <c r="H312" s="1">
        <f>IF(ISERR(FIND("Equity",B312))=FALSE,0,IF(_xll.BDP($B312,"DUR_MID")="#N/A N/A",0,_xll.BDP($B312,"DUR_MID")))</f>
        <v>0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6"/>
        <v>1</v>
      </c>
      <c r="L312" s="1" t="str">
        <f>_xll.BDP(B312,"SECURITY_NAME")</f>
        <v>SOCGEN 0 01/11/21</v>
      </c>
    </row>
    <row r="313" spans="1:12" x14ac:dyDescent="0.25">
      <c r="A313" s="1" t="str">
        <f>IF(OR(_xll.BDP(B313,"ID_ISIN")="#N/A Field Not Applicable",_xll.BDP(B313,"ID_ISIN")="#N/A N/A"),B313,_xll.BDP(B313,"ID_ISIN"))</f>
        <v>US50218G2066</v>
      </c>
      <c r="B313" s="1" t="s">
        <v>1131</v>
      </c>
      <c r="C313" s="2">
        <f>IF(_xll.BDP(B313,"PX_LAST")="#N/A N/A",VLOOKUP(A313,secs!$A:$B,2,FALSE),_xll.BDP(B313,"PX_LAST"))</f>
        <v>3.15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Field Not Applicable"),0,_xll.BDP(B313,"BEST_ANALYST_RATING"))))</f>
        <v>3.6666667461395264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Field Not Applicable"),
           IF(OR(_xll.BDP(B313,"INT_ACC")="#N/A N/A",_xll.BDP(B313,"INT_ACC")="#N/A Field Not Applicable"), 0, _xll.BDP(B313,"INT_ACC")),
      _xll.BDP(B313,"BEST_TARGET_PRICE")))
)</f>
        <v>3.9083333015441895</v>
      </c>
      <c r="F313" s="1">
        <f>IF(OR(_xll.BDP(B313,"BDVD_PROJ_12M_YLD")="#N/A N/A",_xll.BDP(B313,"BDVD_PROJ_12M_YLD")="#N/A Field Not Applicable"),
     IF(OR(_xll.BDP(B313,"EQY_DVD_YLD_IND")="#N/A N/A",_xll.BDP(B313,"EQY_DVD_YLD_IND")="#N/A Field Not Applicable"),
         IF(OR(_xll.BDP(B313,"YLD_CNV_MID")="#N/A N/A",_xll.BDP(B313,"YLD_CNV_MID")="#N/A Field Not Applicable"),0,_xll.BDP(B313,"YLD_CNV_MID")),
              _xll.BDP(B313,"EQY_DVD_YLD_IND")),
_xll.BDP(B313,"BDVD_PROJ_12M_YLD"))</f>
        <v>0</v>
      </c>
      <c r="G313" s="1" t="str">
        <f>IF(  ISERR(FIND("Equity",B313)) = FALSE,  IF(  OR(   _xll.BDP($B313,"DVD_EX_DT")="#N/A N/A", _xll.BDP($B313,"DVD_EX_DT")="#N/A Field Not Applicable"),
     "",_xll.BDP($B313,"DVD_EX_DT")),
IF(  OR(   _xll.BDP($B313,"NXT_CPN_DT")="#N/A N/A", _xll.BDP($B313,"NXT_CPN_DT")="#N/A Field Not Applicable"), IF( OR(_xll.BDP($B313,"LAST_TRADEABLE_DT") = "#N/A N/A",_xll.BDP($B313,"LAST_TRADEABLE_DT") = "#N/A Field Not Applicable"),"",_xll.BDP($B313,"LAST_TRADEABLE_DT")),_xll.BDP($B313,"NXT_CPN_DT")))</f>
        <v>15/04/2016</v>
      </c>
      <c r="H313" s="1">
        <f>IF(ISERR(FIND("Equity",B313))=FALSE,0,IF(_xll.BDP($B313,"DUR_MID")="#N/A N/A",0,_xll.BDP($B313,"DUR_MID")))</f>
        <v>0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ref="J313:J315" si="7">COUNTIF($B:$B,B313)</f>
        <v>1</v>
      </c>
      <c r="L313" s="1" t="str">
        <f>_xll.BDP(B313,"SECURITY_NAME")</f>
        <v>LSR Group PJSC</v>
      </c>
    </row>
    <row r="314" spans="1:12" x14ac:dyDescent="0.25">
      <c r="A314" s="1" t="str">
        <f>IF(OR(_xll.BDP(B314,"ID_ISIN")="#N/A Field Not Applicable",_xll.BDP(B314,"ID_ISIN")="#N/A N/A"),B314,_xll.BDP(B314,"ID_ISIN"))</f>
        <v>NL0011821202</v>
      </c>
      <c r="B314" s="1" t="s">
        <v>1132</v>
      </c>
      <c r="C314" s="2">
        <f>IF(_xll.BDP(B314,"PX_LAST")="#N/A N/A",VLOOKUP(A314,secs!$A:$B,2,FALSE),_xll.BDP(B314,"PX_LAST"))</f>
        <v>14.805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Field Not Applicable"),0,_xll.BDP(B314,"BEST_ANALYST_RATING"))))</f>
        <v>3.970588207244873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Field Not Applicable"),
           IF(OR(_xll.BDP(B314,"INT_ACC")="#N/A N/A",_xll.BDP(B314,"INT_ACC")="#N/A Field Not Applicable"), 0, _xll.BDP(B314,"INT_ACC")),
      _xll.BDP(B314,"BEST_TARGET_PRICE")))
)</f>
        <v>16.040000915527344</v>
      </c>
      <c r="F314" s="1">
        <f>IF(OR(_xll.BDP(B314,"BDVD_PROJ_12M_YLD")="#N/A N/A",_xll.BDP(B314,"BDVD_PROJ_12M_YLD")="#N/A Field Not Applicable"),
     IF(OR(_xll.BDP(B314,"EQY_DVD_YLD_IND")="#N/A N/A",_xll.BDP(B314,"EQY_DVD_YLD_IND")="#N/A Field Not Applicable"),
         IF(OR(_xll.BDP(B314,"YLD_CNV_MID")="#N/A N/A",_xll.BDP(B314,"YLD_CNV_MID")="#N/A Field Not Applicable"),0,_xll.BDP(B314,"YLD_CNV_MID")),
              _xll.BDP(B314,"EQY_DVD_YLD_IND")),
_xll.BDP(B314,"BDVD_PROJ_12M_YLD"))</f>
        <v>4.5254981425194183</v>
      </c>
      <c r="G314" s="1" t="str">
        <f>IF(  ISERR(FIND("Equity",B314)) = FALSE,  IF(  OR(   _xll.BDP($B314,"DVD_EX_DT")="#N/A N/A", _xll.BDP($B314,"DVD_EX_DT")="#N/A Field Not Applicable"),
     "",_xll.BDP($B314,"DVD_EX_DT")),
IF(  OR(   _xll.BDP($B314,"NXT_CPN_DT")="#N/A N/A", _xll.BDP($B314,"NXT_CPN_DT")="#N/A Field Not Applicable"), IF( OR(_xll.BDP($B314,"LAST_TRADEABLE_DT") = "#N/A N/A",_xll.BDP($B314,"LAST_TRADEABLE_DT") = "#N/A Field Not Applicable"),"",_xll.BDP($B314,"LAST_TRADEABLE_DT")),_xll.BDP($B314,"NXT_CPN_DT")))</f>
        <v>10/05/2017</v>
      </c>
      <c r="H314" s="1">
        <f>IF(ISERR(FIND("Equity",B314))=FALSE,0,IF(_xll.BDP($B314,"DUR_MID")="#N/A N/A",0,_xll.BDP($B314,"DUR_MID")))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02/08/2017</v>
      </c>
      <c r="J314" s="1">
        <f t="shared" si="7"/>
        <v>1</v>
      </c>
      <c r="L314" s="1" t="str">
        <f>_xll.BDP(B314,"SECURITY_NAME")</f>
        <v>ING Groep NV</v>
      </c>
    </row>
    <row r="315" spans="1:12" x14ac:dyDescent="0.25">
      <c r="A315" s="1" t="str">
        <f>IF(OR(_xll.BDP(B315,"ID_ISIN")="#N/A Field Not Applicable",_xll.BDP(B315,"ID_ISIN")="#N/A N/A"),B315,_xll.BDP(B315,"ID_ISIN"))</f>
        <v>DE0007100000</v>
      </c>
      <c r="B315" s="1" t="s">
        <v>1133</v>
      </c>
      <c r="C315" s="2">
        <f>IF(_xll.BDP(B315,"PX_LAST")="#N/A N/A",VLOOKUP(A315,secs!$A:$B,2,FALSE),_xll.BDP(B315,"PX_LAST"))</f>
        <v>65.48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Field Not Applicable"),0,_xll.BDP(B315,"BEST_ANALYST_RATING"))))</f>
        <v>3.7941176891326904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Field Not Applicable"),
           IF(OR(_xll.BDP(B315,"INT_ACC")="#N/A N/A",_xll.BDP(B315,"INT_ACC")="#N/A Field Not Applicable"), 0, _xll.BDP(B315,"INT_ACC")),
      _xll.BDP(B315,"BEST_TARGET_PRICE")))
)</f>
        <v>74.540000915527344</v>
      </c>
      <c r="F315" s="1">
        <f>IF(OR(_xll.BDP(B315,"BDVD_PROJ_12M_YLD")="#N/A N/A",_xll.BDP(B315,"BDVD_PROJ_12M_YLD")="#N/A Field Not Applicable"),
     IF(OR(_xll.BDP(B315,"EQY_DVD_YLD_IND")="#N/A N/A",_xll.BDP(B315,"EQY_DVD_YLD_IND")="#N/A Field Not Applicable"),
         IF(OR(_xll.BDP(B315,"YLD_CNV_MID")="#N/A N/A",_xll.BDP(B315,"YLD_CNV_MID")="#N/A Field Not Applicable"),0,_xll.BDP(B315,"YLD_CNV_MID")),
              _xll.BDP(B315,"EQY_DVD_YLD_IND")),
_xll.BDP(B315,"BDVD_PROJ_12M_YLD"))</f>
        <v>5.7269395235186318</v>
      </c>
      <c r="G315" s="1" t="str">
        <f>IF(  ISERR(FIND("Equity",B315)) = FALSE,  IF(  OR(   _xll.BDP($B315,"DVD_EX_DT")="#N/A N/A", _xll.BDP($B315,"DVD_EX_DT")="#N/A Field Not Applicable"),
     "",_xll.BDP($B315,"DVD_EX_DT")),
IF(  OR(   _xll.BDP($B315,"NXT_CPN_DT")="#N/A N/A", _xll.BDP($B315,"NXT_CPN_DT")="#N/A Field Not Applicable"), IF( OR(_xll.BDP($B315,"LAST_TRADEABLE_DT") = "#N/A N/A",_xll.BDP($B315,"LAST_TRADEABLE_DT") = "#N/A Field Not Applicable"),"",_xll.BDP($B315,"LAST_TRADEABLE_DT")),_xll.BDP($B315,"NXT_CPN_DT")))</f>
        <v>30/03/2017</v>
      </c>
      <c r="H315" s="1">
        <f>IF(ISERR(FIND("Equity",B315))=FALSE,0,IF(_xll.BDP($B315,"DUR_MID")="#N/A N/A",0,_xll.BDP($B315,"DUR_MID")))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>07/02/2018</v>
      </c>
      <c r="J315" s="1">
        <f t="shared" si="7"/>
        <v>1</v>
      </c>
      <c r="L315" s="1" t="str">
        <f>_xll.BDP(B315,"SECURITY_NAME")</f>
        <v>Daimler AG</v>
      </c>
    </row>
    <row r="316" spans="1:12" x14ac:dyDescent="0.25">
      <c r="A316" s="1" t="str">
        <f>IF(OR(_xll.BDP(B316,"ID_ISIN")="#N/A Field Not Applicable",_xll.BDP(B316,"ID_ISIN")="#N/A N/A"),B316,_xll.BDP(B316,"ID_ISIN"))</f>
        <v>B5N7 Comdty</v>
      </c>
      <c r="B316" s="1" t="s">
        <v>1141</v>
      </c>
      <c r="C316" s="2">
        <f>IF(_xll.BDP(B316,"PX_LAST")="#N/A N/A",VLOOKUP(A316,secs!$A:$B,2,FALSE),_xll.BDP(B316,"PX_LAST"))</f>
        <v>49.31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Field Not Applicable"),
           IF(OR(_xll.BDP(B316,"INT_ACC")="#N/A N/A",_xll.BDP(B316,"INT_ACC")="#N/A Field Not Applicable"), 0, _xll.BDP(B316,"INT_ACC")),
      _xll.BDP(B316,"BEST_TARGET_PRICE")))
)</f>
        <v>0</v>
      </c>
      <c r="F316" s="1">
        <f>IF(OR(_xll.BDP(B316,"BDVD_PROJ_12M_YLD")="#N/A N/A",_xll.BDP(B316,"BDVD_PROJ_12M_YLD")="#N/A Field Not Applicable"),
     IF(OR(_xll.BDP(B316,"EQY_DVD_YLD_IND")="#N/A N/A",_xll.BDP(B316,"EQY_DVD_YLD_IND")="#N/A Field Not Applicable"),
         IF(OR(_xll.BDP(B316,"YLD_CNV_MID")="#N/A N/A",_xll.BDP(B316,"YLD_CNV_MID")="#N/A Field Not Applicable"),0,_xll.BDP(B316,"YLD_CNV_MID")),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Applicable"),
     "",_xll.BDP($B316,"DVD_EX_DT")),
IF(  OR(   _xll.BDP($B316,"NXT_CPN_DT")="#N/A N/A", _xll.BDP($B316,"NXT_CPN_DT")="#N/A Field Not Applicable"), IF( OR(_xll.BDP($B316,"LAST_TRADEABLE_DT") = "#N/A N/A",_xll.BDP($B316,"LAST_TRADEABLE_DT") = "#N/A Field Not Applicable"),"",_xll.BDP($B316,"LAST_TRADEABLE_DT")),_xll.BDP($B316,"NXT_CPN_DT")))</f>
        <v>03/07/2017</v>
      </c>
      <c r="H316" s="1">
        <f>IF(ISERR(FIND("Equity",B316))=FALSE,0,IF(_xll.BDP($B316,"DUR_MID")="#N/A N/A",0,_xll.BDP($B316,"DUR_MID")))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ref="J316:J317" si="8">COUNTIF($B:$B,B316)</f>
        <v>1</v>
      </c>
      <c r="L316" s="1" t="str">
        <f>_xll.BDP(B316,"SECURITY_NAME")</f>
        <v>Brent Crude Futs  Jul17</v>
      </c>
    </row>
    <row r="317" spans="1:12" x14ac:dyDescent="0.25">
      <c r="A317" s="1" t="str">
        <f>IF(OR(_xll.BDP(B317,"ID_ISIN")="#N/A Field Not Applicable",_xll.BDP(B317,"ID_ISIN")="#N/A N/A"),B317,_xll.BDP(B317,"ID_ISIN"))</f>
        <v>URU7 Curncy</v>
      </c>
      <c r="B317" s="1" t="s">
        <v>1142</v>
      </c>
      <c r="C317" s="2">
        <f>IF(_xll.BDP(B317,"PX_LAST")="#N/A N/A",VLOOKUP(A317,secs!$A:$B,2,FALSE),_xll.BDP(B317,"PX_LAST"))</f>
        <v>58024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Field Not Applicable"),
           IF(OR(_xll.BDP(B317,"INT_ACC")="#N/A N/A",_xll.BDP(B317,"INT_ACC")="#N/A Field Not Applicable"), 0, _xll.BDP(B317,"INT_ACC")),
      _xll.BDP(B317,"BEST_TARGET_PRICE")))
)</f>
        <v>0</v>
      </c>
      <c r="F317" s="1">
        <f>IF(OR(_xll.BDP(B317,"BDVD_PROJ_12M_YLD")="#N/A N/A",_xll.BDP(B317,"BDVD_PROJ_12M_YLD")="#N/A Field Not Applicable"),
     IF(OR(_xll.BDP(B317,"EQY_DVD_YLD_IND")="#N/A N/A",_xll.BDP(B317,"EQY_DVD_YLD_IND")="#N/A Field Not Applicable"),
         IF(OR(_xll.BDP(B317,"YLD_CNV_MID")="#N/A N/A",_xll.BDP(B317,"YLD_CNV_MID")="#N/A Field Not Applicable"),0,_xll.BDP(B317,"YLD_CNV_MID")),
              _xll.BDP(B317,"EQY_DVD_YLD_IND")),
_xll.BDP(B317,"BDVD_PROJ_12M_YLD"))</f>
        <v>0</v>
      </c>
      <c r="G317" s="1" t="str">
        <f>IF(  ISERR(FIND("Equity",B317)) = FALSE,  IF(  OR(   _xll.BDP($B317,"DVD_EX_DT")="#N/A N/A", _xll.BDP($B317,"DVD_EX_DT")="#N/A Field Not Applicable"),
     "",_xll.BDP($B317,"DVD_EX_DT")),
IF(  OR(   _xll.BDP($B317,"NXT_CPN_DT")="#N/A N/A", _xll.BDP($B317,"NXT_CPN_DT")="#N/A Field Not Applicable"), IF( OR(_xll.BDP($B317,"LAST_TRADEABLE_DT") = "#N/A N/A",_xll.BDP($B317,"LAST_TRADEABLE_DT") = "#N/A Field Not Applicable"),"",_xll.BDP($B317,"LAST_TRADEABLE_DT")),_xll.BDP($B317,"NXT_CPN_DT")))</f>
        <v>21/09/2017</v>
      </c>
      <c r="H317" s="1">
        <f>IF(ISERR(FIND("Equity",B317))=FALSE,0,IF(_xll.BDP($B317,"DUR_MID")="#N/A N/A",0,_xll.BDP($B317,"DUR_MID")))</f>
        <v>0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8"/>
        <v>1</v>
      </c>
      <c r="L317" s="1" t="str">
        <f>_xll.BDP(B317,"SECURITY_NAME")</f>
        <v>USD/RUB X-RATE    Sep17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542</v>
      </c>
      <c r="B1">
        <v>0</v>
      </c>
    </row>
    <row r="2" spans="1:2" x14ac:dyDescent="0.25">
      <c r="A2" t="s">
        <v>311</v>
      </c>
      <c r="B2">
        <v>100</v>
      </c>
    </row>
    <row r="3" spans="1:2" x14ac:dyDescent="0.25">
      <c r="A3" t="s">
        <v>316</v>
      </c>
      <c r="B3">
        <v>100</v>
      </c>
    </row>
    <row r="4" spans="1:2" x14ac:dyDescent="0.25">
      <c r="A4" t="s">
        <v>536</v>
      </c>
      <c r="B4">
        <v>100</v>
      </c>
    </row>
    <row r="5" spans="1:2" x14ac:dyDescent="0.25">
      <c r="A5" t="s">
        <v>538</v>
      </c>
      <c r="B5">
        <v>100</v>
      </c>
    </row>
    <row r="6" spans="1:2" x14ac:dyDescent="0.25">
      <c r="A6" t="s">
        <v>540</v>
      </c>
      <c r="B6">
        <v>100</v>
      </c>
    </row>
    <row r="7" spans="1:2" x14ac:dyDescent="0.25">
      <c r="A7" t="s">
        <v>760</v>
      </c>
      <c r="B7">
        <v>100</v>
      </c>
    </row>
    <row r="8" spans="1:2" x14ac:dyDescent="0.25">
      <c r="A8" t="s">
        <v>762</v>
      </c>
      <c r="B8">
        <v>100</v>
      </c>
    </row>
    <row r="9" spans="1:2" x14ac:dyDescent="0.25">
      <c r="A9" t="s">
        <v>772</v>
      </c>
      <c r="B9">
        <v>100</v>
      </c>
    </row>
    <row r="10" spans="1:2" x14ac:dyDescent="0.25">
      <c r="A10" t="s">
        <v>774</v>
      </c>
      <c r="B10">
        <v>100</v>
      </c>
    </row>
    <row r="11" spans="1:2" x14ac:dyDescent="0.25">
      <c r="A11" t="s">
        <v>777</v>
      </c>
      <c r="B11">
        <v>100</v>
      </c>
    </row>
    <row r="12" spans="1:2" x14ac:dyDescent="0.25">
      <c r="A12" t="s">
        <v>866</v>
      </c>
      <c r="B12">
        <v>0</v>
      </c>
    </row>
    <row r="13" spans="1:2" x14ac:dyDescent="0.25">
      <c r="A13" t="s">
        <v>868</v>
      </c>
      <c r="B13">
        <v>0</v>
      </c>
    </row>
    <row r="14" spans="1:2" x14ac:dyDescent="0.25">
      <c r="A14" t="s">
        <v>1114</v>
      </c>
      <c r="B14">
        <v>100</v>
      </c>
    </row>
    <row r="15" spans="1:2" x14ac:dyDescent="0.25">
      <c r="A15" t="s">
        <v>1124</v>
      </c>
      <c r="B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2017-06-06T11:35:07Z</dcterms:modified>
</cp:coreProperties>
</file>