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20" i="70" l="1"/>
  <c r="J321" i="70"/>
  <c r="J322" i="70"/>
  <c r="J323" i="70"/>
  <c r="J324" i="70"/>
  <c r="A320" i="70"/>
  <c r="A321" i="70"/>
  <c r="A322" i="70"/>
  <c r="A323" i="70"/>
  <c r="A324" i="70"/>
  <c r="C320" i="70"/>
  <c r="L320" i="70"/>
  <c r="I322" i="70"/>
  <c r="H323" i="70"/>
  <c r="G324" i="70"/>
  <c r="E324" i="70"/>
  <c r="G323" i="70"/>
  <c r="D320" i="70"/>
  <c r="C321" i="70"/>
  <c r="L321" i="70"/>
  <c r="I323" i="70"/>
  <c r="H324" i="70"/>
  <c r="L324" i="70"/>
  <c r="F322" i="70"/>
  <c r="E323" i="70"/>
  <c r="H321" i="70"/>
  <c r="E320" i="70"/>
  <c r="D321" i="70"/>
  <c r="C322" i="70"/>
  <c r="L322" i="70"/>
  <c r="I324" i="70"/>
  <c r="F321" i="70"/>
  <c r="C324" i="70"/>
  <c r="H320" i="70"/>
  <c r="D324" i="70"/>
  <c r="G322" i="70"/>
  <c r="I321" i="70"/>
  <c r="F324" i="70"/>
  <c r="F320" i="70"/>
  <c r="E321" i="70"/>
  <c r="D322" i="70"/>
  <c r="C323" i="70"/>
  <c r="L323" i="70"/>
  <c r="G320" i="70"/>
  <c r="E322" i="70"/>
  <c r="D323" i="70"/>
  <c r="G321" i="70"/>
  <c r="I320" i="70"/>
  <c r="F323" i="70"/>
  <c r="H322" i="70"/>
  <c r="J318" i="70" l="1"/>
  <c r="J319" i="70"/>
  <c r="H319" i="70"/>
  <c r="A231" i="70"/>
  <c r="I318" i="70"/>
  <c r="I319" i="70"/>
  <c r="L319" i="70"/>
  <c r="H318" i="70"/>
  <c r="L318" i="70"/>
  <c r="C318" i="70"/>
  <c r="G319" i="70"/>
  <c r="F319" i="70"/>
  <c r="F318" i="70"/>
  <c r="G318" i="70"/>
  <c r="C319" i="70"/>
  <c r="J317" i="70" l="1"/>
  <c r="H317" i="70"/>
  <c r="L317" i="70"/>
  <c r="F317" i="70"/>
  <c r="A317" i="70"/>
  <c r="G317" i="70"/>
  <c r="I317" i="70"/>
  <c r="A319" i="70"/>
  <c r="A318" i="70"/>
  <c r="C317" i="70"/>
  <c r="J316" i="70" l="1"/>
  <c r="G316" i="70"/>
  <c r="D317" i="70"/>
  <c r="E319" i="70"/>
  <c r="F316" i="70"/>
  <c r="H316" i="70"/>
  <c r="L316" i="70"/>
  <c r="D319" i="70"/>
  <c r="D318" i="70"/>
  <c r="E317" i="70"/>
  <c r="E318" i="70"/>
  <c r="I316" i="70"/>
  <c r="C316" i="70"/>
  <c r="H315" i="70" l="1"/>
  <c r="J315" i="70"/>
  <c r="A316" i="70"/>
  <c r="G315" i="70"/>
  <c r="L315" i="70"/>
  <c r="F315" i="70"/>
  <c r="I315" i="70"/>
  <c r="C315" i="70"/>
  <c r="J314" i="70" l="1"/>
  <c r="C314" i="70"/>
  <c r="L314" i="70"/>
  <c r="A315" i="70"/>
  <c r="G314" i="70"/>
  <c r="F314" i="70"/>
  <c r="D316" i="70"/>
  <c r="E316" i="70"/>
  <c r="H314" i="70"/>
  <c r="I314" i="70"/>
  <c r="J312" i="70" l="1"/>
  <c r="J313" i="70"/>
  <c r="F312" i="70"/>
  <c r="G313" i="70"/>
  <c r="F313" i="70"/>
  <c r="I313" i="70"/>
  <c r="E315" i="70"/>
  <c r="I312" i="70"/>
  <c r="G312" i="70"/>
  <c r="H312" i="70"/>
  <c r="D315" i="70"/>
  <c r="C312" i="70"/>
  <c r="C313" i="70"/>
  <c r="L313" i="70"/>
  <c r="H313" i="70"/>
  <c r="A314" i="70"/>
  <c r="L312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H92" i="70"/>
  <c r="J92" i="70"/>
  <c r="J93" i="70"/>
  <c r="J94" i="70"/>
  <c r="J95" i="70"/>
  <c r="J96" i="70"/>
  <c r="J97" i="70"/>
  <c r="J98" i="70"/>
  <c r="J99" i="70"/>
  <c r="J100" i="70"/>
  <c r="J101" i="70"/>
  <c r="H102" i="70"/>
  <c r="J102" i="70"/>
  <c r="H103" i="70"/>
  <c r="J103" i="70"/>
  <c r="H104" i="70"/>
  <c r="J104" i="70"/>
  <c r="H105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H122" i="70"/>
  <c r="J122" i="70"/>
  <c r="J123" i="70"/>
  <c r="J124" i="70"/>
  <c r="J125" i="70"/>
  <c r="J126" i="70"/>
  <c r="J127" i="70"/>
  <c r="J128" i="70"/>
  <c r="J129" i="70"/>
  <c r="H130" i="70"/>
  <c r="J130" i="70"/>
  <c r="J131" i="70"/>
  <c r="J132" i="70"/>
  <c r="H133" i="70"/>
  <c r="J133" i="70"/>
  <c r="J134" i="70"/>
  <c r="J135" i="70"/>
  <c r="J136" i="70"/>
  <c r="H137" i="70"/>
  <c r="J137" i="70"/>
  <c r="J138" i="70"/>
  <c r="J139" i="70"/>
  <c r="J140" i="70"/>
  <c r="J141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H149" i="70"/>
  <c r="J149" i="70"/>
  <c r="J150" i="70"/>
  <c r="J151" i="70"/>
  <c r="J152" i="70"/>
  <c r="J153" i="70"/>
  <c r="J154" i="70"/>
  <c r="J155" i="70"/>
  <c r="J156" i="70"/>
  <c r="J157" i="70"/>
  <c r="J158" i="70"/>
  <c r="H159" i="70"/>
  <c r="J159" i="70"/>
  <c r="J160" i="70"/>
  <c r="J161" i="70"/>
  <c r="J162" i="70"/>
  <c r="H163" i="70"/>
  <c r="J163" i="70"/>
  <c r="H164" i="70"/>
  <c r="J164" i="70"/>
  <c r="H165" i="70"/>
  <c r="J165" i="70"/>
  <c r="H166" i="70"/>
  <c r="J166" i="70"/>
  <c r="H167" i="70"/>
  <c r="J167" i="70"/>
  <c r="J168" i="70"/>
  <c r="J169" i="70"/>
  <c r="J170" i="70"/>
  <c r="H171" i="70"/>
  <c r="J171" i="70"/>
  <c r="J172" i="70"/>
  <c r="H173" i="70"/>
  <c r="J173" i="70"/>
  <c r="J174" i="70"/>
  <c r="J175" i="70"/>
  <c r="J176" i="70"/>
  <c r="J177" i="70"/>
  <c r="J178" i="70"/>
  <c r="J179" i="70"/>
  <c r="J180" i="70"/>
  <c r="H181" i="70"/>
  <c r="J181" i="70"/>
  <c r="H182" i="70"/>
  <c r="J182" i="70"/>
  <c r="H183" i="70"/>
  <c r="J183" i="70"/>
  <c r="H184" i="70"/>
  <c r="J184" i="70"/>
  <c r="H185" i="70"/>
  <c r="J185" i="70"/>
  <c r="H186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H198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H227" i="70"/>
  <c r="J227" i="70"/>
  <c r="H228" i="70"/>
  <c r="J228" i="70"/>
  <c r="J229" i="70"/>
  <c r="J230" i="70"/>
  <c r="H231" i="70"/>
  <c r="J231" i="70"/>
  <c r="H232" i="70"/>
  <c r="J232" i="70"/>
  <c r="H233" i="70"/>
  <c r="J233" i="70"/>
  <c r="H234" i="70"/>
  <c r="J234" i="70"/>
  <c r="H235" i="70"/>
  <c r="J235" i="70"/>
  <c r="H236" i="70"/>
  <c r="J236" i="70"/>
  <c r="J237" i="70"/>
  <c r="H238" i="70"/>
  <c r="J238" i="70"/>
  <c r="H239" i="70"/>
  <c r="J239" i="70"/>
  <c r="H240" i="70"/>
  <c r="J240" i="70"/>
  <c r="J241" i="70"/>
  <c r="H242" i="70"/>
  <c r="J242" i="70"/>
  <c r="H243" i="70"/>
  <c r="J243" i="70"/>
  <c r="H244" i="70"/>
  <c r="J244" i="70"/>
  <c r="H245" i="70"/>
  <c r="J245" i="70"/>
  <c r="H246" i="70"/>
  <c r="J246" i="70"/>
  <c r="J247" i="70"/>
  <c r="J248" i="70"/>
  <c r="J249" i="70"/>
  <c r="J250" i="70"/>
  <c r="J251" i="70"/>
  <c r="H252" i="70"/>
  <c r="J252" i="70"/>
  <c r="H253" i="70"/>
  <c r="J253" i="70"/>
  <c r="H254" i="70"/>
  <c r="J254" i="70"/>
  <c r="J255" i="70"/>
  <c r="J256" i="70"/>
  <c r="J257" i="70"/>
  <c r="J258" i="70"/>
  <c r="J259" i="70"/>
  <c r="H260" i="70"/>
  <c r="J260" i="70"/>
  <c r="H261" i="70"/>
  <c r="J261" i="70"/>
  <c r="H262" i="70"/>
  <c r="J262" i="70"/>
  <c r="H263" i="70"/>
  <c r="J263" i="70"/>
  <c r="J264" i="70"/>
  <c r="J265" i="70"/>
  <c r="J266" i="70"/>
  <c r="H267" i="70"/>
  <c r="J267" i="70"/>
  <c r="J268" i="70"/>
  <c r="J269" i="70"/>
  <c r="J270" i="70"/>
  <c r="J271" i="70"/>
  <c r="J272" i="70"/>
  <c r="H273" i="70"/>
  <c r="J273" i="70"/>
  <c r="H274" i="70"/>
  <c r="J274" i="70"/>
  <c r="H275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H291" i="70"/>
  <c r="J291" i="70"/>
  <c r="J292" i="70"/>
  <c r="J293" i="70"/>
  <c r="J294" i="70"/>
  <c r="J295" i="70"/>
  <c r="H296" i="70"/>
  <c r="J296" i="70"/>
  <c r="J297" i="70"/>
  <c r="H298" i="70"/>
  <c r="J298" i="70"/>
  <c r="J299" i="70"/>
  <c r="J300" i="70"/>
  <c r="H301" i="70"/>
  <c r="J301" i="70"/>
  <c r="J302" i="70"/>
  <c r="H303" i="70"/>
  <c r="J303" i="70"/>
  <c r="J304" i="70"/>
  <c r="J305" i="70"/>
  <c r="H306" i="70"/>
  <c r="J306" i="70"/>
  <c r="H307" i="70"/>
  <c r="J307" i="70"/>
  <c r="H308" i="70"/>
  <c r="J308" i="70"/>
  <c r="J309" i="70"/>
  <c r="J310" i="70"/>
  <c r="J311" i="70"/>
  <c r="G105" i="70"/>
  <c r="L103" i="70"/>
  <c r="L105" i="70"/>
  <c r="G203" i="70"/>
  <c r="C103" i="70"/>
  <c r="L1" i="70"/>
  <c r="A109" i="70"/>
  <c r="I104" i="70"/>
  <c r="A124" i="70"/>
  <c r="G137" i="70"/>
  <c r="G109" i="70"/>
  <c r="I137" i="70"/>
  <c r="I103" i="70"/>
  <c r="I105" i="70"/>
  <c r="A12" i="70"/>
  <c r="C137" i="70"/>
  <c r="A110" i="70"/>
  <c r="A205" i="70"/>
  <c r="L32" i="70"/>
  <c r="C1" i="70"/>
  <c r="A184" i="70"/>
  <c r="A32" i="70"/>
  <c r="A125" i="70"/>
  <c r="I1" i="70"/>
  <c r="G103" i="70"/>
  <c r="C12" i="70"/>
  <c r="C147" i="70"/>
  <c r="G107" i="70"/>
  <c r="G12" i="70"/>
  <c r="L140" i="70"/>
  <c r="A147" i="70"/>
  <c r="C140" i="70"/>
  <c r="L147" i="70"/>
  <c r="L184" i="70"/>
  <c r="A104" i="70"/>
  <c r="G147" i="70"/>
  <c r="L203" i="70"/>
  <c r="L137" i="70"/>
  <c r="L125" i="70"/>
  <c r="A140" i="70"/>
  <c r="G205" i="70"/>
  <c r="A107" i="70"/>
  <c r="C203" i="70"/>
  <c r="I32" i="70"/>
  <c r="L110" i="70"/>
  <c r="A1" i="70"/>
  <c r="G124" i="70"/>
  <c r="C184" i="70"/>
  <c r="L109" i="70"/>
  <c r="G184" i="70"/>
  <c r="I184" i="70"/>
  <c r="G232" i="70"/>
  <c r="H140" i="70"/>
  <c r="L205" i="70"/>
  <c r="A105" i="70"/>
  <c r="I12" i="70"/>
  <c r="A103" i="70"/>
  <c r="L107" i="70"/>
  <c r="G140" i="70"/>
  <c r="I232" i="70"/>
  <c r="I147" i="70"/>
  <c r="A203" i="70"/>
  <c r="A232" i="70"/>
  <c r="G32" i="70"/>
  <c r="L104" i="70"/>
  <c r="G110" i="70"/>
  <c r="G1" i="70"/>
  <c r="A137" i="70"/>
  <c r="L124" i="70"/>
  <c r="L12" i="70"/>
  <c r="G125" i="70"/>
  <c r="G104" i="70"/>
  <c r="G16" i="70"/>
  <c r="F185" i="70"/>
  <c r="A156" i="70"/>
  <c r="F149" i="70"/>
  <c r="G62" i="70"/>
  <c r="F235" i="70"/>
  <c r="C279" i="70"/>
  <c r="F266" i="70"/>
  <c r="H161" i="70"/>
  <c r="H168" i="70"/>
  <c r="I132" i="70"/>
  <c r="H72" i="70"/>
  <c r="L171" i="70"/>
  <c r="I195" i="70"/>
  <c r="A112" i="70"/>
  <c r="I49" i="70"/>
  <c r="C247" i="70"/>
  <c r="C287" i="70"/>
  <c r="F207" i="70"/>
  <c r="G122" i="70"/>
  <c r="A179" i="70"/>
  <c r="H63" i="70"/>
  <c r="A82" i="70"/>
  <c r="C215" i="70"/>
  <c r="A130" i="70"/>
  <c r="A144" i="70"/>
  <c r="H279" i="70"/>
  <c r="L303" i="70"/>
  <c r="I171" i="70"/>
  <c r="F123" i="70"/>
  <c r="I230" i="70"/>
  <c r="I54" i="70"/>
  <c r="A186" i="70"/>
  <c r="A37" i="70"/>
  <c r="G259" i="70"/>
  <c r="L123" i="70"/>
  <c r="A91" i="70"/>
  <c r="A177" i="70"/>
  <c r="F48" i="70"/>
  <c r="C101" i="70"/>
  <c r="A223" i="70"/>
  <c r="F76" i="70"/>
  <c r="A308" i="70"/>
  <c r="A196" i="70"/>
  <c r="H237" i="70"/>
  <c r="A310" i="70"/>
  <c r="F75" i="70"/>
  <c r="I123" i="70"/>
  <c r="G33" i="70"/>
  <c r="I5" i="70"/>
  <c r="I233" i="70"/>
  <c r="L25" i="70"/>
  <c r="G247" i="70"/>
  <c r="F300" i="70"/>
  <c r="G29" i="70"/>
  <c r="F64" i="70"/>
  <c r="L65" i="70"/>
  <c r="L198" i="70"/>
  <c r="I206" i="70"/>
  <c r="G172" i="70"/>
  <c r="G116" i="70"/>
  <c r="A73" i="70"/>
  <c r="A77" i="70"/>
  <c r="A297" i="70"/>
  <c r="A218" i="70"/>
  <c r="C45" i="70"/>
  <c r="I160" i="70"/>
  <c r="G43" i="70"/>
  <c r="L24" i="70"/>
  <c r="F121" i="70"/>
  <c r="H156" i="70"/>
  <c r="G202" i="70"/>
  <c r="I71" i="70"/>
  <c r="F68" i="70"/>
  <c r="F148" i="70"/>
  <c r="L90" i="70"/>
  <c r="G175" i="70"/>
  <c r="L202" i="70"/>
  <c r="L255" i="70"/>
  <c r="L141" i="70"/>
  <c r="C99" i="70"/>
  <c r="I251" i="70"/>
  <c r="A160" i="70"/>
  <c r="A93" i="70"/>
  <c r="G151" i="70"/>
  <c r="G192" i="70"/>
  <c r="G39" i="70"/>
  <c r="G217" i="70"/>
  <c r="C180" i="70"/>
  <c r="C211" i="70"/>
  <c r="C253" i="70"/>
  <c r="I194" i="70"/>
  <c r="I23" i="70"/>
  <c r="L308" i="70"/>
  <c r="C98" i="70"/>
  <c r="A189" i="70"/>
  <c r="I97" i="70"/>
  <c r="F278" i="70"/>
  <c r="I168" i="70"/>
  <c r="I50" i="70"/>
  <c r="F20" i="70"/>
  <c r="C275" i="70"/>
  <c r="I254" i="70"/>
  <c r="F268" i="70"/>
  <c r="I60" i="70"/>
  <c r="G179" i="70"/>
  <c r="G2" i="70"/>
  <c r="I69" i="70"/>
  <c r="C311" i="70"/>
  <c r="I75" i="70"/>
  <c r="A111" i="70"/>
  <c r="I95" i="70"/>
  <c r="I281" i="70"/>
  <c r="G252" i="70"/>
  <c r="A88" i="70"/>
  <c r="L27" i="70"/>
  <c r="A194" i="70"/>
  <c r="H175" i="70"/>
  <c r="C292" i="70"/>
  <c r="F8" i="70"/>
  <c r="A47" i="70"/>
  <c r="G14" i="70"/>
  <c r="H98" i="70"/>
  <c r="H118" i="70"/>
  <c r="F34" i="70"/>
  <c r="G224" i="70"/>
  <c r="G309" i="70"/>
  <c r="A131" i="70"/>
  <c r="F86" i="70"/>
  <c r="C128" i="70"/>
  <c r="C85" i="70"/>
  <c r="G36" i="70"/>
  <c r="A142" i="70"/>
  <c r="C89" i="70"/>
  <c r="C120" i="70"/>
  <c r="C310" i="70"/>
  <c r="G299" i="70"/>
  <c r="I21" i="70"/>
  <c r="I216" i="70"/>
  <c r="H111" i="70"/>
  <c r="A4" i="70"/>
  <c r="F274" i="70"/>
  <c r="F262" i="70"/>
  <c r="A248" i="70"/>
  <c r="A258" i="70"/>
  <c r="G84" i="70"/>
  <c r="H251" i="70"/>
  <c r="A106" i="70"/>
  <c r="G139" i="70"/>
  <c r="A243" i="70"/>
  <c r="H219" i="70"/>
  <c r="H204" i="70"/>
  <c r="C232" i="70"/>
  <c r="G64" i="70"/>
  <c r="C149" i="70"/>
  <c r="I299" i="70"/>
  <c r="A208" i="70"/>
  <c r="H96" i="70"/>
  <c r="L191" i="70"/>
  <c r="I98" i="70"/>
  <c r="L173" i="70"/>
  <c r="C54" i="70"/>
  <c r="L300" i="70"/>
  <c r="A22" i="70"/>
  <c r="A36" i="70"/>
  <c r="G287" i="70"/>
  <c r="C252" i="70"/>
  <c r="G92" i="70"/>
  <c r="F287" i="70"/>
  <c r="H100" i="70"/>
  <c r="G273" i="70"/>
  <c r="G191" i="70"/>
  <c r="G26" i="70"/>
  <c r="C249" i="70"/>
  <c r="A126" i="70"/>
  <c r="L214" i="70"/>
  <c r="L302" i="70"/>
  <c r="L78" i="70"/>
  <c r="L197" i="70"/>
  <c r="I179" i="70"/>
  <c r="C70" i="70"/>
  <c r="A34" i="70"/>
  <c r="A234" i="70"/>
  <c r="L62" i="70"/>
  <c r="C139" i="70"/>
  <c r="A136" i="70"/>
  <c r="L146" i="70"/>
  <c r="I301" i="70"/>
  <c r="C227" i="70"/>
  <c r="A266" i="70"/>
  <c r="F101" i="70"/>
  <c r="F251" i="70"/>
  <c r="L260" i="70"/>
  <c r="L256" i="70"/>
  <c r="G78" i="70"/>
  <c r="C230" i="70"/>
  <c r="H23" i="70"/>
  <c r="I119" i="70"/>
  <c r="G278" i="70"/>
  <c r="H160" i="70"/>
  <c r="G101" i="70"/>
  <c r="I134" i="70"/>
  <c r="C233" i="70"/>
  <c r="F103" i="70"/>
  <c r="I47" i="70"/>
  <c r="C119" i="70"/>
  <c r="C163" i="70"/>
  <c r="L224" i="70"/>
  <c r="F134" i="70"/>
  <c r="A61" i="70"/>
  <c r="A6" i="70"/>
  <c r="F50" i="70"/>
  <c r="F5" i="70"/>
  <c r="A271" i="70"/>
  <c r="C293" i="70"/>
  <c r="F25" i="70"/>
  <c r="F3" i="70"/>
  <c r="A153" i="70"/>
  <c r="C26" i="70"/>
  <c r="I202" i="70"/>
  <c r="A190" i="70"/>
  <c r="F277" i="70"/>
  <c r="L15" i="70"/>
  <c r="I273" i="70"/>
  <c r="G166" i="70"/>
  <c r="G286" i="70"/>
  <c r="F92" i="70"/>
  <c r="F19" i="70"/>
  <c r="L243" i="70"/>
  <c r="C214" i="70"/>
  <c r="A178" i="70"/>
  <c r="H131" i="70"/>
  <c r="G56" i="70"/>
  <c r="C222" i="70"/>
  <c r="L241" i="70"/>
  <c r="G218" i="70"/>
  <c r="C110" i="70"/>
  <c r="H134" i="70"/>
  <c r="G25" i="70"/>
  <c r="F180" i="70"/>
  <c r="A158" i="70"/>
  <c r="H205" i="70"/>
  <c r="L167" i="70"/>
  <c r="F24" i="70"/>
  <c r="L100" i="70"/>
  <c r="L28" i="70"/>
  <c r="G204" i="70"/>
  <c r="G85" i="70"/>
  <c r="A206" i="70"/>
  <c r="C209" i="70"/>
  <c r="C41" i="70"/>
  <c r="F254" i="70"/>
  <c r="L11" i="70"/>
  <c r="H188" i="70"/>
  <c r="L296" i="70"/>
  <c r="A74" i="70"/>
  <c r="H127" i="70"/>
  <c r="F127" i="70"/>
  <c r="L185" i="70"/>
  <c r="A10" i="70"/>
  <c r="H287" i="70"/>
  <c r="A26" i="70"/>
  <c r="C178" i="70"/>
  <c r="G281" i="70"/>
  <c r="I59" i="70"/>
  <c r="C156" i="70"/>
  <c r="H250" i="70"/>
  <c r="G185" i="70"/>
  <c r="H153" i="70"/>
  <c r="G242" i="70"/>
  <c r="F14" i="70"/>
  <c r="L67" i="70"/>
  <c r="F176" i="70"/>
  <c r="G152" i="70"/>
  <c r="I31" i="70"/>
  <c r="H190" i="70"/>
  <c r="C11" i="70"/>
  <c r="A31" i="70"/>
  <c r="G15" i="70"/>
  <c r="C14" i="70"/>
  <c r="I257" i="70"/>
  <c r="A211" i="70"/>
  <c r="I15" i="70"/>
  <c r="H115" i="70"/>
  <c r="L120" i="70"/>
  <c r="L230" i="70"/>
  <c r="L112" i="70"/>
  <c r="F296" i="70"/>
  <c r="A225" i="70"/>
  <c r="A199" i="70"/>
  <c r="L134" i="70"/>
  <c r="G71" i="70"/>
  <c r="L57" i="70"/>
  <c r="H197" i="70"/>
  <c r="G162" i="70"/>
  <c r="I311" i="70"/>
  <c r="A40" i="70"/>
  <c r="A95" i="70"/>
  <c r="F194" i="70"/>
  <c r="I286" i="70"/>
  <c r="F291" i="70"/>
  <c r="F147" i="70"/>
  <c r="G50" i="70"/>
  <c r="I256" i="70"/>
  <c r="C191" i="70"/>
  <c r="A284" i="70"/>
  <c r="H155" i="70"/>
  <c r="G157" i="70"/>
  <c r="I170" i="70"/>
  <c r="A298" i="70"/>
  <c r="F288" i="70"/>
  <c r="I198" i="70"/>
  <c r="I166" i="70"/>
  <c r="L282" i="70"/>
  <c r="F41" i="70"/>
  <c r="A244" i="70"/>
  <c r="A163" i="70"/>
  <c r="F196" i="70"/>
  <c r="F230" i="70"/>
  <c r="C102" i="70"/>
  <c r="C280" i="70"/>
  <c r="F70" i="70"/>
  <c r="L138" i="70"/>
  <c r="G209" i="70"/>
  <c r="L166" i="70"/>
  <c r="G280" i="70"/>
  <c r="C121" i="70"/>
  <c r="L114" i="70"/>
  <c r="G279" i="70"/>
  <c r="A269" i="70"/>
  <c r="F2" i="70"/>
  <c r="F290" i="70"/>
  <c r="F263" i="70"/>
  <c r="F181" i="70"/>
  <c r="G296" i="70"/>
  <c r="F22" i="70"/>
  <c r="L44" i="70"/>
  <c r="H300" i="70"/>
  <c r="G195" i="70"/>
  <c r="F285" i="70"/>
  <c r="F310" i="70"/>
  <c r="L295" i="70"/>
  <c r="C300" i="70"/>
  <c r="L242" i="70"/>
  <c r="H194" i="70"/>
  <c r="F84" i="70"/>
  <c r="F113" i="70"/>
  <c r="I263" i="70"/>
  <c r="H85" i="70"/>
  <c r="A87" i="70"/>
  <c r="G277" i="70"/>
  <c r="G112" i="70"/>
  <c r="I269" i="70"/>
  <c r="I240" i="70"/>
  <c r="G73" i="70"/>
  <c r="F156" i="70"/>
  <c r="L106" i="70"/>
  <c r="F137" i="70"/>
  <c r="F281" i="70"/>
  <c r="H117" i="70"/>
  <c r="G267" i="70"/>
  <c r="L213" i="70"/>
  <c r="L17" i="70"/>
  <c r="I284" i="70"/>
  <c r="I186" i="70"/>
  <c r="F167" i="70"/>
  <c r="F133" i="70"/>
  <c r="F143" i="70"/>
  <c r="I72" i="70"/>
  <c r="H128" i="70"/>
  <c r="F152" i="70"/>
  <c r="F166" i="70"/>
  <c r="A127" i="70"/>
  <c r="L304" i="70"/>
  <c r="F187" i="70"/>
  <c r="F62" i="70"/>
  <c r="H202" i="70"/>
  <c r="I287" i="70"/>
  <c r="I277" i="70"/>
  <c r="F27" i="70"/>
  <c r="G193" i="70"/>
  <c r="G37" i="70"/>
  <c r="I167" i="70"/>
  <c r="A212" i="70"/>
  <c r="L281" i="70"/>
  <c r="G240" i="70"/>
  <c r="C150" i="70"/>
  <c r="H309" i="70"/>
  <c r="G234" i="70"/>
  <c r="G80" i="70"/>
  <c r="L264" i="70"/>
  <c r="F30" i="70"/>
  <c r="A165" i="70"/>
  <c r="G216" i="70"/>
  <c r="F228" i="70"/>
  <c r="C183" i="70"/>
  <c r="G115" i="70"/>
  <c r="F303" i="70"/>
  <c r="F222" i="70"/>
  <c r="G161" i="70"/>
  <c r="H310" i="70"/>
  <c r="G48" i="70"/>
  <c r="H256" i="70"/>
  <c r="L207" i="70"/>
  <c r="L115" i="70"/>
  <c r="F95" i="70"/>
  <c r="A68" i="70"/>
  <c r="C114" i="70"/>
  <c r="L248" i="70"/>
  <c r="L35" i="70"/>
  <c r="C177" i="70"/>
  <c r="A98" i="70"/>
  <c r="I294" i="70"/>
  <c r="I56" i="70"/>
  <c r="G30" i="70"/>
  <c r="G99" i="70"/>
  <c r="G168" i="70"/>
  <c r="C228" i="70"/>
  <c r="L51" i="70"/>
  <c r="C212" i="70"/>
  <c r="H158" i="70"/>
  <c r="L154" i="70"/>
  <c r="G142" i="70"/>
  <c r="G206" i="70"/>
  <c r="G66" i="70"/>
  <c r="F172" i="70"/>
  <c r="L235" i="70"/>
  <c r="G213" i="70"/>
  <c r="A241" i="70"/>
  <c r="G269" i="70"/>
  <c r="I155" i="70"/>
  <c r="L221" i="70"/>
  <c r="G311" i="70"/>
  <c r="G117" i="70"/>
  <c r="I298" i="70"/>
  <c r="L83" i="70"/>
  <c r="G156" i="70"/>
  <c r="A257" i="70"/>
  <c r="C224" i="70"/>
  <c r="G75" i="70"/>
  <c r="L169" i="70"/>
  <c r="G3" i="70"/>
  <c r="L48" i="70"/>
  <c r="A174" i="70"/>
  <c r="I85" i="70"/>
  <c r="I93" i="70"/>
  <c r="A215" i="70"/>
  <c r="I8" i="70"/>
  <c r="L211" i="70"/>
  <c r="C272" i="70"/>
  <c r="G295" i="70"/>
  <c r="I33" i="70"/>
  <c r="L8" i="70"/>
  <c r="G180" i="70"/>
  <c r="I18" i="70"/>
  <c r="L286" i="70"/>
  <c r="L188" i="70"/>
  <c r="I78" i="70"/>
  <c r="C58" i="70"/>
  <c r="A54" i="70"/>
  <c r="A246" i="70"/>
  <c r="I200" i="70"/>
  <c r="G167" i="70"/>
  <c r="C276" i="70"/>
  <c r="A28" i="70"/>
  <c r="F276" i="70"/>
  <c r="G263" i="70"/>
  <c r="C18" i="70"/>
  <c r="I67" i="70"/>
  <c r="G6" i="70"/>
  <c r="C39" i="70"/>
  <c r="I290" i="70"/>
  <c r="H272" i="70"/>
  <c r="C185" i="70"/>
  <c r="C173" i="70"/>
  <c r="L283" i="70"/>
  <c r="F174" i="70"/>
  <c r="F195" i="70"/>
  <c r="G111" i="70"/>
  <c r="L133" i="70"/>
  <c r="A204" i="70"/>
  <c r="C132" i="70"/>
  <c r="I229" i="70"/>
  <c r="C260" i="70"/>
  <c r="G106" i="70"/>
  <c r="I205" i="70"/>
  <c r="L297" i="70"/>
  <c r="F297" i="70"/>
  <c r="C94" i="70"/>
  <c r="C192" i="70"/>
  <c r="G96" i="70"/>
  <c r="G284" i="70"/>
  <c r="F311" i="70"/>
  <c r="L92" i="70"/>
  <c r="L132" i="70"/>
  <c r="I133" i="70"/>
  <c r="A24" i="70"/>
  <c r="C266" i="70"/>
  <c r="L80" i="70"/>
  <c r="L5" i="70"/>
  <c r="C25" i="70"/>
  <c r="A230" i="70"/>
  <c r="C296" i="70"/>
  <c r="L280" i="70"/>
  <c r="E314" i="70"/>
  <c r="C29" i="70"/>
  <c r="G133" i="70"/>
  <c r="C42" i="70"/>
  <c r="C205" i="70"/>
  <c r="C19" i="70"/>
  <c r="C267" i="70"/>
  <c r="G130" i="70"/>
  <c r="L135" i="70"/>
  <c r="G144" i="70"/>
  <c r="I6" i="70"/>
  <c r="I265" i="70"/>
  <c r="F304" i="70"/>
  <c r="I52" i="70"/>
  <c r="C274" i="70"/>
  <c r="I224" i="70"/>
  <c r="L76" i="70"/>
  <c r="A185" i="70"/>
  <c r="C254" i="70"/>
  <c r="A62" i="70"/>
  <c r="C129" i="70"/>
  <c r="I289" i="70"/>
  <c r="F164" i="70"/>
  <c r="H116" i="70"/>
  <c r="F245" i="70"/>
  <c r="H206" i="70"/>
  <c r="F258" i="70"/>
  <c r="F52" i="70"/>
  <c r="A292" i="70"/>
  <c r="I88" i="70"/>
  <c r="C282" i="70"/>
  <c r="F295" i="70"/>
  <c r="H276" i="70"/>
  <c r="F78" i="70"/>
  <c r="C299" i="70"/>
  <c r="G5" i="70"/>
  <c r="F208" i="70"/>
  <c r="F182" i="70"/>
  <c r="L305" i="70"/>
  <c r="L274" i="70"/>
  <c r="L288" i="70"/>
  <c r="I70" i="70"/>
  <c r="C199" i="70"/>
  <c r="A313" i="70"/>
  <c r="A238" i="70"/>
  <c r="F44" i="70"/>
  <c r="L180" i="70"/>
  <c r="L21" i="70"/>
  <c r="L194" i="70"/>
  <c r="I247" i="70"/>
  <c r="I306" i="70"/>
  <c r="G171" i="70"/>
  <c r="F233" i="70"/>
  <c r="H123" i="70"/>
  <c r="C6" i="70"/>
  <c r="H271" i="70"/>
  <c r="C17" i="70"/>
  <c r="C7" i="70"/>
  <c r="L231" i="70"/>
  <c r="A201" i="70"/>
  <c r="L238" i="70"/>
  <c r="G20" i="70"/>
  <c r="A263" i="70"/>
  <c r="L13" i="70"/>
  <c r="G303" i="70"/>
  <c r="H220" i="70"/>
  <c r="G256" i="70"/>
  <c r="F43" i="70"/>
  <c r="L265" i="70"/>
  <c r="L181" i="70"/>
  <c r="C83" i="70"/>
  <c r="F210" i="70"/>
  <c r="A5" i="70"/>
  <c r="F98" i="70"/>
  <c r="A175" i="70"/>
  <c r="F239" i="70"/>
  <c r="F94" i="70"/>
  <c r="H97" i="70"/>
  <c r="G237" i="70"/>
  <c r="I163" i="70"/>
  <c r="L226" i="70"/>
  <c r="A35" i="70"/>
  <c r="H285" i="70"/>
  <c r="L82" i="70"/>
  <c r="I159" i="70"/>
  <c r="I285" i="70"/>
  <c r="C9" i="70"/>
  <c r="G150" i="70"/>
  <c r="G60" i="70"/>
  <c r="I43" i="70"/>
  <c r="F99" i="70"/>
  <c r="H108" i="70"/>
  <c r="I130" i="70"/>
  <c r="G264" i="70"/>
  <c r="L116" i="70"/>
  <c r="L301" i="70"/>
  <c r="H293" i="70"/>
  <c r="F35" i="70"/>
  <c r="I237" i="70"/>
  <c r="H284" i="70"/>
  <c r="L159" i="70"/>
  <c r="L294" i="70"/>
  <c r="I83" i="70"/>
  <c r="A289" i="70"/>
  <c r="I259" i="70"/>
  <c r="H270" i="70"/>
  <c r="G250" i="70"/>
  <c r="F238" i="70"/>
  <c r="C297" i="70"/>
  <c r="L298" i="70"/>
  <c r="L249" i="70"/>
  <c r="H136" i="70"/>
  <c r="C309" i="70"/>
  <c r="L151" i="70"/>
  <c r="I91" i="70"/>
  <c r="L190" i="70"/>
  <c r="A141" i="70"/>
  <c r="H289" i="70"/>
  <c r="I203" i="70"/>
  <c r="H95" i="70"/>
  <c r="C182" i="70"/>
  <c r="C216" i="70"/>
  <c r="I178" i="70"/>
  <c r="F67" i="70"/>
  <c r="G260" i="70"/>
  <c r="G102" i="70"/>
  <c r="C223" i="70"/>
  <c r="C122" i="70"/>
  <c r="H139" i="70"/>
  <c r="L285" i="70"/>
  <c r="L170" i="70"/>
  <c r="F279" i="70"/>
  <c r="L36" i="70"/>
  <c r="H209" i="70"/>
  <c r="C186" i="70"/>
  <c r="A170" i="70"/>
  <c r="I255" i="70"/>
  <c r="H126" i="70"/>
  <c r="G31" i="70"/>
  <c r="F132" i="70"/>
  <c r="F58" i="70"/>
  <c r="G227" i="70"/>
  <c r="C241" i="70"/>
  <c r="F28" i="70"/>
  <c r="L237" i="70"/>
  <c r="L91" i="70"/>
  <c r="C40" i="70"/>
  <c r="L299" i="70"/>
  <c r="A133" i="70"/>
  <c r="A33" i="70"/>
  <c r="C221" i="70"/>
  <c r="L40" i="70"/>
  <c r="C127" i="70"/>
  <c r="I9" i="70"/>
  <c r="C126" i="70"/>
  <c r="A57" i="70"/>
  <c r="I27" i="70"/>
  <c r="G310" i="70"/>
  <c r="I61" i="70"/>
  <c r="L56" i="70"/>
  <c r="A99" i="70"/>
  <c r="I39" i="70"/>
  <c r="A14" i="70"/>
  <c r="A64" i="70"/>
  <c r="F71" i="70"/>
  <c r="H79" i="70"/>
  <c r="I10" i="70"/>
  <c r="H195" i="70"/>
  <c r="A254" i="70"/>
  <c r="I151" i="70"/>
  <c r="C43" i="70"/>
  <c r="I77" i="70"/>
  <c r="F286" i="70"/>
  <c r="C106" i="70"/>
  <c r="I244" i="70"/>
  <c r="L93" i="70"/>
  <c r="C165" i="70"/>
  <c r="H120" i="70"/>
  <c r="I79" i="70"/>
  <c r="I108" i="70"/>
  <c r="F219" i="70"/>
  <c r="I129" i="70"/>
  <c r="H82" i="70"/>
  <c r="A108" i="70"/>
  <c r="C123" i="70"/>
  <c r="H107" i="70"/>
  <c r="I120" i="70"/>
  <c r="C190" i="70"/>
  <c r="F305" i="70"/>
  <c r="I278" i="70"/>
  <c r="A86" i="70"/>
  <c r="C207" i="70"/>
  <c r="A161" i="70"/>
  <c r="C93" i="70"/>
  <c r="I16" i="70"/>
  <c r="A166" i="70"/>
  <c r="G155" i="70"/>
  <c r="H3" i="70"/>
  <c r="I115" i="70"/>
  <c r="F201" i="70"/>
  <c r="C134" i="70"/>
  <c r="L49" i="70"/>
  <c r="F116" i="70"/>
  <c r="L246" i="70"/>
  <c r="C243" i="70"/>
  <c r="G257" i="70"/>
  <c r="C248" i="70"/>
  <c r="F110" i="70"/>
  <c r="I37" i="70"/>
  <c r="L84" i="70"/>
  <c r="G10" i="70"/>
  <c r="F183" i="70"/>
  <c r="A216" i="70"/>
  <c r="H6" i="70"/>
  <c r="L284" i="70"/>
  <c r="G169" i="70"/>
  <c r="L101" i="70"/>
  <c r="C196" i="70"/>
  <c r="G108" i="70"/>
  <c r="L254" i="70"/>
  <c r="A307" i="70"/>
  <c r="C218" i="70"/>
  <c r="I252" i="70"/>
  <c r="C87" i="70"/>
  <c r="H24" i="70"/>
  <c r="L271" i="70"/>
  <c r="L50" i="70"/>
  <c r="H174" i="70"/>
  <c r="H135" i="70"/>
  <c r="A17" i="70"/>
  <c r="F112" i="70"/>
  <c r="A200" i="70"/>
  <c r="C171" i="70"/>
  <c r="H78" i="70"/>
  <c r="A71" i="70"/>
  <c r="C88" i="70"/>
  <c r="A72" i="70"/>
  <c r="I84" i="70"/>
  <c r="A122" i="70"/>
  <c r="F154" i="70"/>
  <c r="C91" i="70"/>
  <c r="I41" i="70"/>
  <c r="L108" i="70"/>
  <c r="I86" i="70"/>
  <c r="A43" i="70"/>
  <c r="H210" i="70"/>
  <c r="H201" i="70"/>
  <c r="F79" i="70"/>
  <c r="A279" i="70"/>
  <c r="H255" i="70"/>
  <c r="C220" i="70"/>
  <c r="I51" i="70"/>
  <c r="F46" i="70"/>
  <c r="A23" i="70"/>
  <c r="I2" i="70"/>
  <c r="C51" i="70"/>
  <c r="F124" i="70"/>
  <c r="D314" i="70"/>
  <c r="I172" i="70"/>
  <c r="G223" i="70"/>
  <c r="C67" i="70"/>
  <c r="L291" i="70"/>
  <c r="L46" i="70"/>
  <c r="H259" i="70"/>
  <c r="C164" i="70"/>
  <c r="A275" i="70"/>
  <c r="A227" i="70"/>
  <c r="L37" i="70"/>
  <c r="G187" i="70"/>
  <c r="L86" i="70"/>
  <c r="I101" i="70"/>
  <c r="A134" i="70"/>
  <c r="I4" i="70"/>
  <c r="H302" i="70"/>
  <c r="C295" i="70"/>
  <c r="F242" i="70"/>
  <c r="A9" i="70"/>
  <c r="I63" i="70"/>
  <c r="G190" i="70"/>
  <c r="L183" i="70"/>
  <c r="G215" i="70"/>
  <c r="A214" i="70"/>
  <c r="H311" i="70"/>
  <c r="G143" i="70"/>
  <c r="F192" i="70"/>
  <c r="C193" i="70"/>
  <c r="G207" i="70"/>
  <c r="A247" i="70"/>
  <c r="A59" i="70"/>
  <c r="L145" i="70"/>
  <c r="A202" i="70"/>
  <c r="C210" i="70"/>
  <c r="G266" i="70"/>
  <c r="A162" i="70"/>
  <c r="H212" i="70"/>
  <c r="C82" i="70"/>
  <c r="L182" i="70"/>
  <c r="G255" i="70"/>
  <c r="G11" i="70"/>
  <c r="L177" i="70"/>
  <c r="G153" i="70"/>
  <c r="I136" i="70"/>
  <c r="C158" i="70"/>
  <c r="C229" i="70"/>
  <c r="L186" i="70"/>
  <c r="F72" i="70"/>
  <c r="L227" i="70"/>
  <c r="A154" i="70"/>
  <c r="H138" i="70"/>
  <c r="L195" i="70"/>
  <c r="C237" i="70"/>
  <c r="C38" i="70"/>
  <c r="F141" i="70"/>
  <c r="F234" i="70"/>
  <c r="L250" i="70"/>
  <c r="H199" i="70"/>
  <c r="I36" i="70"/>
  <c r="C56" i="70"/>
  <c r="I111" i="70"/>
  <c r="H230" i="70"/>
  <c r="I76" i="70"/>
  <c r="I48" i="70"/>
  <c r="C138" i="70"/>
  <c r="C104" i="70"/>
  <c r="C81" i="70"/>
  <c r="G308" i="70"/>
  <c r="G41" i="70"/>
  <c r="A197" i="70"/>
  <c r="L23" i="70"/>
  <c r="C304" i="70"/>
  <c r="A19" i="70"/>
  <c r="G245" i="70"/>
  <c r="L165" i="70"/>
  <c r="A306" i="70"/>
  <c r="G100" i="70"/>
  <c r="F89" i="70"/>
  <c r="G226" i="70"/>
  <c r="F161" i="70"/>
  <c r="G121" i="70"/>
  <c r="A172" i="70"/>
  <c r="F205" i="70"/>
  <c r="F280" i="70"/>
  <c r="A262" i="70"/>
  <c r="H22" i="70"/>
  <c r="F294" i="70"/>
  <c r="G87" i="70"/>
  <c r="I174" i="70"/>
  <c r="C244" i="70"/>
  <c r="I275" i="70"/>
  <c r="F273" i="70"/>
  <c r="I211" i="70"/>
  <c r="G294" i="70"/>
  <c r="G54" i="70"/>
  <c r="L29" i="70"/>
  <c r="H203" i="70"/>
  <c r="C306" i="70"/>
  <c r="G288" i="70"/>
  <c r="I274" i="70"/>
  <c r="G181" i="70"/>
  <c r="C143" i="70"/>
  <c r="G196" i="70"/>
  <c r="C307" i="70"/>
  <c r="C22" i="70"/>
  <c r="F162" i="70"/>
  <c r="A135" i="70"/>
  <c r="F191" i="70"/>
  <c r="L153" i="70"/>
  <c r="I218" i="70"/>
  <c r="G47" i="70"/>
  <c r="H67" i="70"/>
  <c r="L310" i="70"/>
  <c r="L158" i="70"/>
  <c r="I173" i="70"/>
  <c r="F159" i="70"/>
  <c r="A217" i="70"/>
  <c r="F302" i="70"/>
  <c r="A290" i="70"/>
  <c r="A251" i="70"/>
  <c r="G229" i="70"/>
  <c r="I143" i="70"/>
  <c r="G24" i="70"/>
  <c r="I190" i="70"/>
  <c r="I243" i="70"/>
  <c r="H257" i="70"/>
  <c r="F265" i="70"/>
  <c r="F32" i="70"/>
  <c r="L161" i="70"/>
  <c r="H213" i="70"/>
  <c r="I14" i="70"/>
  <c r="C194" i="70"/>
  <c r="I24" i="70"/>
  <c r="F145" i="70"/>
  <c r="G46" i="70"/>
  <c r="A76" i="70"/>
  <c r="L306" i="70"/>
  <c r="C273" i="70"/>
  <c r="L201" i="70"/>
  <c r="H283" i="70"/>
  <c r="G145" i="70"/>
  <c r="L152" i="70"/>
  <c r="G230" i="70"/>
  <c r="A164" i="70"/>
  <c r="A50" i="70"/>
  <c r="A96" i="70"/>
  <c r="H288" i="70"/>
  <c r="L74" i="70"/>
  <c r="F241" i="70"/>
  <c r="A44" i="70"/>
  <c r="A277" i="70"/>
  <c r="C47" i="70"/>
  <c r="I180" i="70"/>
  <c r="C261" i="70"/>
  <c r="I309" i="70"/>
  <c r="A291" i="70"/>
  <c r="A180" i="70"/>
  <c r="L43" i="70"/>
  <c r="L266" i="70"/>
  <c r="F200" i="70"/>
  <c r="I303" i="70"/>
  <c r="L131" i="70"/>
  <c r="A226" i="70"/>
  <c r="L199" i="70"/>
  <c r="I201" i="70"/>
  <c r="C195" i="70"/>
  <c r="D231" i="70"/>
  <c r="G276" i="70"/>
  <c r="F91" i="70"/>
  <c r="F269" i="70"/>
  <c r="C36" i="70"/>
  <c r="I169" i="70"/>
  <c r="C162" i="70"/>
  <c r="F255" i="70"/>
  <c r="G114" i="70"/>
  <c r="F226" i="70"/>
  <c r="L174" i="70"/>
  <c r="C55" i="70"/>
  <c r="C97" i="70"/>
  <c r="A221" i="70"/>
  <c r="F146" i="70"/>
  <c r="L192" i="70"/>
  <c r="A176" i="70"/>
  <c r="G306" i="70"/>
  <c r="C100" i="70"/>
  <c r="A139" i="70"/>
  <c r="F203" i="70"/>
  <c r="F199" i="70"/>
  <c r="H249" i="70"/>
  <c r="F236" i="70"/>
  <c r="A53" i="70"/>
  <c r="H125" i="70"/>
  <c r="G52" i="70"/>
  <c r="L59" i="70"/>
  <c r="L89" i="70"/>
  <c r="C50" i="70"/>
  <c r="L275" i="70"/>
  <c r="I220" i="70"/>
  <c r="G59" i="70"/>
  <c r="G194" i="70"/>
  <c r="G141" i="70"/>
  <c r="I28" i="70"/>
  <c r="C75" i="70"/>
  <c r="H247" i="70"/>
  <c r="G128" i="70"/>
  <c r="C234" i="70"/>
  <c r="C71" i="70"/>
  <c r="L278" i="70"/>
  <c r="L121" i="70"/>
  <c r="F171" i="70"/>
  <c r="A16" i="70"/>
  <c r="I245" i="70"/>
  <c r="H286" i="70"/>
  <c r="C8" i="70"/>
  <c r="G210" i="70"/>
  <c r="G8" i="70"/>
  <c r="C308" i="70"/>
  <c r="A259" i="70"/>
  <c r="G183" i="70"/>
  <c r="L68" i="70"/>
  <c r="C48" i="70"/>
  <c r="I267" i="70"/>
  <c r="I280" i="70"/>
  <c r="A52" i="70"/>
  <c r="I74" i="70"/>
  <c r="C208" i="70"/>
  <c r="A260" i="70"/>
  <c r="F165" i="70"/>
  <c r="L178" i="70"/>
  <c r="F267" i="70"/>
  <c r="A286" i="70"/>
  <c r="G76" i="70"/>
  <c r="C153" i="70"/>
  <c r="L117" i="70"/>
  <c r="F115" i="70"/>
  <c r="F221" i="70"/>
  <c r="C169" i="70"/>
  <c r="C245" i="70"/>
  <c r="G212" i="70"/>
  <c r="H62" i="70"/>
  <c r="C236" i="70"/>
  <c r="F170" i="70"/>
  <c r="F275" i="70"/>
  <c r="I199" i="70"/>
  <c r="H5" i="70"/>
  <c r="H179" i="70"/>
  <c r="F283" i="70"/>
  <c r="H187" i="70"/>
  <c r="H142" i="70"/>
  <c r="A11" i="70"/>
  <c r="I57" i="70"/>
  <c r="F7" i="70"/>
  <c r="H70" i="70"/>
  <c r="F248" i="70"/>
  <c r="H113" i="70"/>
  <c r="A15" i="70"/>
  <c r="L69" i="70"/>
  <c r="C109" i="70"/>
  <c r="A138" i="70"/>
  <c r="F81" i="70"/>
  <c r="I175" i="70"/>
  <c r="G208" i="70"/>
  <c r="H162" i="70"/>
  <c r="F90" i="70"/>
  <c r="I139" i="70"/>
  <c r="I279" i="70"/>
  <c r="A42" i="70"/>
  <c r="I99" i="70"/>
  <c r="I239" i="70"/>
  <c r="G45" i="70"/>
  <c r="F202" i="70"/>
  <c r="F301" i="70"/>
  <c r="L193" i="70"/>
  <c r="F74" i="70"/>
  <c r="A220" i="70"/>
  <c r="H101" i="70"/>
  <c r="I291" i="70"/>
  <c r="A169" i="70"/>
  <c r="I157" i="70"/>
  <c r="G174" i="70"/>
  <c r="A191" i="70"/>
  <c r="I176" i="70"/>
  <c r="A195" i="70"/>
  <c r="F36" i="70"/>
  <c r="A222" i="70"/>
  <c r="I258" i="70"/>
  <c r="G123" i="70"/>
  <c r="H157" i="70"/>
  <c r="G138" i="70"/>
  <c r="F163" i="70"/>
  <c r="F179" i="70"/>
  <c r="L168" i="70"/>
  <c r="C154" i="70"/>
  <c r="G199" i="70"/>
  <c r="C77" i="70"/>
  <c r="I65" i="70"/>
  <c r="L307" i="70"/>
  <c r="F307" i="70"/>
  <c r="L233" i="70"/>
  <c r="A276" i="70"/>
  <c r="A268" i="70"/>
  <c r="A167" i="70"/>
  <c r="I193" i="70"/>
  <c r="G262" i="70"/>
  <c r="I38" i="70"/>
  <c r="F29" i="70"/>
  <c r="I20" i="70"/>
  <c r="F54" i="70"/>
  <c r="L172" i="70"/>
  <c r="I34" i="70"/>
  <c r="G44" i="70"/>
  <c r="L20" i="70"/>
  <c r="G27" i="70"/>
  <c r="C188" i="70"/>
  <c r="L77" i="70"/>
  <c r="L14" i="70"/>
  <c r="G291" i="70"/>
  <c r="C217" i="70"/>
  <c r="C52" i="70"/>
  <c r="A233" i="70"/>
  <c r="I112" i="70"/>
  <c r="F93" i="70"/>
  <c r="A283" i="70"/>
  <c r="C189" i="70"/>
  <c r="A92" i="70"/>
  <c r="A120" i="70"/>
  <c r="G201" i="70"/>
  <c r="L244" i="70"/>
  <c r="G126" i="70"/>
  <c r="F153" i="70"/>
  <c r="F293" i="70"/>
  <c r="H132" i="70"/>
  <c r="A255" i="70"/>
  <c r="F169" i="70"/>
  <c r="C105" i="70"/>
  <c r="A48" i="70"/>
  <c r="G88" i="70"/>
  <c r="A149" i="70"/>
  <c r="I212" i="70"/>
  <c r="G165" i="70"/>
  <c r="F220" i="70"/>
  <c r="H170" i="70"/>
  <c r="F151" i="70"/>
  <c r="G4" i="70"/>
  <c r="G35" i="70"/>
  <c r="H264" i="70"/>
  <c r="L102" i="70"/>
  <c r="F237" i="70"/>
  <c r="L208" i="70"/>
  <c r="H216" i="70"/>
  <c r="L45" i="70"/>
  <c r="G69" i="70"/>
  <c r="I208" i="70"/>
  <c r="L217" i="70"/>
  <c r="A60" i="70"/>
  <c r="L33" i="70"/>
  <c r="F257" i="70"/>
  <c r="I141" i="70"/>
  <c r="L276" i="70"/>
  <c r="F11" i="70"/>
  <c r="A119" i="70"/>
  <c r="F120" i="70"/>
  <c r="I3" i="70"/>
  <c r="H129" i="70"/>
  <c r="C130" i="70"/>
  <c r="I92" i="70"/>
  <c r="L139" i="70"/>
  <c r="A79" i="70"/>
  <c r="I44" i="70"/>
  <c r="L136" i="70"/>
  <c r="F130" i="70"/>
  <c r="C21" i="70"/>
  <c r="I87" i="70"/>
  <c r="G231" i="70"/>
  <c r="A299" i="70"/>
  <c r="A236" i="70"/>
  <c r="G258" i="70"/>
  <c r="G177" i="70"/>
  <c r="F139" i="70"/>
  <c r="G239" i="70"/>
  <c r="A94" i="70"/>
  <c r="C131" i="70"/>
  <c r="H192" i="70"/>
  <c r="G246" i="70"/>
  <c r="L79" i="70"/>
  <c r="H189" i="70"/>
  <c r="F215" i="70"/>
  <c r="G159" i="70"/>
  <c r="C35" i="70"/>
  <c r="G235" i="70"/>
  <c r="L289" i="70"/>
  <c r="C168" i="70"/>
  <c r="A159" i="70"/>
  <c r="I58" i="70"/>
  <c r="G282" i="70"/>
  <c r="A39" i="70"/>
  <c r="G65" i="70"/>
  <c r="L251" i="70"/>
  <c r="A85" i="70"/>
  <c r="I213" i="70"/>
  <c r="C68" i="70"/>
  <c r="F177" i="70"/>
  <c r="C90" i="70"/>
  <c r="C141" i="70"/>
  <c r="L58" i="70"/>
  <c r="I149" i="70"/>
  <c r="L149" i="70"/>
  <c r="A261" i="70"/>
  <c r="F37" i="70"/>
  <c r="F102" i="70"/>
  <c r="A18" i="70"/>
  <c r="L311" i="70"/>
  <c r="C79" i="70"/>
  <c r="F284" i="70"/>
  <c r="L113" i="70"/>
  <c r="C198" i="70"/>
  <c r="F82" i="70"/>
  <c r="G61" i="70"/>
  <c r="C148" i="70"/>
  <c r="C95" i="70"/>
  <c r="A182" i="70"/>
  <c r="H258" i="70"/>
  <c r="C179" i="70"/>
  <c r="H229" i="70"/>
  <c r="H208" i="70"/>
  <c r="I35" i="70"/>
  <c r="L209" i="70"/>
  <c r="G189" i="70"/>
  <c r="C108" i="70"/>
  <c r="F55" i="70"/>
  <c r="H141" i="70"/>
  <c r="G236" i="70"/>
  <c r="G68" i="70"/>
  <c r="G244" i="70"/>
  <c r="F160" i="70"/>
  <c r="F209" i="70"/>
  <c r="F144" i="70"/>
  <c r="G94" i="70"/>
  <c r="F65" i="70"/>
  <c r="F214" i="70"/>
  <c r="H90" i="70"/>
  <c r="C146" i="70"/>
  <c r="A282" i="70"/>
  <c r="A311" i="70"/>
  <c r="I73" i="70"/>
  <c r="I68" i="70"/>
  <c r="I296" i="70"/>
  <c r="I236" i="70"/>
  <c r="A145" i="70"/>
  <c r="H94" i="70"/>
  <c r="G53" i="70"/>
  <c r="A38" i="70"/>
  <c r="H305" i="70"/>
  <c r="F173" i="70"/>
  <c r="G211" i="70"/>
  <c r="A295" i="70"/>
  <c r="H110" i="70"/>
  <c r="F53" i="70"/>
  <c r="A75" i="70"/>
  <c r="L9" i="70"/>
  <c r="A273" i="70"/>
  <c r="F111" i="70"/>
  <c r="I22" i="70"/>
  <c r="G219" i="70"/>
  <c r="H200" i="70"/>
  <c r="F125" i="70"/>
  <c r="L216" i="70"/>
  <c r="G51" i="70"/>
  <c r="L3" i="70"/>
  <c r="A198" i="70"/>
  <c r="G58" i="70"/>
  <c r="A267" i="70"/>
  <c r="L34" i="70"/>
  <c r="A187" i="70"/>
  <c r="F261" i="70"/>
  <c r="H119" i="70"/>
  <c r="C204" i="70"/>
  <c r="A235" i="70"/>
  <c r="F264" i="70"/>
  <c r="F39" i="70"/>
  <c r="C167" i="70"/>
  <c r="F31" i="70"/>
  <c r="G119" i="70"/>
  <c r="I90" i="70"/>
  <c r="G275" i="70"/>
  <c r="C291" i="70"/>
  <c r="I305" i="70"/>
  <c r="G233" i="70"/>
  <c r="G13" i="70"/>
  <c r="F100" i="70"/>
  <c r="I66" i="70"/>
  <c r="C303" i="70"/>
  <c r="A146" i="70"/>
  <c r="I89" i="70"/>
  <c r="L63" i="70"/>
  <c r="C3" i="70"/>
  <c r="G120" i="70"/>
  <c r="A207" i="70"/>
  <c r="F77" i="70"/>
  <c r="C78" i="70"/>
  <c r="F244" i="70"/>
  <c r="G113" i="70"/>
  <c r="I308" i="70"/>
  <c r="H266" i="70"/>
  <c r="I189" i="70"/>
  <c r="G293" i="70"/>
  <c r="C181" i="70"/>
  <c r="C200" i="70"/>
  <c r="I266" i="70"/>
  <c r="A58" i="70"/>
  <c r="H292" i="70"/>
  <c r="A90" i="70"/>
  <c r="G49" i="70"/>
  <c r="L228" i="70"/>
  <c r="L60" i="70"/>
  <c r="L252" i="70"/>
  <c r="F47" i="70"/>
  <c r="H154" i="70"/>
  <c r="I209" i="70"/>
  <c r="F197" i="70"/>
  <c r="H25" i="70"/>
  <c r="I158" i="70"/>
  <c r="H106" i="70"/>
  <c r="G18" i="70"/>
  <c r="G170" i="70"/>
  <c r="L118" i="70"/>
  <c r="I302" i="70"/>
  <c r="C265" i="70"/>
  <c r="G79" i="70"/>
  <c r="A270" i="70"/>
  <c r="L130" i="70"/>
  <c r="A256" i="70"/>
  <c r="C256" i="70" s="1"/>
  <c r="A237" i="70"/>
  <c r="C301" i="70"/>
  <c r="F225" i="70"/>
  <c r="F155" i="70"/>
  <c r="G86" i="70"/>
  <c r="C64" i="70"/>
  <c r="L156" i="70"/>
  <c r="A281" i="70"/>
  <c r="C69" i="70"/>
  <c r="H169" i="70"/>
  <c r="G222" i="70"/>
  <c r="I118" i="70"/>
  <c r="L26" i="70"/>
  <c r="F83" i="70"/>
  <c r="F80" i="70"/>
  <c r="A213" i="70"/>
  <c r="I125" i="70"/>
  <c r="A80" i="70"/>
  <c r="G302" i="70"/>
  <c r="L143" i="70"/>
  <c r="A173" i="70"/>
  <c r="F96" i="70"/>
  <c r="I13" i="70"/>
  <c r="L240" i="70"/>
  <c r="L38" i="70"/>
  <c r="G9" i="70"/>
  <c r="G7" i="70"/>
  <c r="F168" i="70"/>
  <c r="C80" i="70"/>
  <c r="I82" i="70"/>
  <c r="F204" i="70"/>
  <c r="I246" i="70"/>
  <c r="L196" i="70"/>
  <c r="F218" i="70"/>
  <c r="C86" i="70"/>
  <c r="H297" i="70"/>
  <c r="G198" i="70"/>
  <c r="F119" i="70"/>
  <c r="A280" i="70"/>
  <c r="I217" i="70"/>
  <c r="L126" i="70"/>
  <c r="I127" i="70"/>
  <c r="I234" i="70"/>
  <c r="I154" i="70"/>
  <c r="F4" i="70"/>
  <c r="H176" i="70"/>
  <c r="G98" i="70"/>
  <c r="L19" i="70"/>
  <c r="I182" i="70"/>
  <c r="A239" i="70"/>
  <c r="G81" i="70"/>
  <c r="A51" i="70"/>
  <c r="G134" i="70"/>
  <c r="L261" i="70"/>
  <c r="I46" i="70"/>
  <c r="G42" i="70"/>
  <c r="C219" i="70"/>
  <c r="H61" i="70"/>
  <c r="L236" i="70"/>
  <c r="G22" i="70"/>
  <c r="I270" i="70"/>
  <c r="A272" i="70"/>
  <c r="L129" i="70"/>
  <c r="H177" i="70"/>
  <c r="L122" i="70"/>
  <c r="F292" i="70"/>
  <c r="F6" i="70"/>
  <c r="I165" i="70"/>
  <c r="G82" i="70"/>
  <c r="C246" i="70"/>
  <c r="I94" i="70"/>
  <c r="I183" i="70"/>
  <c r="L239" i="70"/>
  <c r="F229" i="70"/>
  <c r="I292" i="70"/>
  <c r="I288" i="70"/>
  <c r="A7" i="70"/>
  <c r="L273" i="70"/>
  <c r="F38" i="70"/>
  <c r="L30" i="70"/>
  <c r="C44" i="70"/>
  <c r="I238" i="70"/>
  <c r="C172" i="70"/>
  <c r="C225" i="70"/>
  <c r="G38" i="70"/>
  <c r="G188" i="70"/>
  <c r="C136" i="70"/>
  <c r="F40" i="70"/>
  <c r="C5" i="70"/>
  <c r="L232" i="70"/>
  <c r="H180" i="70"/>
  <c r="G131" i="70"/>
  <c r="C166" i="70"/>
  <c r="C72" i="70"/>
  <c r="C155" i="70"/>
  <c r="L54" i="70"/>
  <c r="I226" i="70"/>
  <c r="H304" i="70"/>
  <c r="C135" i="70"/>
  <c r="A117" i="70"/>
  <c r="H241" i="70"/>
  <c r="L245" i="70"/>
  <c r="F26" i="70"/>
  <c r="G34" i="70"/>
  <c r="G297" i="70"/>
  <c r="F109" i="70"/>
  <c r="G270" i="70"/>
  <c r="L72" i="70"/>
  <c r="H191" i="70"/>
  <c r="G83" i="70"/>
  <c r="F189" i="70"/>
  <c r="C49" i="70"/>
  <c r="I283" i="70"/>
  <c r="G164" i="70"/>
  <c r="C57" i="70"/>
  <c r="L148" i="70"/>
  <c r="H269" i="70"/>
  <c r="A65" i="70"/>
  <c r="F198" i="70"/>
  <c r="G135" i="70"/>
  <c r="F117" i="70"/>
  <c r="H26" i="70"/>
  <c r="F282" i="70"/>
  <c r="C59" i="70"/>
  <c r="I25" i="70"/>
  <c r="H280" i="70"/>
  <c r="I191" i="70"/>
  <c r="L259" i="70"/>
  <c r="A118" i="70"/>
  <c r="F21" i="70"/>
  <c r="F23" i="70"/>
  <c r="L66" i="70"/>
  <c r="I262" i="70"/>
  <c r="H215" i="70"/>
  <c r="C268" i="70"/>
  <c r="A264" i="70"/>
  <c r="G19" i="70"/>
  <c r="A8" i="70"/>
  <c r="I131" i="70"/>
  <c r="L204" i="70"/>
  <c r="G289" i="70"/>
  <c r="G300" i="70"/>
  <c r="A41" i="70"/>
  <c r="I26" i="70"/>
  <c r="I214" i="70"/>
  <c r="I96" i="70"/>
  <c r="A113" i="70"/>
  <c r="F108" i="70"/>
  <c r="A84" i="70"/>
  <c r="A305" i="70"/>
  <c r="A100" i="70"/>
  <c r="F271" i="70"/>
  <c r="G176" i="70"/>
  <c r="L22" i="70"/>
  <c r="F298" i="70"/>
  <c r="C116" i="70"/>
  <c r="L42" i="70"/>
  <c r="L223" i="70"/>
  <c r="H294" i="70"/>
  <c r="H265" i="70"/>
  <c r="C74" i="70"/>
  <c r="A296" i="70"/>
  <c r="I148" i="70"/>
  <c r="I102" i="70"/>
  <c r="H80" i="70"/>
  <c r="F157" i="70"/>
  <c r="I260" i="70"/>
  <c r="A21" i="70"/>
  <c r="L142" i="70"/>
  <c r="L144" i="70"/>
  <c r="C286" i="70"/>
  <c r="C32" i="70"/>
  <c r="I161" i="70"/>
  <c r="H68" i="70"/>
  <c r="G292" i="70"/>
  <c r="I272" i="70"/>
  <c r="F270" i="70"/>
  <c r="A309" i="70"/>
  <c r="G74" i="70"/>
  <c r="L4" i="70"/>
  <c r="A302" i="70"/>
  <c r="H75" i="70"/>
  <c r="C27" i="70"/>
  <c r="G55" i="70"/>
  <c r="L258" i="70"/>
  <c r="I156" i="70"/>
  <c r="A224" i="70"/>
  <c r="A288" i="70"/>
  <c r="C28" i="70"/>
  <c r="L215" i="70"/>
  <c r="I152" i="70"/>
  <c r="C264" i="70"/>
  <c r="L272" i="70"/>
  <c r="F10" i="70"/>
  <c r="G118" i="70"/>
  <c r="F260" i="70"/>
  <c r="I242" i="70"/>
  <c r="C117" i="70"/>
  <c r="F12" i="70"/>
  <c r="F193" i="70"/>
  <c r="A209" i="70"/>
  <c r="C46" i="70"/>
  <c r="F13" i="70"/>
  <c r="F250" i="70"/>
  <c r="F61" i="70"/>
  <c r="A287" i="70"/>
  <c r="I250" i="70"/>
  <c r="L229" i="70"/>
  <c r="G132" i="70"/>
  <c r="F122" i="70"/>
  <c r="L2" i="70"/>
  <c r="I223" i="70"/>
  <c r="G40" i="70"/>
  <c r="E231" i="70"/>
  <c r="A193" i="70"/>
  <c r="L176" i="70"/>
  <c r="A83" i="70"/>
  <c r="G243" i="70"/>
  <c r="I64" i="70"/>
  <c r="L94" i="70"/>
  <c r="H152" i="70"/>
  <c r="C73" i="70"/>
  <c r="C160" i="70"/>
  <c r="A69" i="70"/>
  <c r="F114" i="70"/>
  <c r="H207" i="70"/>
  <c r="L187" i="70"/>
  <c r="A229" i="70"/>
  <c r="C33" i="70"/>
  <c r="A245" i="70"/>
  <c r="H278" i="70"/>
  <c r="I29" i="70"/>
  <c r="C84" i="70"/>
  <c r="C24" i="70"/>
  <c r="C23" i="70"/>
  <c r="I122" i="70"/>
  <c r="C240" i="70"/>
  <c r="A303" i="70"/>
  <c r="F66" i="70"/>
  <c r="C30" i="70"/>
  <c r="A20" i="70"/>
  <c r="H81" i="70"/>
  <c r="I45" i="70"/>
  <c r="A253" i="70"/>
  <c r="L293" i="70"/>
  <c r="H248" i="70"/>
  <c r="C170" i="70"/>
  <c r="A116" i="70"/>
  <c r="C270" i="70"/>
  <c r="A250" i="70"/>
  <c r="C113" i="70"/>
  <c r="I55" i="70"/>
  <c r="I227" i="70"/>
  <c r="F259" i="70"/>
  <c r="A181" i="70"/>
  <c r="H27" i="70"/>
  <c r="F232" i="70"/>
  <c r="A300" i="70"/>
  <c r="F212" i="70"/>
  <c r="H282" i="70"/>
  <c r="G268" i="70"/>
  <c r="I19" i="70"/>
  <c r="G253" i="70"/>
  <c r="H151" i="70"/>
  <c r="A114" i="70"/>
  <c r="H76" i="70"/>
  <c r="H178" i="70"/>
  <c r="I30" i="70"/>
  <c r="I40" i="70"/>
  <c r="A183" i="70"/>
  <c r="C4" i="70"/>
  <c r="C278" i="70"/>
  <c r="I150" i="70"/>
  <c r="G241" i="70"/>
  <c r="G254" i="70"/>
  <c r="I231" i="70"/>
  <c r="I310" i="70"/>
  <c r="I116" i="70"/>
  <c r="L95" i="70"/>
  <c r="G182" i="70"/>
  <c r="L96" i="70"/>
  <c r="F140" i="70"/>
  <c r="C226" i="70"/>
  <c r="F142" i="70"/>
  <c r="C263" i="70"/>
  <c r="G283" i="70"/>
  <c r="L127" i="70"/>
  <c r="L155" i="70"/>
  <c r="G307" i="70"/>
  <c r="G127" i="70"/>
  <c r="A157" i="70"/>
  <c r="C157" i="70" s="1"/>
  <c r="I210" i="70"/>
  <c r="F59" i="70"/>
  <c r="L73" i="70"/>
  <c r="A168" i="70"/>
  <c r="C115" i="70"/>
  <c r="A242" i="70"/>
  <c r="H112" i="70"/>
  <c r="I181" i="70"/>
  <c r="I110" i="70"/>
  <c r="L18" i="70"/>
  <c r="F206" i="70"/>
  <c r="F136" i="70"/>
  <c r="I264" i="70"/>
  <c r="H89" i="70"/>
  <c r="A46" i="70"/>
  <c r="G95" i="70"/>
  <c r="A240" i="70"/>
  <c r="I204" i="70"/>
  <c r="A45" i="70"/>
  <c r="C151" i="70"/>
  <c r="L70" i="70"/>
  <c r="G197" i="70"/>
  <c r="A219" i="70"/>
  <c r="L162" i="70"/>
  <c r="A294" i="70"/>
  <c r="G93" i="70"/>
  <c r="I187" i="70"/>
  <c r="A252" i="70"/>
  <c r="L262" i="70"/>
  <c r="C206" i="70"/>
  <c r="L71" i="70"/>
  <c r="I17" i="70"/>
  <c r="G225" i="70"/>
  <c r="A293" i="70"/>
  <c r="F87" i="70"/>
  <c r="I293" i="70"/>
  <c r="H290" i="70"/>
  <c r="A188" i="70"/>
  <c r="L97" i="70"/>
  <c r="A97" i="70"/>
  <c r="I126" i="70"/>
  <c r="F73" i="70"/>
  <c r="I80" i="70"/>
  <c r="L219" i="70"/>
  <c r="G261" i="70"/>
  <c r="I153" i="70"/>
  <c r="I138" i="70"/>
  <c r="A278" i="70"/>
  <c r="C96" i="70"/>
  <c r="L287" i="70"/>
  <c r="L200" i="70"/>
  <c r="F1" i="70"/>
  <c r="A129" i="70"/>
  <c r="C298" i="70"/>
  <c r="A66" i="70"/>
  <c r="L75" i="70"/>
  <c r="C197" i="70"/>
  <c r="I53" i="70"/>
  <c r="I196" i="70"/>
  <c r="H124" i="70"/>
  <c r="C238" i="70"/>
  <c r="C133" i="70"/>
  <c r="I300" i="70"/>
  <c r="C92" i="70"/>
  <c r="C118" i="70"/>
  <c r="C259" i="70"/>
  <c r="I297" i="70"/>
  <c r="H217" i="70"/>
  <c r="I100" i="70"/>
  <c r="L222" i="70"/>
  <c r="G17" i="70"/>
  <c r="F246" i="70"/>
  <c r="I117" i="70"/>
  <c r="C201" i="70"/>
  <c r="H64" i="70"/>
  <c r="C305" i="70"/>
  <c r="G251" i="70"/>
  <c r="L10" i="70"/>
  <c r="H74" i="70"/>
  <c r="L163" i="70"/>
  <c r="C161" i="70"/>
  <c r="L85" i="70"/>
  <c r="C202" i="70"/>
  <c r="H268" i="70"/>
  <c r="G70" i="70"/>
  <c r="F150" i="70"/>
  <c r="H281" i="70"/>
  <c r="L87" i="70"/>
  <c r="A25" i="70"/>
  <c r="F175" i="70"/>
  <c r="F299" i="70"/>
  <c r="G67" i="70"/>
  <c r="H71" i="70"/>
  <c r="G173" i="70"/>
  <c r="A2" i="70"/>
  <c r="A171" i="70"/>
  <c r="H84" i="70"/>
  <c r="I222" i="70"/>
  <c r="I219" i="70"/>
  <c r="F126" i="70"/>
  <c r="C10" i="70"/>
  <c r="L64" i="70"/>
  <c r="F63" i="70"/>
  <c r="H66" i="70"/>
  <c r="G248" i="70"/>
  <c r="G160" i="70"/>
  <c r="H8" i="70"/>
  <c r="A150" i="70"/>
  <c r="H211" i="70"/>
  <c r="L189" i="70"/>
  <c r="I253" i="70"/>
  <c r="F131" i="70"/>
  <c r="F60" i="70"/>
  <c r="C144" i="70"/>
  <c r="F217" i="70"/>
  <c r="F227" i="70"/>
  <c r="I271" i="70"/>
  <c r="L128" i="70"/>
  <c r="F88" i="70"/>
  <c r="L31" i="70"/>
  <c r="I304" i="70"/>
  <c r="C284" i="70"/>
  <c r="A56" i="70"/>
  <c r="H99" i="70"/>
  <c r="H172" i="70"/>
  <c r="C61" i="70"/>
  <c r="A30" i="70"/>
  <c r="L41" i="70"/>
  <c r="I142" i="70"/>
  <c r="I140" i="70"/>
  <c r="A265" i="70"/>
  <c r="C34" i="70"/>
  <c r="I109" i="70"/>
  <c r="A285" i="70"/>
  <c r="F249" i="70"/>
  <c r="I81" i="70"/>
  <c r="I7" i="70"/>
  <c r="A115" i="70"/>
  <c r="G221" i="70"/>
  <c r="I197" i="70"/>
  <c r="C239" i="70"/>
  <c r="A152" i="70"/>
  <c r="A49" i="70"/>
  <c r="I146" i="70"/>
  <c r="I11" i="70"/>
  <c r="I124" i="70"/>
  <c r="F190" i="70"/>
  <c r="I145" i="70"/>
  <c r="L61" i="70"/>
  <c r="G77" i="70"/>
  <c r="G301" i="70"/>
  <c r="I177" i="70"/>
  <c r="G89" i="70"/>
  <c r="A128" i="70"/>
  <c r="H196" i="70"/>
  <c r="G186" i="70"/>
  <c r="G220" i="70"/>
  <c r="G298" i="70"/>
  <c r="F308" i="70"/>
  <c r="C142" i="70"/>
  <c r="F105" i="70"/>
  <c r="L7" i="70"/>
  <c r="C125" i="70"/>
  <c r="L292" i="70"/>
  <c r="F45" i="70"/>
  <c r="F213" i="70"/>
  <c r="G274" i="70"/>
  <c r="C76" i="70"/>
  <c r="L157" i="70"/>
  <c r="A192" i="70"/>
  <c r="C176" i="70"/>
  <c r="H299" i="70"/>
  <c r="G149" i="70"/>
  <c r="L225" i="70"/>
  <c r="L253" i="70"/>
  <c r="L160" i="70"/>
  <c r="F252" i="70"/>
  <c r="F158" i="70"/>
  <c r="C152" i="70"/>
  <c r="C294" i="70"/>
  <c r="I107" i="70"/>
  <c r="I221" i="70"/>
  <c r="L247" i="70"/>
  <c r="A13" i="70"/>
  <c r="I207" i="70"/>
  <c r="I215" i="70"/>
  <c r="A301" i="70"/>
  <c r="C262" i="70"/>
  <c r="G23" i="70"/>
  <c r="A89" i="70"/>
  <c r="H150" i="70"/>
  <c r="I42" i="70"/>
  <c r="G148" i="70"/>
  <c r="L164" i="70"/>
  <c r="F17" i="70"/>
  <c r="G57" i="70"/>
  <c r="H2" i="70"/>
  <c r="L55" i="70"/>
  <c r="G304" i="70"/>
  <c r="G63" i="70"/>
  <c r="C111" i="70"/>
  <c r="F243" i="70"/>
  <c r="H93" i="70"/>
  <c r="F256" i="70"/>
  <c r="H65" i="70"/>
  <c r="C269" i="70"/>
  <c r="L111" i="70"/>
  <c r="L99" i="70"/>
  <c r="L268" i="70"/>
  <c r="C187" i="70"/>
  <c r="L270" i="70"/>
  <c r="I268" i="70"/>
  <c r="H214" i="70"/>
  <c r="A312" i="70"/>
  <c r="F118" i="70"/>
  <c r="I235" i="70"/>
  <c r="F107" i="70"/>
  <c r="G285" i="70"/>
  <c r="I135" i="70"/>
  <c r="F57" i="70"/>
  <c r="C242" i="70"/>
  <c r="L150" i="70"/>
  <c r="F16" i="70"/>
  <c r="C66" i="70"/>
  <c r="I162" i="70"/>
  <c r="A148" i="70"/>
  <c r="I225" i="70"/>
  <c r="L98" i="70"/>
  <c r="C60" i="70"/>
  <c r="L39" i="70"/>
  <c r="F231" i="70"/>
  <c r="L263" i="70"/>
  <c r="F216" i="70"/>
  <c r="L279" i="70"/>
  <c r="C112" i="70"/>
  <c r="A55" i="70"/>
  <c r="C62" i="70"/>
  <c r="F309" i="70"/>
  <c r="L81" i="70"/>
  <c r="A228" i="70"/>
  <c r="L267" i="70"/>
  <c r="F253" i="70"/>
  <c r="F240" i="70"/>
  <c r="A155" i="70"/>
  <c r="H69" i="70"/>
  <c r="H218" i="70"/>
  <c r="L210" i="70"/>
  <c r="C235" i="70"/>
  <c r="A67" i="70"/>
  <c r="A151" i="70"/>
  <c r="A78" i="70"/>
  <c r="I228" i="70"/>
  <c r="F128" i="70"/>
  <c r="I192" i="70"/>
  <c r="F272" i="70"/>
  <c r="L16" i="70"/>
  <c r="A29" i="70"/>
  <c r="G249" i="70"/>
  <c r="G158" i="70"/>
  <c r="I185" i="70"/>
  <c r="A27" i="70"/>
  <c r="C255" i="70"/>
  <c r="F33" i="70"/>
  <c r="G146" i="70"/>
  <c r="L234" i="70"/>
  <c r="L269" i="70"/>
  <c r="A132" i="70"/>
  <c r="F129" i="70"/>
  <c r="C20" i="70"/>
  <c r="L212" i="70"/>
  <c r="L309" i="70"/>
  <c r="G91" i="70"/>
  <c r="F135" i="70"/>
  <c r="I113" i="70"/>
  <c r="G265" i="70"/>
  <c r="F247" i="70"/>
  <c r="L47" i="70"/>
  <c r="F138" i="70"/>
  <c r="I241" i="70"/>
  <c r="A102" i="70"/>
  <c r="L277" i="70"/>
  <c r="L257" i="70"/>
  <c r="I62" i="70"/>
  <c r="F42" i="70"/>
  <c r="C145" i="70"/>
  <c r="F178" i="70"/>
  <c r="L119" i="70"/>
  <c r="C65" i="70"/>
  <c r="F9" i="70"/>
  <c r="G272" i="70"/>
  <c r="G305" i="70"/>
  <c r="F85" i="70"/>
  <c r="I164" i="70"/>
  <c r="F184" i="70"/>
  <c r="I188" i="70"/>
  <c r="F289" i="70"/>
  <c r="L52" i="70"/>
  <c r="I106" i="70"/>
  <c r="C15" i="70"/>
  <c r="H77" i="70"/>
  <c r="G163" i="70"/>
  <c r="G290" i="70"/>
  <c r="H83" i="70"/>
  <c r="C159" i="70"/>
  <c r="L218" i="70"/>
  <c r="A63" i="70"/>
  <c r="L206" i="70"/>
  <c r="F51" i="70"/>
  <c r="A210" i="70"/>
  <c r="G136" i="70"/>
  <c r="C213" i="70"/>
  <c r="G72" i="70"/>
  <c r="G97" i="70"/>
  <c r="A70" i="70"/>
  <c r="F49" i="70"/>
  <c r="H193" i="70"/>
  <c r="C2" i="70"/>
  <c r="C107" i="70"/>
  <c r="L220" i="70"/>
  <c r="F224" i="70"/>
  <c r="I307" i="70"/>
  <c r="C251" i="70"/>
  <c r="C63" i="70"/>
  <c r="L290" i="70"/>
  <c r="L175" i="70"/>
  <c r="A304" i="70"/>
  <c r="L6" i="70"/>
  <c r="F97" i="70"/>
  <c r="G90" i="70"/>
  <c r="C31" i="70"/>
  <c r="F188" i="70"/>
  <c r="G271" i="70"/>
  <c r="F306" i="70"/>
  <c r="L179" i="70"/>
  <c r="I144" i="70"/>
  <c r="H295" i="70"/>
  <c r="I295" i="70"/>
  <c r="H121" i="70"/>
  <c r="C285" i="70"/>
  <c r="C290" i="70"/>
  <c r="A143" i="70"/>
  <c r="G238" i="70"/>
  <c r="C124" i="70"/>
  <c r="A274" i="70"/>
  <c r="A3" i="70"/>
  <c r="G200" i="70"/>
  <c r="C175" i="70"/>
  <c r="I261" i="70"/>
  <c r="H114" i="70"/>
  <c r="F104" i="70"/>
  <c r="F18" i="70"/>
  <c r="F106" i="70"/>
  <c r="G228" i="70"/>
  <c r="G214" i="70"/>
  <c r="L88" i="70"/>
  <c r="F69" i="70"/>
  <c r="I249" i="70"/>
  <c r="C258" i="70"/>
  <c r="C277" i="70"/>
  <c r="I248" i="70"/>
  <c r="C16" i="70"/>
  <c r="H277" i="70"/>
  <c r="F56" i="70"/>
  <c r="A249" i="70"/>
  <c r="C13" i="70"/>
  <c r="A123" i="70"/>
  <c r="I121" i="70"/>
  <c r="G154" i="70"/>
  <c r="G28" i="70"/>
  <c r="L53" i="70"/>
  <c r="H109" i="70"/>
  <c r="I282" i="70"/>
  <c r="A101" i="70"/>
  <c r="C283" i="70"/>
  <c r="G129" i="70"/>
  <c r="G178" i="70"/>
  <c r="F211" i="70"/>
  <c r="F223" i="70"/>
  <c r="F186" i="70"/>
  <c r="C53" i="70"/>
  <c r="C288" i="70"/>
  <c r="C271" i="70"/>
  <c r="I276" i="70"/>
  <c r="A81" i="70"/>
  <c r="I114" i="70"/>
  <c r="A121" i="70"/>
  <c r="I128" i="70"/>
  <c r="C37" i="70"/>
  <c r="C231" i="70"/>
  <c r="G21" i="70"/>
  <c r="F15" i="70"/>
  <c r="H73" i="70"/>
  <c r="E104" i="70" l="1"/>
  <c r="E103" i="70"/>
  <c r="E105" i="70"/>
  <c r="E1" i="70"/>
  <c r="E147" i="70"/>
  <c r="E12" i="70"/>
  <c r="E232" i="70"/>
  <c r="E32" i="70"/>
  <c r="C250" i="70"/>
  <c r="E10" i="70"/>
  <c r="D195" i="70"/>
  <c r="D249" i="70"/>
  <c r="D110" i="70"/>
  <c r="D11" i="70"/>
  <c r="D264" i="70"/>
  <c r="E179" i="70"/>
  <c r="E11" i="70"/>
  <c r="E5" i="70"/>
  <c r="D304" i="70"/>
  <c r="D296" i="70"/>
  <c r="E28" i="70"/>
  <c r="D51" i="70"/>
  <c r="C257" i="70"/>
  <c r="D184" i="70"/>
  <c r="D76" i="70"/>
  <c r="D305" i="70"/>
  <c r="E13" i="70"/>
  <c r="E268" i="70"/>
  <c r="D44" i="70"/>
  <c r="D169" i="70"/>
  <c r="D106" i="70"/>
  <c r="E112" i="70"/>
  <c r="D158" i="70"/>
  <c r="E158" i="70"/>
  <c r="E124" i="70"/>
  <c r="E152" i="70"/>
  <c r="E239" i="70"/>
  <c r="D60" i="70"/>
  <c r="E274" i="70"/>
  <c r="E228" i="70"/>
  <c r="D116" i="70"/>
  <c r="D142" i="70"/>
  <c r="E7" i="70"/>
  <c r="E291" i="70"/>
  <c r="E193" i="70"/>
  <c r="E163" i="70"/>
  <c r="D122" i="70"/>
  <c r="D30" i="70"/>
  <c r="D19" i="70"/>
  <c r="E132" i="70"/>
  <c r="E56" i="70"/>
  <c r="D141" i="70"/>
  <c r="E293" i="70"/>
  <c r="E57" i="70"/>
  <c r="E186" i="70"/>
  <c r="D117" i="70"/>
  <c r="E85" i="70"/>
  <c r="D88" i="70"/>
  <c r="E86" i="70"/>
  <c r="E212" i="70"/>
  <c r="D267" i="70"/>
  <c r="E123" i="70"/>
  <c r="D139" i="70"/>
  <c r="D163" i="70"/>
  <c r="E99" i="70"/>
  <c r="D103" i="70"/>
  <c r="E280" i="70"/>
  <c r="E157" i="70"/>
  <c r="E236" i="70"/>
  <c r="D214" i="70"/>
  <c r="E113" i="70"/>
  <c r="D274" i="70"/>
  <c r="D279" i="70"/>
  <c r="D171" i="70"/>
  <c r="D185" i="70"/>
  <c r="E125" i="70"/>
  <c r="D162" i="70"/>
  <c r="D192" i="70"/>
  <c r="E94" i="70"/>
  <c r="D301" i="70"/>
  <c r="E16" i="70"/>
  <c r="E97" i="70"/>
  <c r="D7" i="70"/>
  <c r="D81" i="70"/>
  <c r="E233" i="70"/>
  <c r="E62" i="70"/>
  <c r="E114" i="70"/>
  <c r="D98" i="70"/>
  <c r="E299" i="70"/>
  <c r="E289" i="70"/>
  <c r="E102" i="70"/>
  <c r="D206" i="70"/>
  <c r="E156" i="70"/>
  <c r="D20" i="70"/>
  <c r="E249" i="70"/>
  <c r="E310" i="70"/>
  <c r="E176" i="70"/>
  <c r="D113" i="70"/>
  <c r="D109" i="70"/>
  <c r="E18" i="70"/>
  <c r="E189" i="70"/>
  <c r="D96" i="70"/>
  <c r="E66" i="70"/>
  <c r="D12" i="70"/>
  <c r="D45" i="70"/>
  <c r="D37" i="70"/>
  <c r="D289" i="70"/>
  <c r="E286" i="70"/>
  <c r="D170" i="70"/>
  <c r="D4" i="70"/>
  <c r="E73" i="70"/>
  <c r="D263" i="70"/>
  <c r="D246" i="70"/>
  <c r="D73" i="70"/>
  <c r="E51" i="70"/>
  <c r="E248" i="70"/>
  <c r="E313" i="70"/>
  <c r="D25" i="70"/>
  <c r="E242" i="70"/>
  <c r="E96" i="70"/>
  <c r="D136" i="70"/>
  <c r="D16" i="70"/>
  <c r="E278" i="70"/>
  <c r="C281" i="70"/>
  <c r="D288" i="70"/>
  <c r="D281" i="70"/>
  <c r="E92" i="70"/>
  <c r="D291" i="70"/>
  <c r="E127" i="70"/>
  <c r="E136" i="70"/>
  <c r="D220" i="70"/>
  <c r="D159" i="70"/>
  <c r="E281" i="70"/>
  <c r="E297" i="70"/>
  <c r="D213" i="70"/>
  <c r="D6" i="70"/>
  <c r="D260" i="70"/>
  <c r="E273" i="70"/>
  <c r="D34" i="70"/>
  <c r="E71" i="70"/>
  <c r="E151" i="70"/>
  <c r="D68" i="70"/>
  <c r="E166" i="70"/>
  <c r="D262" i="70"/>
  <c r="D114" i="70"/>
  <c r="E301" i="70"/>
  <c r="E206" i="70"/>
  <c r="E272" i="70"/>
  <c r="D222" i="70"/>
  <c r="E33" i="70"/>
  <c r="E50" i="70"/>
  <c r="D71" i="70"/>
  <c r="D235" i="70"/>
  <c r="D53" i="70"/>
  <c r="E267" i="70"/>
  <c r="D90" i="70"/>
  <c r="E119" i="70"/>
  <c r="E311" i="70"/>
  <c r="D93" i="70"/>
  <c r="E182" i="70"/>
  <c r="E201" i="70"/>
  <c r="D259" i="70"/>
  <c r="E226" i="70"/>
  <c r="E35" i="70"/>
  <c r="D228" i="70"/>
  <c r="E219" i="70"/>
  <c r="E23" i="70"/>
  <c r="D251" i="70"/>
  <c r="D242" i="70"/>
  <c r="E207" i="70"/>
  <c r="E55" i="70"/>
  <c r="D59" i="70"/>
  <c r="E265" i="70"/>
  <c r="E75" i="70"/>
  <c r="E183" i="70"/>
  <c r="E306" i="70"/>
  <c r="E217" i="70"/>
  <c r="E261" i="70"/>
  <c r="D275" i="70"/>
  <c r="E188" i="70"/>
  <c r="E6" i="70"/>
  <c r="E72" i="70"/>
  <c r="E140" i="70"/>
  <c r="D62" i="70"/>
  <c r="E53" i="70"/>
  <c r="D1" i="70"/>
  <c r="E76" i="70"/>
  <c r="D211" i="70"/>
  <c r="D229" i="70"/>
  <c r="D221" i="70"/>
  <c r="E244" i="70"/>
  <c r="D208" i="70"/>
  <c r="E277" i="70"/>
  <c r="D63" i="70"/>
  <c r="E246" i="70"/>
  <c r="D311" i="70"/>
  <c r="E149" i="70"/>
  <c r="D205" i="70"/>
  <c r="E263" i="70"/>
  <c r="D201" i="70"/>
  <c r="E192" i="70"/>
  <c r="D87" i="70"/>
  <c r="D148" i="70"/>
  <c r="E296" i="70"/>
  <c r="D28" i="70"/>
  <c r="D134" i="70"/>
  <c r="D50" i="70"/>
  <c r="D48" i="70"/>
  <c r="E150" i="70"/>
  <c r="E210" i="70"/>
  <c r="D101" i="70"/>
  <c r="E198" i="70"/>
  <c r="E142" i="70"/>
  <c r="D175" i="70"/>
  <c r="E61" i="70"/>
  <c r="D52" i="70"/>
  <c r="D245" i="70"/>
  <c r="E42" i="70"/>
  <c r="D57" i="70"/>
  <c r="D285" i="70"/>
  <c r="E177" i="70"/>
  <c r="D225" i="70"/>
  <c r="D147" i="70"/>
  <c r="D65" i="70"/>
  <c r="D95" i="70"/>
  <c r="D193" i="70"/>
  <c r="D35" i="70"/>
  <c r="E305" i="70"/>
  <c r="D237" i="70"/>
  <c r="D287" i="70"/>
  <c r="E25" i="70"/>
  <c r="E78" i="70"/>
  <c r="E199" i="70"/>
  <c r="E271" i="70"/>
  <c r="E170" i="70"/>
  <c r="D302" i="70"/>
  <c r="D284" i="70"/>
  <c r="D40" i="70"/>
  <c r="D82" i="70"/>
  <c r="D78" i="70"/>
  <c r="D32" i="70"/>
  <c r="D299" i="70"/>
  <c r="D127" i="70"/>
  <c r="C289" i="70"/>
  <c r="E122" i="70"/>
  <c r="E282" i="70"/>
  <c r="D128" i="70"/>
  <c r="D312" i="70"/>
  <c r="D129" i="70"/>
  <c r="E218" i="70"/>
  <c r="D219" i="70"/>
  <c r="E54" i="70"/>
  <c r="D187" i="70"/>
  <c r="E115" i="70"/>
  <c r="E187" i="70"/>
  <c r="E173" i="70"/>
  <c r="D66" i="70"/>
  <c r="D69" i="70"/>
  <c r="E46" i="70"/>
  <c r="D200" i="70"/>
  <c r="D43" i="70"/>
  <c r="E225" i="70"/>
  <c r="E79" i="70"/>
  <c r="D130" i="70"/>
  <c r="E241" i="70"/>
  <c r="D277" i="70"/>
  <c r="E155" i="70"/>
  <c r="D241" i="70"/>
  <c r="D77" i="70"/>
  <c r="E227" i="70"/>
  <c r="E130" i="70"/>
  <c r="E120" i="70"/>
  <c r="E49" i="70"/>
  <c r="E27" i="70"/>
  <c r="D14" i="70"/>
  <c r="D105" i="70"/>
  <c r="E303" i="70"/>
  <c r="E257" i="70"/>
  <c r="D49" i="70"/>
  <c r="D216" i="70"/>
  <c r="D250" i="70"/>
  <c r="E26" i="70"/>
  <c r="D58" i="70"/>
  <c r="E144" i="70"/>
  <c r="E21" i="70"/>
  <c r="D294" i="70"/>
  <c r="D15" i="70"/>
  <c r="D273" i="70"/>
  <c r="E148" i="70"/>
  <c r="D182" i="70"/>
  <c r="E167" i="70"/>
  <c r="D186" i="70"/>
  <c r="D41" i="70"/>
  <c r="E266" i="70"/>
  <c r="D126" i="70"/>
  <c r="E262" i="70"/>
  <c r="D42" i="70"/>
  <c r="E174" i="70"/>
  <c r="E184" i="70"/>
  <c r="E224" i="70"/>
  <c r="D80" i="70"/>
  <c r="D257" i="70"/>
  <c r="D204" i="70"/>
  <c r="D226" i="70"/>
  <c r="E258" i="70"/>
  <c r="E251" i="70"/>
  <c r="D27" i="70"/>
  <c r="E68" i="70"/>
  <c r="D210" i="70"/>
  <c r="E172" i="70"/>
  <c r="D36" i="70"/>
  <c r="E90" i="70"/>
  <c r="E30" i="70"/>
  <c r="E309" i="70"/>
  <c r="D31" i="70"/>
  <c r="D297" i="70"/>
  <c r="D165" i="70"/>
  <c r="D29" i="70"/>
  <c r="D255" i="70"/>
  <c r="D75" i="70"/>
  <c r="E221" i="70"/>
  <c r="E223" i="70"/>
  <c r="C302" i="70"/>
  <c r="D112" i="70"/>
  <c r="E178" i="70"/>
  <c r="E229" i="70"/>
  <c r="E110" i="70"/>
  <c r="D140" i="70"/>
  <c r="E63" i="70"/>
  <c r="D55" i="70"/>
  <c r="D155" i="70"/>
  <c r="E91" i="70"/>
  <c r="D261" i="70"/>
  <c r="E101" i="70"/>
  <c r="E31" i="70"/>
  <c r="D9" i="70"/>
  <c r="D23" i="70"/>
  <c r="E256" i="70"/>
  <c r="E238" i="70"/>
  <c r="C174" i="70"/>
  <c r="D104" i="70"/>
  <c r="D8" i="70"/>
  <c r="D124" i="70"/>
  <c r="D138" i="70"/>
  <c r="D268" i="70"/>
  <c r="D295" i="70"/>
  <c r="D24" i="70"/>
  <c r="E20" i="70"/>
  <c r="E197" i="70"/>
  <c r="D256" i="70"/>
  <c r="E279" i="70"/>
  <c r="E259" i="70"/>
  <c r="E269" i="70"/>
  <c r="E164" i="70"/>
  <c r="E81" i="70"/>
  <c r="E169" i="70"/>
  <c r="E93" i="70"/>
  <c r="D153" i="70"/>
  <c r="D61" i="70"/>
  <c r="D306" i="70"/>
  <c r="D309" i="70"/>
  <c r="D266" i="70"/>
  <c r="E275" i="70"/>
  <c r="E180" i="70"/>
  <c r="E38" i="70"/>
  <c r="D270" i="70"/>
  <c r="D233" i="70"/>
  <c r="E171" i="70"/>
  <c r="D111" i="70"/>
  <c r="D253" i="70"/>
  <c r="D21" i="70"/>
  <c r="D26" i="70"/>
  <c r="E77" i="70"/>
  <c r="E22" i="70"/>
  <c r="E52" i="70"/>
  <c r="D5" i="70"/>
  <c r="E255" i="70"/>
  <c r="E153" i="70"/>
  <c r="D258" i="70"/>
  <c r="D115" i="70"/>
  <c r="E14" i="70"/>
  <c r="D202" i="70"/>
  <c r="E107" i="70"/>
  <c r="E109" i="70"/>
  <c r="D120" i="70"/>
  <c r="D234" i="70"/>
  <c r="E3" i="70"/>
  <c r="E254" i="70"/>
  <c r="D151" i="70"/>
  <c r="E36" i="70"/>
  <c r="E175" i="70"/>
  <c r="E45" i="70"/>
  <c r="D307" i="70"/>
  <c r="E128" i="70"/>
  <c r="E294" i="70"/>
  <c r="D74" i="70"/>
  <c r="D181" i="70"/>
  <c r="E39" i="70"/>
  <c r="D300" i="70"/>
  <c r="D67" i="70"/>
  <c r="D239" i="70"/>
  <c r="E302" i="70"/>
  <c r="D292" i="70"/>
  <c r="E159" i="70"/>
  <c r="D119" i="70"/>
  <c r="D173" i="70"/>
  <c r="D190" i="70"/>
  <c r="E145" i="70"/>
  <c r="E196" i="70"/>
  <c r="D178" i="70"/>
  <c r="D227" i="70"/>
  <c r="E88" i="70"/>
  <c r="D3" i="70"/>
  <c r="E235" i="70"/>
  <c r="E162" i="70"/>
  <c r="D224" i="70"/>
  <c r="D97" i="70"/>
  <c r="D271" i="70"/>
  <c r="D156" i="70"/>
  <c r="E108" i="70"/>
  <c r="D174" i="70"/>
  <c r="D290" i="70"/>
  <c r="E270" i="70"/>
  <c r="D168" i="70"/>
  <c r="D247" i="70"/>
  <c r="D10" i="70"/>
  <c r="D83" i="70"/>
  <c r="E69" i="70"/>
  <c r="D236" i="70"/>
  <c r="D198" i="70"/>
  <c r="E253" i="70"/>
  <c r="E117" i="70"/>
  <c r="E67" i="70"/>
  <c r="E160" i="70"/>
  <c r="D137" i="70"/>
  <c r="D149" i="70"/>
  <c r="E190" i="70"/>
  <c r="D286" i="70"/>
  <c r="D191" i="70"/>
  <c r="D232" i="70"/>
  <c r="D79" i="70"/>
  <c r="D17" i="70"/>
  <c r="E131" i="70"/>
  <c r="D283" i="70"/>
  <c r="E64" i="70"/>
  <c r="E47" i="70"/>
  <c r="D56" i="70"/>
  <c r="D212" i="70"/>
  <c r="D18" i="70"/>
  <c r="D203" i="70"/>
  <c r="E264" i="70"/>
  <c r="D199" i="70"/>
  <c r="D145" i="70"/>
  <c r="E247" i="70"/>
  <c r="E58" i="70"/>
  <c r="D177" i="70"/>
  <c r="E15" i="70"/>
  <c r="D215" i="70"/>
  <c r="D223" i="70"/>
  <c r="D248" i="70"/>
  <c r="D154" i="70"/>
  <c r="D310" i="70"/>
  <c r="D132" i="70"/>
  <c r="E181" i="70"/>
  <c r="E44" i="70"/>
  <c r="D161" i="70"/>
  <c r="E43" i="70"/>
  <c r="E234" i="70"/>
  <c r="D102" i="70"/>
  <c r="D33" i="70"/>
  <c r="E143" i="70"/>
  <c r="D91" i="70"/>
  <c r="E80" i="70"/>
  <c r="E298" i="70"/>
  <c r="D303" i="70"/>
  <c r="E191" i="70"/>
  <c r="D160" i="70"/>
  <c r="D188" i="70"/>
  <c r="D123" i="70"/>
  <c r="E285" i="70"/>
  <c r="D207" i="70"/>
  <c r="E185" i="70"/>
  <c r="D243" i="70"/>
  <c r="D86" i="70"/>
  <c r="E121" i="70"/>
  <c r="E9" i="70"/>
  <c r="E116" i="70"/>
  <c r="E8" i="70"/>
  <c r="D189" i="70"/>
  <c r="D194" i="70"/>
  <c r="E202" i="70"/>
  <c r="D265" i="70"/>
  <c r="E230" i="70"/>
  <c r="E146" i="70"/>
  <c r="E100" i="70"/>
  <c r="E40" i="70"/>
  <c r="E129" i="70"/>
  <c r="D72" i="70"/>
  <c r="E165" i="70"/>
  <c r="E133" i="70"/>
  <c r="D92" i="70"/>
  <c r="E60" i="70"/>
  <c r="E211" i="70"/>
  <c r="D121" i="70"/>
  <c r="D276" i="70"/>
  <c r="E84" i="70"/>
  <c r="D172" i="70"/>
  <c r="D209" i="70"/>
  <c r="E95" i="70"/>
  <c r="D167" i="70"/>
  <c r="D179" i="70"/>
  <c r="D84" i="70"/>
  <c r="E220" i="70"/>
  <c r="D135" i="70"/>
  <c r="D100" i="70"/>
  <c r="D176" i="70"/>
  <c r="E41" i="70"/>
  <c r="E126" i="70"/>
  <c r="E213" i="70"/>
  <c r="D197" i="70"/>
  <c r="D293" i="70"/>
  <c r="D196" i="70"/>
  <c r="D13" i="70"/>
  <c r="E312" i="70"/>
  <c r="E141" i="70"/>
  <c r="D85" i="70"/>
  <c r="E29" i="70"/>
  <c r="D313" i="70"/>
  <c r="E222" i="70"/>
  <c r="D272" i="70"/>
  <c r="D38" i="70"/>
  <c r="E300" i="70"/>
  <c r="D278" i="70"/>
  <c r="D39" i="70"/>
  <c r="E214" i="70"/>
  <c r="E48" i="70"/>
  <c r="D157" i="70"/>
  <c r="D166" i="70"/>
  <c r="E260" i="70"/>
  <c r="E194" i="70"/>
  <c r="D22" i="70"/>
  <c r="E216" i="70"/>
  <c r="E307" i="70"/>
  <c r="D99" i="70"/>
  <c r="E250" i="70"/>
  <c r="E304" i="70"/>
  <c r="E245" i="70"/>
  <c r="D108" i="70"/>
  <c r="E17" i="70"/>
  <c r="D150" i="70"/>
  <c r="E139" i="70"/>
  <c r="D152" i="70"/>
  <c r="E290" i="70"/>
  <c r="D47" i="70"/>
  <c r="E215" i="70"/>
  <c r="D218" i="70"/>
  <c r="D46" i="70"/>
  <c r="E161" i="70"/>
  <c r="E89" i="70"/>
  <c r="D125" i="70"/>
  <c r="E137" i="70"/>
  <c r="D180" i="70"/>
  <c r="D144" i="70"/>
  <c r="D298" i="70"/>
  <c r="D94" i="70"/>
  <c r="E287" i="70"/>
  <c r="D143" i="70"/>
  <c r="E135" i="70"/>
  <c r="E74" i="70"/>
  <c r="E195" i="70"/>
  <c r="E111" i="70"/>
  <c r="E295" i="70"/>
  <c r="E82" i="70"/>
  <c r="E237" i="70"/>
  <c r="E204" i="70"/>
  <c r="D131" i="70"/>
  <c r="D217" i="70"/>
  <c r="D240" i="70"/>
  <c r="E87" i="70"/>
  <c r="D54" i="70"/>
  <c r="D230" i="70"/>
  <c r="E24" i="70"/>
  <c r="D252" i="70"/>
  <c r="D70" i="70"/>
  <c r="E288" i="70"/>
  <c r="E65" i="70"/>
  <c r="D107" i="70"/>
  <c r="E98" i="70"/>
  <c r="D282" i="70"/>
  <c r="D118" i="70"/>
  <c r="D89" i="70"/>
  <c r="D2" i="70"/>
  <c r="E70" i="70"/>
  <c r="E4" i="70"/>
  <c r="E208" i="70"/>
  <c r="E118" i="70"/>
  <c r="E134" i="70"/>
  <c r="E205" i="70"/>
  <c r="E154" i="70"/>
  <c r="E276" i="70"/>
  <c r="D238" i="70"/>
  <c r="D164" i="70"/>
  <c r="D308" i="70"/>
  <c r="E209" i="70"/>
  <c r="D183" i="70"/>
  <c r="D269" i="70"/>
  <c r="E2" i="70"/>
  <c r="D146" i="70"/>
  <c r="E37" i="70"/>
  <c r="E59" i="70"/>
  <c r="E203" i="70"/>
  <c r="D244" i="70"/>
  <c r="E284" i="70"/>
  <c r="D280" i="70"/>
  <c r="D254" i="70"/>
  <c r="E34" i="70"/>
  <c r="E138" i="70"/>
  <c r="E308" i="70"/>
  <c r="E292" i="70"/>
  <c r="E252" i="70"/>
  <c r="D133" i="70"/>
  <c r="E19" i="70"/>
  <c r="D64" i="70"/>
  <c r="E200" i="70"/>
  <c r="E168" i="70"/>
  <c r="E240" i="70"/>
  <c r="E283" i="70"/>
  <c r="E106" i="70"/>
  <c r="E83" i="70"/>
  <c r="E243" i="70"/>
</calcChain>
</file>

<file path=xl/sharedStrings.xml><?xml version="1.0" encoding="utf-8"?>
<sst xmlns="http://schemas.openxmlformats.org/spreadsheetml/2006/main" count="1960" uniqueCount="1173">
  <si>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</si>
  <si>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</si>
  <si>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</si>
  <si>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</si>
  <si>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</si>
  <si>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</si>
  <si>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</si>
  <si>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</si>
  <si>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</si>
  <si>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</si>
  <si>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</si>
  <si>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</si>
  <si>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</si>
  <si>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</si>
  <si>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</si>
  <si>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</si>
  <si>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</si>
  <si>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</si>
  <si>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</si>
  <si>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</si>
  <si>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</si>
  <si>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</si>
  <si>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</si>
  <si>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</si>
  <si>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</si>
  <si>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</si>
  <si>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</si>
  <si>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</si>
  <si>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</si>
  <si>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</si>
  <si>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</si>
  <si>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</si>
  <si>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</si>
  <si>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</si>
  <si>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</si>
  <si>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</si>
  <si>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</si>
  <si>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</si>
  <si>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</si>
  <si>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</si>
  <si>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</si>
  <si>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</si>
  <si>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</si>
  <si>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</si>
  <si>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</si>
  <si>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</si>
  <si>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</si>
  <si>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</si>
  <si>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</si>
  <si>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</si>
  <si>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</si>
  <si>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</si>
  <si>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</si>
  <si>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</si>
  <si>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</si>
  <si>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</si>
  <si>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</si>
  <si>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</si>
  <si>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</si>
  <si>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</si>
  <si>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</si>
  <si>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</si>
  <si>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</si>
  <si>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</si>
  <si>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</si>
  <si>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</si>
  <si>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</si>
  <si>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</si>
  <si>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</si>
  <si>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</si>
  <si>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</si>
  <si>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</si>
  <si>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</si>
  <si>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</si>
  <si>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</si>
  <si>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</si>
  <si>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</si>
  <si>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</si>
  <si>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</si>
  <si>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</si>
  <si>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</si>
  <si>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</si>
  <si>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</si>
  <si>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</si>
  <si>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</si>
  <si>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</si>
  <si>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</si>
  <si>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</si>
  <si>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</si>
  <si>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</si>
  <si>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</si>
  <si>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</si>
  <si>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</si>
  <si>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</si>
  <si>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</si>
  <si>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</si>
  <si>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</si>
  <si>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</si>
  <si>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</si>
  <si>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</si>
  <si>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</si>
  <si>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</si>
  <si>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</si>
  <si>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</si>
  <si>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</si>
  <si>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</si>
  <si>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</si>
  <si>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</si>
  <si>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</si>
  <si>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</si>
  <si>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</si>
  <si>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</si>
  <si>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</si>
  <si>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</si>
  <si>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</si>
  <si>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</si>
  <si>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</si>
  <si>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</si>
  <si>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</si>
  <si>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</si>
  <si>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</si>
  <si>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</si>
  <si>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</si>
  <si>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</si>
  <si>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</si>
  <si>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</si>
  <si>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</si>
  <si>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</si>
  <si>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</si>
  <si>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</si>
  <si>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</si>
  <si>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</si>
  <si>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</si>
  <si>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</si>
  <si>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</si>
  <si>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</si>
  <si>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</si>
  <si>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</si>
  <si>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</si>
  <si>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</si>
  <si>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</si>
  <si>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</si>
  <si>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</si>
  <si>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</si>
  <si>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</si>
  <si>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</si>
  <si>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</si>
  <si>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</si>
  <si>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</si>
  <si>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</si>
  <si>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</si>
  <si>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</si>
  <si>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</si>
  <si>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</si>
  <si>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</si>
  <si>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</si>
  <si>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</si>
  <si>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</si>
  <si>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</si>
  <si>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</si>
  <si>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</si>
  <si>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</si>
  <si>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</si>
  <si>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</si>
  <si>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</si>
  <si>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</si>
  <si>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</si>
  <si>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</si>
  <si>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</si>
  <si>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</si>
  <si>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</si>
  <si>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</si>
  <si>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</si>
  <si>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</si>
  <si>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</si>
  <si>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</si>
  <si>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</si>
  <si>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</si>
  <si>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</si>
  <si>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</si>
  <si>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</si>
  <si>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</si>
  <si>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</si>
  <si>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</si>
  <si>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</si>
  <si>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</si>
  <si>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</si>
  <si>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</si>
  <si>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</si>
  <si>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</si>
  <si>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</si>
  <si>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</si>
  <si>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</si>
  <si>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</si>
  <si>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</si>
  <si>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</si>
  <si>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</si>
  <si>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</si>
  <si>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</si>
  <si>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</si>
  <si>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</si>
  <si>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</si>
  <si>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</si>
  <si>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</si>
  <si>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</si>
  <si>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</si>
  <si>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</si>
  <si>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</si>
  <si>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</si>
  <si>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</si>
  <si>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</si>
  <si>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</si>
  <si>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</si>
  <si>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</si>
  <si>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</si>
  <si>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</si>
  <si>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</si>
  <si>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</si>
  <si>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</si>
  <si>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</si>
  <si>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</si>
  <si>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</si>
  <si>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</si>
  <si>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</si>
  <si>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</si>
  <si>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</si>
  <si>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</si>
  <si>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</si>
  <si>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</si>
  <si>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</si>
  <si>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</si>
  <si>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</si>
  <si>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</si>
  <si>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</si>
  <si>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</si>
  <si>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</si>
  <si>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</si>
  <si>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</si>
  <si>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</si>
  <si>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</si>
  <si>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</si>
  <si>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</si>
  <si>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</si>
  <si>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</si>
  <si>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</si>
  <si>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</si>
  <si>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</si>
  <si>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</si>
  <si>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</si>
  <si>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</si>
  <si>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</si>
  <si>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</si>
  <si>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</si>
  <si>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</si>
  <si>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</si>
  <si>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</si>
  <si>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</si>
  <si>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</si>
  <si>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</si>
  <si>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</si>
  <si>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</si>
  <si>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</si>
  <si>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</si>
  <si>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</si>
  <si>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</si>
  <si>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</si>
  <si>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</si>
  <si>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</si>
  <si>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</si>
  <si>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</si>
  <si>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</si>
  <si>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</si>
  <si>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</si>
  <si>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</si>
  <si>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</si>
  <si>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</si>
  <si>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</si>
  <si>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</si>
  <si>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</si>
  <si>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</si>
  <si>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</si>
  <si>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</si>
  <si>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</si>
  <si>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</si>
  <si>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</si>
  <si>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</si>
  <si>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</si>
  <si>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</si>
  <si>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</si>
  <si>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</si>
  <si>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</si>
  <si>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</si>
  <si>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</si>
  <si>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</si>
  <si>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</si>
  <si>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</si>
  <si>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</si>
  <si>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</si>
  <si>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</si>
  <si>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</si>
  <si>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</si>
  <si>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</si>
  <si>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</si>
  <si>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</si>
  <si>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</si>
  <si>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</si>
  <si>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</si>
  <si>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</si>
  <si>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</si>
  <si>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</si>
  <si>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</si>
  <si>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</si>
  <si>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</si>
  <si>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</si>
  <si>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</si>
  <si>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</si>
  <si>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</si>
  <si>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</si>
  <si>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</si>
  <si>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</si>
  <si>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</si>
  <si>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</si>
  <si>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</si>
  <si>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</si>
  <si>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</si>
  <si>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</si>
  <si>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</si>
  <si>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</si>
  <si>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</si>
  <si>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</si>
  <si>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</si>
  <si>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</si>
  <si>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</si>
  <si>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</si>
  <si>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</si>
  <si>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</si>
  <si>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</si>
  <si>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</si>
  <si>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</si>
  <si>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</si>
  <si>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</si>
  <si>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</si>
  <si>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</si>
  <si>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</si>
  <si>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</si>
  <si>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</si>
  <si>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</si>
  <si>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</si>
  <si>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</si>
  <si>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</si>
  <si>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</si>
  <si>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</si>
  <si>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</si>
  <si>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</si>
  <si>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</si>
  <si>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</si>
  <si>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</si>
  <si>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</si>
  <si>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</si>
  <si>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</si>
  <si>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</si>
  <si>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</si>
  <si>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</si>
  <si>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</si>
  <si>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</si>
  <si>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</si>
  <si>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</si>
  <si>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</si>
  <si>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</si>
  <si>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</si>
  <si>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</si>
  <si>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</si>
  <si>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</si>
  <si>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</si>
  <si>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</si>
  <si>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</si>
  <si>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</si>
  <si>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</si>
  <si>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</si>
  <si>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</si>
  <si>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</si>
  <si>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</si>
  <si>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</si>
  <si>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</si>
  <si>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</si>
  <si>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</si>
  <si>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</si>
  <si>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</si>
  <si>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</si>
  <si>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</si>
  <si>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</si>
  <si>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</si>
  <si>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</si>
  <si>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</si>
  <si>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</si>
  <si>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</si>
  <si>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</si>
  <si>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</si>
  <si>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</si>
  <si>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</si>
  <si>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</si>
  <si>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</si>
  <si>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</si>
  <si>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</si>
  <si>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</si>
  <si>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</si>
  <si>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</si>
  <si>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</si>
  <si>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</si>
  <si>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</si>
  <si>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</si>
  <si>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</si>
  <si>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</si>
  <si>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</si>
  <si>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</si>
  <si>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</si>
  <si>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</si>
  <si>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</si>
  <si>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</si>
  <si>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</si>
  <si>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</si>
  <si>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</si>
  <si>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</si>
  <si>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</si>
  <si>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</si>
  <si>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</si>
  <si>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</si>
  <si>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</si>
  <si>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</si>
  <si>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</si>
  <si>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</si>
  <si>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</si>
  <si>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</si>
  <si>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</si>
  <si>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</si>
  <si>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</si>
  <si>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</si>
  <si>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</si>
  <si>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</si>
  <si>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</si>
  <si>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</si>
  <si>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</si>
  <si>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</si>
  <si>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</si>
  <si>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</si>
  <si>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</si>
  <si>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</si>
  <si>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</si>
  <si>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</si>
  <si>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</si>
  <si>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</si>
  <si>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</si>
  <si>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</si>
  <si>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</si>
  <si>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</si>
  <si>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</si>
  <si>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</si>
  <si>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</si>
  <si>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</si>
  <si>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</si>
  <si>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</si>
  <si>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</si>
  <si>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</si>
  <si>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</si>
  <si>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</si>
  <si>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</si>
  <si>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</si>
  <si>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</si>
  <si>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</si>
  <si>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</si>
  <si>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</si>
  <si>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</si>
  <si>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</si>
  <si>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</si>
  <si>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</si>
  <si>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</si>
  <si>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</si>
  <si>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</si>
  <si>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</si>
  <si>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</si>
  <si>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</si>
  <si>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</si>
  <si>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</si>
  <si>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</si>
  <si>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</si>
  <si>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</si>
  <si>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</si>
  <si>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</si>
  <si>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</si>
  <si>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</si>
  <si>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</si>
  <si>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</si>
  <si>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</si>
  <si>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</si>
  <si>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</si>
  <si>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</si>
  <si>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</si>
  <si>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</si>
  <si>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</si>
  <si>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</si>
  <si>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</si>
  <si>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</si>
  <si>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</si>
  <si>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</si>
  <si>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</si>
  <si>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</si>
  <si>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</si>
  <si>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</si>
  <si>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</si>
  <si>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</si>
  <si>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</si>
  <si>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</si>
  <si>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</si>
  <si>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</si>
  <si>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</si>
  <si>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</si>
  <si>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</si>
  <si>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</si>
  <si>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</si>
  <si>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</si>
  <si>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</si>
  <si>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</si>
  <si>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</si>
  <si>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</si>
  <si>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</si>
  <si>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</si>
  <si>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</si>
  <si>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</si>
  <si>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</si>
  <si>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</si>
  <si>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</si>
  <si>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</si>
  <si>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</si>
  <si>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</si>
  <si>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</si>
  <si>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</si>
  <si>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</si>
  <si>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</si>
  <si>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</si>
  <si>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</si>
  <si>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</si>
  <si>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</si>
  <si>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</si>
  <si>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</si>
  <si>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</si>
  <si>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</si>
  <si>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</si>
  <si>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</si>
  <si>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</si>
  <si>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</si>
  <si>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</si>
  <si>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</si>
  <si>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</si>
  <si>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</si>
  <si>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</si>
  <si>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</si>
  <si>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</si>
  <si>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</si>
  <si>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</si>
  <si>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</si>
  <si>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</si>
  <si>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</si>
  <si>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</si>
  <si>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</si>
  <si>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</si>
  <si>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</si>
  <si>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</si>
  <si>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</si>
  <si>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</si>
  <si>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</si>
  <si>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</si>
  <si>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</si>
  <si>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</si>
  <si>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</si>
  <si>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</si>
  <si>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</si>
  <si>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</si>
  <si>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</si>
  <si>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</si>
  <si>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</si>
  <si>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</si>
  <si>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</si>
  <si>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</si>
  <si>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</si>
  <si>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</si>
  <si>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</si>
  <si>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</si>
  <si>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</si>
  <si>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</si>
  <si>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</si>
  <si>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</si>
  <si>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</si>
  <si>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</si>
  <si>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</si>
  <si>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</si>
  <si>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</si>
  <si>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</si>
  <si>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</si>
  <si>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</si>
  <si>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</si>
  <si>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</si>
  <si>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</si>
  <si>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</si>
  <si>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</si>
  <si>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</si>
  <si>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</si>
  <si>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</si>
  <si>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</si>
  <si>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</si>
  <si>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</si>
  <si>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</si>
  <si>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</si>
  <si>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</si>
  <si>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</si>
  <si>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</si>
  <si>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</si>
  <si>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</si>
  <si>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</si>
  <si>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</si>
  <si>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</si>
  <si>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</si>
  <si>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</si>
  <si>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</si>
  <si>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</si>
  <si>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</si>
  <si>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</si>
  <si>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</si>
  <si>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</si>
  <si>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</si>
  <si>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</si>
  <si>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</si>
  <si>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</si>
  <si>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</si>
  <si>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</si>
  <si>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</si>
  <si>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</si>
  <si>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</si>
  <si>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</si>
  <si>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</si>
  <si>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</si>
  <si>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</si>
  <si>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</si>
  <si>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</si>
  <si>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</si>
  <si>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</si>
  <si>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</si>
  <si>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</si>
  <si>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</si>
  <si>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</si>
  <si>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</si>
  <si>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</si>
  <si>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</si>
  <si>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</si>
  <si>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</si>
  <si>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</si>
  <si>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</si>
  <si>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</si>
  <si>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</si>
  <si>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</si>
  <si>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</si>
  <si>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</si>
  <si>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</si>
  <si>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</si>
  <si>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</si>
  <si>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</si>
  <si>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</si>
  <si>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</si>
  <si>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</si>
  <si>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</si>
  <si>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</si>
  <si>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</si>
  <si>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</si>
  <si>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</si>
  <si>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</si>
  <si>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</si>
  <si>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</si>
  <si>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</si>
  <si>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</si>
  <si>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</si>
  <si>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</si>
  <si>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</si>
  <si>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</si>
  <si>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</si>
  <si>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</si>
  <si>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</si>
  <si>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</si>
  <si>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</si>
  <si>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</si>
  <si>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</si>
  <si>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</si>
  <si>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</si>
  <si>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</si>
  <si>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</si>
  <si>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</si>
  <si>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</si>
  <si>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</si>
  <si>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</si>
  <si>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</si>
  <si>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</si>
  <si>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</si>
  <si>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</si>
  <si>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</si>
  <si>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</si>
  <si>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</si>
  <si>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</si>
  <si>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</si>
  <si>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</si>
  <si>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</si>
  <si>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</si>
  <si>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</si>
  <si>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</si>
  <si>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</si>
  <si>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</si>
  <si>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</si>
  <si>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</si>
  <si>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</si>
  <si>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</si>
  <si>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</si>
  <si>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</si>
  <si>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</si>
  <si>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</si>
  <si>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</si>
  <si>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</si>
  <si>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</si>
  <si>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</si>
  <si>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</si>
  <si>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</si>
  <si>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</si>
  <si>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</si>
  <si>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</si>
  <si>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</si>
  <si>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</si>
  <si>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</si>
  <si>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</si>
  <si>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</si>
  <si>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</si>
  <si>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</si>
  <si>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</si>
  <si>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</si>
  <si>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</si>
  <si>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</si>
  <si>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</si>
  <si>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</si>
  <si>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</si>
  <si>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</si>
  <si>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</si>
  <si>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</si>
  <si>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</si>
  <si>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</si>
  <si>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</si>
  <si>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</si>
  <si>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</si>
  <si>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</si>
  <si>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</si>
  <si>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</si>
  <si>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</si>
  <si>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</si>
  <si>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</si>
  <si>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</si>
  <si>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</si>
  <si>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</si>
  <si>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</si>
  <si>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</si>
  <si>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</si>
  <si>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</si>
  <si>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</si>
  <si>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</si>
  <si>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</si>
  <si>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</si>
  <si>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</si>
  <si>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</si>
  <si>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</si>
  <si>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</si>
  <si>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</si>
  <si>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</si>
  <si>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</si>
  <si>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</si>
  <si>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</si>
  <si>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</si>
  <si>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</si>
  <si>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</si>
  <si>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</si>
  <si>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</si>
  <si>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</si>
  <si>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</si>
  <si>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</si>
  <si>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</si>
  <si>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</si>
  <si>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</si>
  <si>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</si>
  <si>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</si>
  <si>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</si>
  <si>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</si>
  <si>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</si>
  <si>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</si>
  <si>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</si>
  <si>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</si>
  <si>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</si>
  <si>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</si>
  <si>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</si>
  <si>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</si>
  <si>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</si>
  <si>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</si>
  <si>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</si>
  <si>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</si>
  <si>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</si>
  <si>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</si>
  <si>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</si>
  <si>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</si>
  <si>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</si>
  <si>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</si>
  <si>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</si>
  <si>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</si>
  <si>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</si>
  <si>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</si>
  <si>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</si>
  <si>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</si>
  <si>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</si>
  <si>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</si>
  <si>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</si>
  <si>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</si>
  <si>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</si>
  <si>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</si>
  <si>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</si>
  <si>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</si>
  <si>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</si>
  <si>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</si>
  <si>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</si>
  <si>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</si>
  <si>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</si>
  <si>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</si>
  <si>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</si>
  <si>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</si>
  <si>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</si>
  <si>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</si>
  <si>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</si>
  <si>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</si>
  <si>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</si>
  <si>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</si>
  <si>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</si>
  <si>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</si>
  <si>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</si>
  <si>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</si>
  <si>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</si>
  <si>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</si>
  <si>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</si>
  <si>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</si>
  <si>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</si>
  <si>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</si>
  <si>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</si>
  <si>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</si>
  <si>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</si>
  <si>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</si>
  <si>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</si>
  <si>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</si>
  <si>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</si>
  <si>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</si>
  <si>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</si>
  <si>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</si>
  <si>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</si>
  <si>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</si>
  <si>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</si>
  <si>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</si>
  <si>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</si>
  <si>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</si>
  <si>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</si>
  <si>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</si>
  <si>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</si>
  <si>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</si>
  <si>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</si>
  <si>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</si>
  <si>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</si>
  <si>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</si>
  <si>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</si>
  <si>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</si>
  <si>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</si>
  <si>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</si>
  <si>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</si>
  <si>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</si>
  <si>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</si>
  <si>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</si>
  <si>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</si>
  <si>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</si>
  <si>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</si>
  <si>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</si>
  <si>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</si>
  <si>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</si>
  <si>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</si>
  <si>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</si>
  <si>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</si>
  <si>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</si>
  <si>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</si>
  <si>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</si>
  <si>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</si>
  <si>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</si>
  <si>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</si>
  <si>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</si>
  <si>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</si>
  <si>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</si>
  <si>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</si>
  <si>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</si>
  <si>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</si>
  <si>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</si>
  <si>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</si>
  <si>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</si>
  <si>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</si>
  <si>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</si>
  <si>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</si>
  <si>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</si>
  <si>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</si>
  <si>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</si>
  <si>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</si>
  <si>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</si>
  <si>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</si>
  <si>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</si>
  <si>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</si>
  <si>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</si>
  <si>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</si>
  <si>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</si>
  <si>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</si>
  <si>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</si>
  <si>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</si>
  <si>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</si>
  <si>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</si>
  <si>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</si>
  <si>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</si>
  <si>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</si>
  <si>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</si>
  <si>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</si>
  <si>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</si>
  <si>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</si>
  <si>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</si>
  <si>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</si>
  <si>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</si>
  <si>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</si>
  <si>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</si>
  <si>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</si>
  <si>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</si>
  <si>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</si>
  <si>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</si>
  <si>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</si>
  <si>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</si>
  <si>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</si>
  <si>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</si>
  <si>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</si>
  <si>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</si>
  <si>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</si>
  <si>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</si>
  <si>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</si>
  <si>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</si>
  <si>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</si>
  <si>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</si>
  <si>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</si>
  <si>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</si>
  <si>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</si>
  <si>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</si>
  <si>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</si>
  <si>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</si>
  <si>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</si>
  <si>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</si>
  <si>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</si>
  <si>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</si>
  <si>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</si>
  <si>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</si>
  <si>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</si>
  <si>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</si>
  <si>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</si>
  <si>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</si>
  <si>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</si>
  <si>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</si>
  <si>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</si>
  <si>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</si>
  <si>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</si>
  <si>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</si>
  <si>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</si>
  <si>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</si>
  <si>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</si>
  <si>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</si>
  <si>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</si>
  <si>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</si>
  <si>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</si>
  <si>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</si>
  <si>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</si>
  <si>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</si>
  <si>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</si>
  <si>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</si>
  <si>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</si>
  <si>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</si>
  <si>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</si>
  <si>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</si>
  <si>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</si>
  <si>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</si>
  <si>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</si>
  <si>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</si>
  <si>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</si>
  <si>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</si>
  <si>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</si>
  <si>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</si>
  <si>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</si>
  <si>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</si>
  <si>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</si>
  <si>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</si>
  <si>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</si>
  <si>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</si>
  <si>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</si>
  <si>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</si>
  <si>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</si>
  <si>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</si>
  <si>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</si>
  <si>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</si>
  <si>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</si>
  <si>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</si>
  <si>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</si>
  <si>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</si>
  <si>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</si>
  <si>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</si>
  <si>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</si>
  <si>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</si>
  <si>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</si>
  <si>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27/03/2017</t>
  </si>
  <si>
    <t>30/07/2017</t>
  </si>
  <si>
    <t>20/10/2017</t>
  </si>
  <si>
    <t>13/06/2017</t>
  </si>
  <si>
    <t>10/05/2017</t>
  </si>
  <si>
    <t>23/02/2017</t>
  </si>
  <si>
    <t>11/04/2017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</si>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</sst>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0.93437500000000018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3.4168531711606209</v>
        <stp/>
        <stp>##V3_BDPV12</stp>
        <stp>US71647NAP42 Corp</stp>
        <stp>DUR_MID</stp>
        <stp>[quotes.xlsx]Calc!R248C8</stp>
        <tr r="H248" s="70"/>
        <tr r="H248" s="70"/>
      </tp>
      <tp>
        <v>5.1005074462204867</v>
        <stp/>
        <stp>##V3_BDPV12</stp>
        <stp>US35671DAZ87 Corp</stp>
        <stp>DUR_MID</stp>
        <stp>[quotes.xlsx]Calc!R293C8</stp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4.7545456886291504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0.84571298053574062</v>
        <stp/>
        <stp>##V3_BDPV12</stp>
        <stp>RU000A0JU609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0.5633561154637915</v>
        <stp/>
        <stp>##V3_BDPV12</stp>
        <stp>RU000A0JTKM9 Corp</stp>
        <stp>DUR_MID</stp>
        <stp>[quotes.xlsx]Calc!R206C8</stp>
        <tr r="H206" s="70"/>
        <tr r="H206" s="70"/>
      </tp>
      <tp>
        <v>2.639873594639623</v>
        <stp/>
        <stp>##V3_BDPV12</stp>
        <stp>RU000A0JS3M7 Corp</stp>
        <stp>DUR_MID</stp>
        <stp>[quotes.xlsx]Calc!R188C8</stp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279.92001342773437</v>
        <stp/>
        <stp>##V3_BDPV12</stp>
        <stp>ROG EB Equity</stp>
        <stp>BEST_TARGET_PRICE</stp>
        <stp>[quotes.xlsx]Calc!R105C5</stp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</tp>
      <tp>
        <v>2.7081116728314889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2.6379955946371325</v>
        <stp/>
        <stp>##V3_BDPV12</stp>
        <stp>XS0918604496 Corp</stp>
        <stp>DUR_MID</stp>
        <stp>[quotes.xlsx]Calc!R61C8</stp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</tp>
      <tp>
        <v>0.41052703918069011</v>
        <stp/>
        <stp>##V3_BDPV12</stp>
        <stp>RU000A0JX0H6 Corp</stp>
        <stp>DUR_MID</stp>
        <stp>[quotes.xlsx]Calc!R118C8</stp>
        <tr r="H118" s="70"/>
        <tr r="H118" s="70"/>
      </tp>
      <tp>
        <v>6.6346848521843658</v>
        <stp/>
        <stp>##V3_BDPV12</stp>
        <stp>RU000A0JWM07 Corp</stp>
        <stp>DUR_MID</stp>
        <stp>[quotes.xlsx]Calc!R209C8</stp>
        <tr r="H209" s="70"/>
        <tr r="H209" s="70"/>
      </tp>
      <tp>
        <v>1.7335257389235517</v>
        <stp/>
        <stp>##V3_BDPV12</stp>
        <stp>RU000A0JVKK9 Corp</stp>
        <stp>DUR_MID</stp>
        <stp>[quotes.xlsx]Calc!R197C8</stp>
        <tr r="H197" s="70"/>
        <tr r="H197" s="70"/>
      </tp>
      <tp>
        <v>0.63385549888464177</v>
        <stp/>
        <stp>##V3_BDPV12</stp>
        <stp>RU000A0JTNB6 Corp</stp>
        <stp>DUR_MID</stp>
        <stp>[quotes.xlsx]Calc!R208C8</stp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</tp>
      <tp>
        <v>1358.080322265625</v>
        <stp/>
        <stp>##V3_BDPV12</stp>
        <stp>AAL LN Equity</stp>
        <stp>BEST_TARGET_PRICE</stp>
        <stp>[quotes.xlsx]Calc!R186C5</stp>
        <tr r="E186" s="70"/>
        <tr r="E186" s="70"/>
        <tr r="E186" s="70"/>
      </tp>
      <tp>
        <v>5.1840000000000002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</tp>
      <tp>
        <v>1.4027312407238417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4.9278452294841264</v>
        <stp/>
        <stp>##V3_BDPV12</stp>
        <stp>USG9328DAJ93 Corp</stp>
        <stp>DUR_MID</stp>
        <stp>[quotes.xlsx]Calc!R249C8</stp>
        <tr r="H249" s="70"/>
        <tr r="H249" s="70"/>
      </tp>
      <tp>
        <v>4.3123253246180626</v>
        <stp/>
        <stp>##V3_BDPV12</stp>
        <stp>USG9328DAM23 Corp</stp>
        <stp>DUR_MID</stp>
        <stp>[quotes.xlsx]Calc!R229C8</stp>
        <tr r="H229" s="70"/>
        <tr r="H229" s="70"/>
      </tp>
      <tp>
        <v>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3.7738292402295541</v>
        <stp/>
        <stp>##V3_BDPV12</stp>
        <stp>RU000A0JXEV5 Corp</stp>
        <stp>DUR_MID</stp>
        <stp>[quotes.xlsx]Calc!R178C8</stp>
        <tr r="H178" s="70"/>
        <tr r="H178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</tp>
      <tp>
        <v>0.50976166065330397</v>
        <stp/>
        <stp>##V3_BDPV12</stp>
        <stp>RU000A0JTQU9 Corp</stp>
        <stp>DUR_MID</stp>
        <stp>[quotes.xlsx]Calc!R204C8</stp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2.2010000000000001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</tp>
      <tp t="s">
        <v>#N/A Field Not Applicable</v>
        <stp/>
        <stp>##V3_BDPV12</stp>
        <stp>XS0923110232 Corp</stp>
        <stp>BDVD_PROJ_12M_YLD</stp>
        <stp>[quotes.xlsx]Calc!R320C6</stp>
        <tr r="F320" s="70"/>
        <tr r="F32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3.7063555555555561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325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15.081222660527114</v>
        <stp/>
        <stp>##V3_BDPV12</stp>
        <stp>US71656MAF68 Corp</stp>
        <stp>DUR_MID</stp>
        <stp>[quotes.xlsx]Calc!R112C8</stp>
        <tr r="H112" s="70"/>
        <tr r="H112" s="70"/>
      </tp>
      <tp>
        <v>104.14515686035156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</tp>
      <tp>
        <v>10.971428871154785</v>
        <stp/>
        <stp>##V3_BDPV12</stp>
        <stp>TCS LI Equity</stp>
        <stp>BEST_TARGET_PRICE</stp>
        <stp>[quotes.xlsx]Calc!R291C5</stp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</tp>
      <tp>
        <v>2.4450057908270981</v>
        <stp/>
        <stp>##V3_BDPV12</stp>
        <stp>RU000A0JWC82 Corp</stp>
        <stp>DUR_MID</stp>
        <stp>[quotes.xlsx]Calc!R74C8</stp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</tp>
      <tp>
        <v>7.3845549982110992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06/04/2017</v>
        <stp/>
        <stp>##V3_BDPV12</stp>
        <stp>T US Equity</stp>
        <stp>DVD_EX_DT</stp>
        <stp>[quotes.xlsx]Calc!R171C7</stp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</tp>
      <tp>
        <v>12.744999999999999</v>
        <stp/>
        <stp>##V3_BDPV12</stp>
        <stp>SX7EEX GY Equity</stp>
        <stp>PX_LAST</stp>
        <stp>[quotes.xlsx]Calc!R243C3</stp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</tp>
      <tp>
        <v>106.083</v>
        <stp/>
        <stp>##V3_BDPV12</stp>
        <stp>EJ644860     Corp</stp>
        <stp>PX_LAST</stp>
        <stp>[quotes.xlsx]Calc!R93C3</stp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3.6666667461395264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7.9187498092651367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0.7055286411802798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</tp>
      <tp>
        <v>7.0833333333333331E-2</v>
        <stp/>
        <stp>##V3_BDPV12</stp>
        <stp>XS0088543193 Corp</stp>
        <stp>INT_ACC</stp>
        <stp>[quotes.xlsx]Calc!R27C5</stp>
        <tr r="E27" s="70"/>
        <tr r="E27" s="70"/>
        <tr r="E27" s="70"/>
      </tp>
      <tp>
        <v>17.95</v>
        <stp/>
        <stp>##V3_BDPV12</stp>
        <stp>SX7PEX GY Equity</stp>
        <stp>PX_LAST</stp>
        <stp>[quotes.xlsx]Calc!R242C3</stp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0.31388888919486058</v>
        <stp/>
        <stp>##V3_BDPV12</stp>
        <stp>USG2440JAE58 Corp</stp>
        <stp>DUR_MID</stp>
        <stp>[quotes.xlsx]Calc!R230C8</stp>
        <tr r="H230" s="70"/>
        <tr r="H230" s="70"/>
      </tp>
      <tp>
        <v>2.0303096234148041</v>
        <stp/>
        <stp>##V3_BDPV12</stp>
        <stp>RU000A0JWTW3 Corp</stp>
        <stp>DUR_MID</stp>
        <stp>[quotes.xlsx]Calc!R189C8</stp>
        <tr r="H189" s="70"/>
        <tr r="H189" s="70"/>
      </tp>
      <tp>
        <v>8.5391389570889178</v>
        <stp/>
        <stp>##V3_BDPV12</stp>
        <stp>RU000A0JVW48 Corp</stp>
        <stp>DUR_MID</stp>
        <stp>[quotes.xlsx]Calc!R162C8</stp>
        <tr r="H162" s="70"/>
        <tr r="H162" s="70"/>
      </tp>
      <tp>
        <v>1.2091788459195474</v>
        <stp/>
        <stp>##V3_BDPV12</stp>
        <stp>RU000A0JVUK8 Corp</stp>
        <stp>DUR_MID</stp>
        <stp>[quotes.xlsx]Calc!R282C8</stp>
        <tr r="H282" s="70"/>
        <tr r="H282" s="70"/>
      </tp>
      <tp>
        <v>0.61509926932527459</v>
        <stp/>
        <stp>##V3_BDPV12</stp>
        <stp>RU000A0JP2S9 Corp</stp>
        <stp>DUR_MID</stp>
        <stp>[quotes.xlsx]Calc!R113C8</stp>
        <tr r="H113" s="70"/>
        <tr r="H113" s="70"/>
      </tp>
      <tp>
        <v>3.3157894611358643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1.6131944444444444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1.1790888888888889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>
        <v>6.5057256375309187</v>
        <stp/>
        <stp>##V3_BDPV12</stp>
        <stp>US71647NAQ25 Corp</stp>
        <stp>DUR_MID</stp>
        <stp>[quotes.xlsx]Calc!R269C8</stp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9.078784944956805</v>
        <stp/>
        <stp>##V3_BDPV12</stp>
        <stp>RU000A0JXFM1 Corp</stp>
        <stp>DUR_MID</stp>
        <stp>[quotes.xlsx]Calc!R268C8</stp>
        <tr r="H268" s="70"/>
        <tr r="H268" s="70"/>
      </tp>
      <tp t="s">
        <v>#N/A N/A</v>
        <stp/>
        <stp>##V3_BDPV12</stp>
        <stp>RU000A0JXMQ8 Corp</stp>
        <stp>DUR_MID</stp>
        <stp>[quotes.xlsx]Calc!R101C8</stp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2.3080373726580663</v>
        <stp/>
        <stp>##V3_BDPV12</stp>
        <stp>RU000A0JTG59 Corp</stp>
        <stp>DUR_MID</stp>
        <stp>[quotes.xlsx]Calc!R160C8</stp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4.683380230513011</v>
        <stp/>
        <stp>##V3_BDPV12</stp>
        <stp>XS0830192711 Corp</stp>
        <stp>DUR_MID</stp>
        <stp>[quotes.xlsx]Calc!R78C8</stp>
        <tr r="H78" s="70"/>
        <tr r="H78" s="70"/>
      </tp>
      <tp>
        <v>4.6363635063171387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5.2102407975456666</v>
        <stp/>
        <stp>##V3_BDPV12</stp>
        <stp>US71647NAF69 Corp</stp>
        <stp>DUR_MID</stp>
        <stp>[quotes.xlsx]Calc!R264C8</stp>
        <tr r="H264" s="70"/>
        <tr r="H26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0.77103342764985505</v>
        <stp/>
        <stp>##V3_BDPV12</stp>
        <stp>RU000A0JS6N8 Corp</stp>
        <stp>DUR_MID</stp>
        <stp>[quotes.xlsx]Calc!R210C8</stp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</tp>
      <tp t="s">
        <v>10/05/2017</v>
        <stp/>
        <stp>##V3_BDPV12</stp>
        <stp>PFE US Equity</stp>
        <stp>DVD_EX_DT</stp>
        <stp>[quotes.xlsx]Calc!R233C7</stp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</tp>
      <tp>
        <v>4.5089394504523099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>
        <v>31.666666030883789</v>
        <stp/>
        <stp>##V3_BDPV12</stp>
        <stp>GE US Equity</stp>
        <stp>BEST_TARGET_PRICE</stp>
        <stp>[quotes.xlsx]Calc!R236C5</stp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>
        <v>0.31403917597785264</v>
        <stp/>
        <stp>##V3_BDPV12</stp>
        <stp>RU000A0JX0J2 Corp</stp>
        <stp>DUR_MID</stp>
        <stp>[quotes.xlsx]Calc!R115C8</stp>
        <tr r="H115" s="70"/>
        <tr r="H115" s="70"/>
      </tp>
      <tp>
        <v>0.69339574673056681</v>
        <stp/>
        <stp>##V3_BDPV12</stp>
        <stp>RU000A0JW8E7 Corp</stp>
        <stp>DUR_MID</stp>
        <stp>[quotes.xlsx]Calc!R280C8</stp>
        <tr r="H280" s="70"/>
        <tr r="H280" s="70"/>
      </tp>
      <tp>
        <v>1.3601238836333946</v>
        <stp/>
        <stp>##V3_BDPV12</stp>
        <stp>RU000A0JWHT4 Corp</stp>
        <stp>DUR_MID</stp>
        <stp>[quotes.xlsx]Calc!R283C8</stp>
        <tr r="H283" s="70"/>
        <tr r="H283" s="70"/>
      </tp>
      <tp>
        <v>0.58502331498776483</v>
        <stp/>
        <stp>##V3_BDPV12</stp>
        <stp>RU000A0JVP05 Corp</stp>
        <stp>DUR_MID</stp>
        <stp>[quotes.xlsx]Calc!R192C8</stp>
        <tr r="H192" s="70"/>
        <tr r="H192" s="70"/>
      </tp>
      <tp>
        <v>0.70802903601496681</v>
        <stp/>
        <stp>##V3_BDPV12</stp>
        <stp>RU000A0JRCJ6 Corp</stp>
        <stp>DUR_MID</stp>
        <stp>[quotes.xlsx]Calc!R121C8</stp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01/06/2017</v>
        <stp/>
        <stp>##V3_BDPV12</stp>
        <stp>EMB US Equity</stp>
        <stp>DVD_EX_DT</stp>
        <stp>[quotes.xlsx]Calc!R167C7</stp>
        <tr r="G167" s="70"/>
        <tr r="G167" s="70"/>
        <tr r="G167" s="70"/>
      </tp>
      <tp>
        <v>0.91666666666666685</v>
        <stp/>
        <stp>##V3_BDPV12</stp>
        <stp>US78008S7D27 Corp</stp>
        <stp>INT_ACC</stp>
        <stp>[quotes.xlsx]Calc!R170C5</stp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</tp>
      <tp>
        <v>2.2395833333333335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1.3320833333333335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1.8598935230026814</v>
        <stp/>
        <stp>##V3_BDPV12</stp>
        <stp>RU000A0JWNJ3 Corp</stp>
        <stp>DUR_MID</stp>
        <stp>[quotes.xlsx]Calc!R195C8</stp>
        <tr r="H195" s="70"/>
        <tr r="H195" s="70"/>
      </tp>
      <tp>
        <v>1.6382980302862993</v>
        <stp/>
        <stp>##V3_BDPV12</stp>
        <stp>RU000A0JVUL6 Corp</stp>
        <stp>DUR_MID</stp>
        <stp>[quotes.xlsx]Calc!R190C8</stp>
        <tr r="H190" s="70"/>
        <tr r="H190" s="70"/>
      </tp>
      <tp>
        <v>0.84022245198690093</v>
        <stp/>
        <stp>##V3_BDPV12</stp>
        <stp>RU000A0JU5S5 Corp</stp>
        <stp>DUR_MID</stp>
        <stp>[quotes.xlsx]Calc!R193C8</stp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</tp>
      <tp>
        <v>3.2377682888718828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XS1223394914 Corp</stp>
        <stp>BDVD_PROJ_12M_YLD</stp>
        <stp>[quotes.xlsx]Calc!R322C6</stp>
        <tr r="F322" s="70"/>
        <tr r="F32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</tp>
      <tp>
        <v>1.1533350952361305</v>
        <stp/>
        <stp>##V3_BDPV12</stp>
        <stp>XS0493579238 Corp</stp>
        <stp>DUR_MID</stp>
        <stp>[quotes.xlsx]Calc!R83C8</stp>
        <tr r="H83" s="70"/>
        <tr r="H83" s="70"/>
      </tp>
      <tp>
        <v>2.6039546424677211</v>
        <stp/>
        <stp>##V3_BDPV12</stp>
        <stp>XS0808638612 Corp</stp>
        <stp>DUR_MID</stp>
        <stp>[quotes.xlsx]Calc!R22C8</stp>
        <tr r="H22" s="70"/>
        <tr r="H22" s="70"/>
      </tp>
      <tp>
        <v>0.67489995541129222</v>
        <stp/>
        <stp>##V3_BDPV12</stp>
        <stp>SX7EEX GY Equity</stp>
        <stp>EQY_DVD_YLD_IND</stp>
        <stp>[quotes.xlsx]Calc!R243C6</stp>
        <tr r="F243" s="70"/>
        <tr r="F243" s="70"/>
        <tr r="F243" s="70"/>
      </tp>
      <tp>
        <v>3.3250000000000002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1.0697916666666667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0.48333333333333334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23/06/2017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3.9453317540684685</v>
        <stp/>
        <stp>##V3_BDPV12</stp>
        <stp>US71647NAR08 Corp</stp>
        <stp>DUR_MID</stp>
        <stp>[quotes.xlsx]Calc!R318C8</stp>
        <tr r="H318" s="70"/>
        <tr r="H318" s="70"/>
      </tp>
      <tp>
        <v>0.22237927777777777</v>
        <stp/>
        <stp>##V3_BDPV12</stp>
        <stp>US25152RYE79 Corp</stp>
        <stp>INT_ACC</stp>
        <stp>[quotes.xlsx]Calc!R140C5</stp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1.266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</tp>
      <tp>
        <v>0.60904395253275323</v>
        <stp/>
        <stp>##V3_BDPV12</stp>
        <stp>XS0889402029 Corp</stp>
        <stp>DUR_MID</stp>
        <stp>[quotes.xlsx]Calc!R82C8</stp>
        <tr r="H82" s="70"/>
        <tr r="H82" s="70"/>
      </tp>
      <tp>
        <v>2.1559888273892631</v>
        <stp/>
        <stp>##V3_BDPV12</stp>
        <stp>SX7PEX GY Equity</stp>
        <stp>EQY_DVD_YLD_IND</stp>
        <stp>[quotes.xlsx]Calc!R242C6</stp>
        <tr r="F242" s="70"/>
        <tr r="F242" s="70"/>
        <tr r="F242" s="70"/>
      </tp>
      <tp>
        <v>3.0421344457604635</v>
        <stp/>
        <stp>##V3_BDPV12</stp>
        <stp>XS0547082973 Corp</stp>
        <stp>DUR_MID</stp>
        <stp>[quotes.xlsx]Calc!R23C8</stp>
        <tr r="H23" s="70"/>
        <tr r="H23" s="70"/>
      </tp>
      <tp>
        <v>5.446543068466144</v>
        <stp/>
        <stp>##V3_BDPV12</stp>
        <stp>XS0997544860 Corp</stp>
        <stp>DUR_MID</stp>
        <stp>[quotes.xlsx]Calc!R77C8</stp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3.2083333333333335</v>
        <stp/>
        <stp>##V3_BDPV12</stp>
        <stp>XS0493579238 Corp</stp>
        <stp>INT_ACC</stp>
        <stp>[quotes.xlsx]Calc!R83C5</stp>
        <tr r="E83" s="70"/>
        <tr r="E83" s="70"/>
        <tr r="E83" s="70"/>
      </tp>
      <tp>
        <v>1.1555555555555557</v>
        <stp/>
        <stp>##V3_BDPV12</stp>
        <stp>XS0808638612 Corp</stp>
        <stp>INT_ACC</stp>
        <stp>[quotes.xlsx]Calc!R22C5</stp>
        <tr r="E22" s="70"/>
        <tr r="E22" s="70"/>
        <tr r="E22" s="70"/>
      </tp>
      <tp>
        <v>3.4577601434112157</v>
        <stp/>
        <stp>##V3_BDPV12</stp>
        <stp>USG9328DAG54 Corp</stp>
        <stp>DUR_MID</stp>
        <stp>[quotes.xlsx]Calc!R107C8</stp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2.7309027777777781</v>
        <stp/>
        <stp>##V3_BDPV12</stp>
        <stp>US71654QCB68 Corp</stp>
        <stp>INT_ACC</stp>
        <stp>[quotes.xlsx]Calc!R217C5</stp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103.032</v>
        <stp/>
        <stp>##V3_BDPV12</stp>
        <stp>US71645WAM38 Corp</stp>
        <stp>PX_LAST</stp>
        <stp>[quotes.xlsx]Calc!R297C3</stp>
        <tr r="C297" s="70"/>
        <tr r="C297" s="70"/>
      </tp>
      <tp>
        <v>0.91866517576105533</v>
        <stp/>
        <stp>##V3_BDPV12</stp>
        <stp>RU000A0JX3A5 Corp</stp>
        <stp>DUR_MID</stp>
        <stp>[quotes.xlsx]Calc!R191C8</stp>
        <tr r="H191" s="70"/>
        <tr r="H191" s="70"/>
      </tp>
      <tp t="s">
        <v>#N/A N/A</v>
        <stp/>
        <stp>##V3_BDPV12</stp>
        <stp>RU000A0JWVM0 Corp</stp>
        <stp>DUR_MID</stp>
        <stp>[quotes.xlsx]Calc!R294C8</stp>
        <tr r="H294" s="70"/>
      </tp>
      <tp>
        <v>1.6104877665559485</v>
        <stp/>
        <stp>##V3_BDPV12</stp>
        <stp>RU000A0JTTV1 Corp</stp>
        <stp>DUR_MID</stp>
        <stp>[quotes.xlsx]Calc!R285C8</stp>
        <tr r="H285" s="70"/>
        <tr r="H285" s="70"/>
      </tp>
      <tp>
        <v>0.50976290136965063</v>
        <stp/>
        <stp>##V3_BDPV12</stp>
        <stp>RU000A0JTQS3 Corp</stp>
        <stp>DUR_MID</stp>
        <stp>[quotes.xlsx]Calc!R187C8</stp>
        <tr r="H187" s="70"/>
        <tr r="H187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1.41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</tp>
      <tp>
        <v>4.8059094991278215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2.0125000000000002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</tp>
      <tp>
        <v>2.2682498151141801</v>
        <stp/>
        <stp>##V3_BDPV12</stp>
        <stp>RU000A0JX5W4 Corp</stp>
        <stp>DUR_MID</stp>
        <stp>[quotes.xlsx]Calc!R117C8</stp>
        <tr r="H117" s="70"/>
        <tr r="H117" s="70"/>
      </tp>
      <tp>
        <v>4.9568936993453692</v>
        <stp/>
        <stp>##V3_BDPV12</stp>
        <stp>RU000A0JXC24 Corp</stp>
        <stp>DUR_MID</stp>
        <stp>[quotes.xlsx]Calc!R177C8</stp>
        <tr r="H177" s="70"/>
        <tr r="H177" s="70"/>
      </tp>
      <tp>
        <v>0.65614990488712532</v>
        <stp/>
        <stp>##V3_BDPV12</stp>
        <stp>RU000A0JW662 Corp</stp>
        <stp>DUR_MID</stp>
        <stp>[quotes.xlsx]Calc!R211C8</stp>
        <tr r="H211" s="70"/>
        <tr r="H211" s="70"/>
      </tp>
      <tp t="s">
        <v>#N/A N/A</v>
        <stp/>
        <stp>##V3_BDPV12</stp>
        <stp>RU000A0JWK74 Corp</stp>
        <stp>DUR_MID</stp>
        <stp>[quotes.xlsx]Calc!R287C8</stp>
        <tr r="H287" s="70"/>
      </tp>
      <tp>
        <v>244.39</v>
        <stp/>
        <stp>##V3_BDPV12</stp>
        <stp>AGN US Equity</stp>
        <stp>PX_LAST</stp>
        <stp>[quotes.xlsx]Calc!R9C3</stp>
        <tr r="C9" s="70"/>
        <tr r="C9" s="70"/>
      </tp>
      <tp t="s">
        <v>#N/A N/A</v>
        <stp/>
        <stp>##V3_BDPV12</stp>
        <stp>RU000A0JRVU3 Corp</stp>
        <stp>DUR_MID</stp>
        <stp>[quotes.xlsx]Calc!R290C8</stp>
        <tr r="H290" s="70"/>
      </tp>
      <tp t="s">
        <v>#N/A N/A</v>
        <stp/>
        <stp>##V3_BDPV12</stp>
        <stp>RU000A0JRKC4 Corp</stp>
        <stp>DUR_MID</stp>
        <stp>[quotes.xlsx]Calc!R207C8</stp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</tp>
      <tp>
        <v>2.6259999999999999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</tp>
      <tp>
        <v>0.60678725039225889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</tp>
      <tp>
        <v>1.6699235069662037</v>
        <stp/>
        <stp>##V3_BDPV12</stp>
        <stp>XS0981028177 Corp</stp>
        <stp>DUR_MID</stp>
        <stp>[quotes.xlsx]Calc!R65C8</stp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1.7951388888888888</v>
        <stp/>
        <stp>##V3_BDPV12</stp>
        <stp>US71645WAM38 Corp</stp>
        <stp>INT_ACC</stp>
        <stp>[quotes.xlsx]Calc!R297C5</stp>
        <tr r="E297" s="70"/>
        <tr r="E297" s="70"/>
        <tr r="E297" s="70"/>
      </tp>
      <tp>
        <v>5.5069188089388152</v>
        <stp/>
        <stp>##V3_BDPV12</stp>
        <stp>US71647NAM11 Corp</stp>
        <stp>DUR_MID</stp>
        <stp>[quotes.xlsx]Calc!R266C8</stp>
        <tr r="H266" s="70"/>
        <tr r="H266" s="70"/>
      </tp>
      <tp>
        <v>111.38</v>
        <stp/>
        <stp>##V3_BDPV12</stp>
        <stp>US71654QCB68 Corp</stp>
        <stp>PX_LAST</stp>
        <stp>[quotes.xlsx]Calc!R217C3</stp>
        <tr r="C217" s="70"/>
        <tr r="C217" s="70"/>
      </tp>
      <tp t="s">
        <v>#N/A N/A</v>
        <stp/>
        <stp>##V3_BDPV12</stp>
        <stp>RU000A0JXQ85 Corp</stp>
        <stp>DUR_MID</stp>
        <stp>[quotes.xlsx]Calc!R277C8</stp>
        <tr r="H277" s="70"/>
      </tp>
      <tp>
        <v>5.6831401215510393</v>
        <stp/>
        <stp>##V3_BDPV12</stp>
        <stp>RU000A0JWV63 Corp</stp>
        <stp>DUR_MID</stp>
        <stp>[quotes.xlsx]Calc!R161C8</stp>
        <tr r="H161" s="70"/>
        <tr r="H161" s="70"/>
      </tp>
      <tp>
        <v>0.88514973921428963</v>
        <stp/>
        <stp>##V3_BDPV12</stp>
        <stp>RU000A0JVYN4 Corp</stp>
        <stp>DUR_MID</stp>
        <stp>[quotes.xlsx]Calc!R286C8</stp>
        <tr r="H286" s="70"/>
        <tr r="H286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69.823532104492188</v>
        <stp/>
        <stp>##V3_BDPV12</stp>
        <stp>MRK US Equity</stp>
        <stp>BEST_TARGET_PRICE</stp>
        <stp>[quotes.xlsx]Calc!R234C5</stp>
        <tr r="E234" s="70"/>
        <tr r="E234" s="70"/>
        <tr r="E234" s="70"/>
      </tp>
      <tp>
        <v>3787.845458984375</v>
        <stp/>
        <stp>##V3_BDPV12</stp>
        <stp>RIO LN Equity</stp>
        <stp>BEST_TARGET_PRICE</stp>
        <stp>[quotes.xlsx]Calc!R262C5</stp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</tp>
      <tp>
        <v>3.1989999999999998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3.113471606135751</v>
        <stp/>
        <stp>##V3_BDPV12</stp>
        <stp>RU000A0JWB75 Corp</stp>
        <stp>DUR_MID</stp>
        <stp>[quotes.xlsx]Calc!R75C8</stp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>
        <v>0.59489329877623642</v>
        <stp/>
        <stp>##V3_BDPV12</stp>
        <stp>XS0884734343 Corp</stp>
        <stp>DUR_MID</stp>
        <stp>[quotes.xlsx]Calc!R72C8</stp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11.72587428168492</v>
        <stp/>
        <stp>##V3_BDPV12</stp>
        <stp>US71647NAK54 Corp</stp>
        <stp>DUR_MID</stp>
        <stp>[quotes.xlsx]Calc!R300C8</stp>
        <tr r="H300" s="70"/>
        <tr r="H300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2.9062100142018781</v>
        <stp/>
        <stp>##V3_BDPV12</stp>
        <stp>RU000A0JXQ93 Corp</stp>
        <stp>DUR_MID</stp>
        <stp>[quotes.xlsx]Calc!R272C8</stp>
        <tr r="H272" s="70"/>
        <tr r="H272" s="70"/>
      </tp>
      <tp>
        <v>5.0341386481097805</v>
        <stp/>
        <stp>##V3_BDPV12</stp>
        <stp>RU000A0JXFS8 Corp</stp>
        <stp>DUR_MID</stp>
        <stp>[quotes.xlsx]Calc!R179C8</stp>
        <tr r="H179" s="70"/>
        <tr r="H179" s="70"/>
      </tp>
      <tp>
        <v>0.96869698751112732</v>
        <stp/>
        <stp>##V3_BDPV12</stp>
        <stp>RU000A0JWMJ5 Corp</stp>
        <stp>DUR_MID</stp>
        <stp>[quotes.xlsx]Calc!R284C8</stp>
        <tr r="H284" s="70"/>
        <tr r="H284" s="70"/>
      </tp>
      <tp>
        <v>2.618913701196841E-2</v>
        <stp/>
        <stp>##V3_BDPV12</stp>
        <stp>RU000A0JV7K7 Corp</stp>
        <stp>DUR_MID</stp>
        <stp>[quotes.xlsx]Calc!R116C8</stp>
        <tr r="H116" s="70"/>
        <tr r="H116" s="70"/>
      </tp>
      <tp>
        <v>1.7973395366653571</v>
        <stp/>
        <stp>##V3_BDPV12</stp>
        <stp>RU000A0JU9V1 Corp</stp>
        <stp>DUR_MID</stp>
        <stp>[quotes.xlsx]Calc!R120C8</stp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</tp>
      <tp t="s">
        <v>#N/A N/A</v>
        <stp/>
        <stp>##V3_BDPV12</stp>
        <stp>RU000A0JRTT9 Corp</stp>
        <stp>DUR_MID</stp>
        <stp>[quotes.xlsx]Calc!R278C8</stp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100.601</v>
        <stp/>
        <stp>##V3_BDPV12</stp>
        <stp>US78008S7D27 Corp</stp>
        <stp>PX_LAST</stp>
        <stp>[quotes.xlsx]Calc!R170C3</stp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</tp>
      <tp>
        <v>4.0844983202623553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2.6259999999999999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3.0406249999999999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12.117545127868652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3.2076293288750071</v>
        <stp/>
        <stp>##V3_BDPV12</stp>
        <stp>RU000A0JWEB9 Corp</stp>
        <stp>DUR_MID</stp>
        <stp>[quotes.xlsx]Calc!R279C8</stp>
        <tr r="H279" s="70"/>
        <tr r="H279" s="70"/>
      </tp>
      <tp>
        <v>7.3876443826566254</v>
        <stp/>
        <stp>##V3_BDPV12</stp>
        <stp>RU000A0JWHA4 Corp</stp>
        <stp>DUR_MID</stp>
        <stp>[quotes.xlsx]Calc!R314C8</stp>
        <tr r="H314" s="70"/>
        <tr r="H314" s="70"/>
      </tp>
      <tp>
        <v>0.13934459981704855</v>
        <stp/>
        <stp>##V3_BDPV12</stp>
        <stp>RU000A0JV7J9 Corp</stp>
        <stp>DUR_MID</stp>
        <stp>[quotes.xlsx]Calc!R119C8</stp>
        <tr r="H119" s="70"/>
        <tr r="H119" s="70"/>
      </tp>
      <tp>
        <v>1.8270321496841877</v>
        <stp/>
        <stp>##V3_BDPV12</stp>
        <stp>RU000A0JRKD2 Corp</stp>
        <stp>DUR_MID</stp>
        <stp>[quotes.xlsx]Calc!R212C8</stp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</tp>
      <tp t="s">
        <v>#N/A N/A</v>
        <stp/>
        <stp>##V3_BDPV12</stp>
        <stp>RU000A0JPP11 Corp</stp>
        <stp>DUR_MID</stp>
        <stp>[quotes.xlsx]Calc!R281C8</stp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</tp>
      <tp>
        <v>61267</v>
        <stp/>
        <stp>##V3_BDPV12</stp>
        <stp>URU7 Curncy</stp>
        <stp>PX_LAST</stp>
        <stp>[quotes.xlsx]Calc!R310C3</stp>
        <tr r="C310" s="70"/>
        <tr r="C310" s="70"/>
      </tp>
      <tp>
        <v>2.0718749999999999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3.1109777446039466</v>
        <stp/>
        <stp>##V3_BDPV12</stp>
        <stp>RU000A0JWB67 Corp</stp>
        <stp>DUR_MID</stp>
        <stp>[quotes.xlsx]Calc!R76C8</stp>
        <tr r="H76" s="70"/>
        <tr r="H76" s="70"/>
      </tp>
      <tp>
        <v>112.843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107.708</v>
        <stp/>
        <stp>##V3_BDPV12</stp>
        <stp>XS0842078536 Corp</stp>
        <stp>PX_LAST</stp>
        <stp>[quotes.xlsx]Calc!R84C3</stp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101.79</v>
        <stp/>
        <stp>##V3_BDPV12</stp>
        <stp>RU000A0JS6N8 Corp</stp>
        <stp>PX_LAST</stp>
        <stp>[quotes.xlsx]Calc!R210C3</stp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136.66615295410156</v>
        <stp/>
        <stp>##V3_BDPV12</stp>
        <stp>GAZP RX Equity</stp>
        <stp>BEST_TARGET_PRICE</stp>
        <stp>[quotes.xlsx]Calc!R31C5</stp>
        <tr r="E31" s="70"/>
        <tr r="E31" s="70"/>
        <tr r="E31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</tp>
      <tp>
        <v>93.352000000000004</v>
        <stp/>
        <stp>##V3_BDPV12</stp>
        <stp>US71647NAF69 Corp</stp>
        <stp>PX_LAST</stp>
        <stp>[quotes.xlsx]Calc!R264C3</stp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0.84799999999999998</v>
        <stp/>
        <stp>##V3_BDPV12</stp>
        <stp>RU000A0JX0H6 Corp</stp>
        <stp>INT_ACC</stp>
        <stp>[quotes.xlsx]Calc!R118C5</stp>
        <tr r="E118" s="70"/>
        <tr r="E118" s="70"/>
        <tr r="E118" s="70"/>
      </tp>
      <tp>
        <v>6.2439999999999998</v>
        <stp/>
        <stp>##V3_BDPV12</stp>
        <stp>RU000A0JVKK9 Corp</stp>
        <stp>INT_ACC</stp>
        <stp>[quotes.xlsx]Calc!R197C5</stp>
        <tr r="E197" s="70"/>
        <tr r="E197" s="70"/>
        <tr r="E197" s="70"/>
      </tp>
      <tp>
        <v>1.8260000000000001</v>
        <stp/>
        <stp>##V3_BDPV12</stp>
        <stp>RU000A0JWM07 Corp</stp>
        <stp>INT_ACC</stp>
        <stp>[quotes.xlsx]Calc!R209C5</stp>
        <tr r="E209" s="70"/>
        <tr r="E209" s="70"/>
        <tr r="E209" s="70"/>
      </tp>
      <tp>
        <v>2.6059999999999999</v>
        <stp/>
        <stp>##V3_BDPV12</stp>
        <stp>RU000A0JTNB6 Corp</stp>
        <stp>INT_ACC</stp>
        <stp>[quotes.xlsx]Calc!R208C5</stp>
        <tr r="E208" s="70"/>
        <tr r="E208" s="70"/>
        <tr r="E208" s="70"/>
      </tp>
      <tp>
        <v>5.3486666679382324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</tp>
      <tp>
        <v>13.7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97.599990000000005</v>
        <stp/>
        <stp>##V3_BDPV12</stp>
        <stp>RU000A0JTG59 Corp</stp>
        <stp>PX_LAST</stp>
        <stp>[quotes.xlsx]Calc!R160C3</stp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102.4</v>
        <stp/>
        <stp>##V3_BDPV12</stp>
        <stp>RU000A0JXMQ8 Corp</stp>
        <stp>PX_LAST</stp>
        <stp>[quotes.xlsx]Calc!R101C3</stp>
        <tr r="C101" s="70"/>
        <tr r="C101" s="70"/>
      </tp>
      <tp>
        <v>97.849990000000005</v>
        <stp/>
        <stp>##V3_BDPV12</stp>
        <stp>RU000A0JXFM1 Corp</stp>
        <stp>PX_LAST</stp>
        <stp>[quotes.xlsx]Calc!R268C3</stp>
        <tr r="C268" s="70"/>
        <tr r="C268" s="70"/>
      </tp>
      <tp>
        <v>1.0979166666666667</v>
        <stp/>
        <stp>##V3_BDPV12</stp>
        <stp>US35671DAZ87 Corp</stp>
        <stp>INT_ACC</stp>
        <stp>[quotes.xlsx]Calc!R293C5</stp>
        <tr r="E293" s="70"/>
        <tr r="E293" s="70"/>
        <tr r="E293" s="70"/>
      </tp>
      <tp>
        <v>0.7909722222222223</v>
        <stp/>
        <stp>##V3_BDPV12</stp>
        <stp>US71647NAP42 Corp</stp>
        <stp>INT_ACC</stp>
        <stp>[quotes.xlsx]Calc!R248C5</stp>
        <tr r="E248" s="70"/>
        <tr r="E248" s="70"/>
        <tr r="E248" s="70"/>
      </tp>
      <tp>
        <v>114.496</v>
        <stp/>
        <stp>##V3_BDPV12</stp>
        <stp>US71647NAQ25 Corp</stp>
        <stp>PX_LAST</stp>
        <stp>[quotes.xlsx]Calc!R269C3</stp>
        <tr r="C269" s="70"/>
        <tr r="C26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</tp>
      <tp>
        <v>6</v>
        <stp/>
        <stp>##V3_BDPV12</stp>
        <stp>RU000A0JTKM9 Corp</stp>
        <stp>INT_ACC</stp>
        <stp>[quotes.xlsx]Calc!R206C5</stp>
        <tr r="E206" s="70"/>
        <tr r="E206" s="70"/>
        <tr r="E206" s="70"/>
      </tp>
      <tp>
        <v>0</v>
        <stp/>
        <stp>##V3_BDPV12</stp>
        <stp>RU000A0JU609 Corp</stp>
        <stp>INT_ACC</stp>
        <stp>[quotes.xlsx]Calc!R196C5</stp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3.9870000000000001</v>
        <stp/>
        <stp>##V3_BDPV12</stp>
        <stp>RU000A0JS3M7 Corp</stp>
        <stp>INT_ACC</stp>
        <stp>[quotes.xlsx]Calc!R188C5</stp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124</v>
        <stp/>
        <stp>##V3_BDPV12</stp>
        <stp>MON US Equity</stp>
        <stp>BEST_TARGET_PRICE</stp>
        <stp>[quotes.xlsx]Calc!R145C5</stp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</tp>
      <tp>
        <v>100.99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106.06100000000001</v>
        <stp/>
        <stp>##V3_BDPV12</stp>
        <stp>XS0808638612 Corp</stp>
        <stp>PX_LAST</stp>
        <stp>[quotes.xlsx]Calc!R22C3</stp>
        <tr r="C22" s="70"/>
        <tr r="C22" s="70"/>
      </tp>
      <tp>
        <v>76.117000000000004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</tp>
      <tp>
        <v>98.320999999999998</v>
        <stp/>
        <stp>##V3_BDPV12</stp>
        <stp>RU000A0JP2S9 Corp</stp>
        <stp>PX_LAST</stp>
        <stp>[quotes.xlsx]Calc!R113C3</stp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105.7</v>
        <stp/>
        <stp>##V3_BDPV12</stp>
        <stp>RU000A0JVW48 Corp</stp>
        <stp>PX_LAST</stp>
        <stp>[quotes.xlsx]Calc!R162C3</stp>
        <tr r="C162" s="70"/>
        <tr r="C162" s="70"/>
      </tp>
      <tp>
        <v>101.01</v>
        <stp/>
        <stp>##V3_BDPV12</stp>
        <stp>RU000A0JVUK8 Corp</stp>
        <stp>PX_LAST</stp>
        <stp>[quotes.xlsx]Calc!R282C3</stp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</tp>
      <tp>
        <v>100.3</v>
        <stp/>
        <stp>##V3_BDPV12</stp>
        <stp>RU000A0JWTW3 Corp</stp>
        <stp>PX_LAST</stp>
        <stp>[quotes.xlsx]Calc!R189C3</stp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1.6378472222222225</v>
        <stp/>
        <stp>##V3_BDPV12</stp>
        <stp>US71656MAF68 Corp</stp>
        <stp>INT_ACC</stp>
        <stp>[quotes.xlsx]Calc!R112C5</stp>
        <tr r="E112" s="70"/>
        <tr r="E112" s="70"/>
        <tr r="E112" s="70"/>
      </tp>
      <tp>
        <v>101.465</v>
        <stp/>
        <stp>##V3_BDPV12</stp>
        <stp>USG2440JAE58 Corp</stp>
        <stp>PX_LAST</stp>
        <stp>[quotes.xlsx]Calc!R230C3</stp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</tp>
      <tp>
        <v>100.5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100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</tp>
      <tp>
        <v>108.699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101.151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2.6031249999999999</v>
        <stp/>
        <stp>##V3_BDPV12</stp>
        <stp>USG9328DAM23 Corp</stp>
        <stp>INT_ACC</stp>
        <stp>[quotes.xlsx]Calc!R229C5</stp>
        <tr r="E229" s="70"/>
        <tr r="E229" s="70"/>
        <tr r="E229" s="70"/>
      </tp>
      <tp>
        <v>0.47499999999999998</v>
        <stp/>
        <stp>##V3_BDPV12</stp>
        <stp>USG9328DAJ93 Corp</stp>
        <stp>INT_ACC</stp>
        <stp>[quotes.xlsx]Calc!R249C5</stp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3.2549999999999999</v>
        <stp/>
        <stp>##V3_BDPV12</stp>
        <stp>RU000A0JXEV5 Corp</stp>
        <stp>INT_ACC</stp>
        <stp>[quotes.xlsx]Calc!R178C5</stp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2.6080000000000001</v>
        <stp/>
        <stp>##V3_BDPV12</stp>
        <stp>RU000A0JTQU9 Corp</stp>
        <stp>INT_ACC</stp>
        <stp>[quotes.xlsx]Calc!R204C5</stp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</tp>
      <tp>
        <v>107.85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CH0336352825 Corp</stp>
        <stp>BDVD_PROJ_12M_YLD</stp>
        <stp>[quotes.xlsx]Calc!R323C6</stp>
        <tr r="F323" s="70"/>
        <tr r="F323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1.3493055555555555</v>
        <stp/>
        <stp>##V3_BDPV12</stp>
        <stp>USG2440JAE58 Corp</stp>
        <stp>INT_ACC</stp>
        <stp>[quotes.xlsx]Calc!R230C5</stp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100.91112518310547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99.9</v>
        <stp/>
        <stp>##V3_BDPV12</stp>
        <stp>US71656MAF68 Corp</stp>
        <stp>PX_LAST</stp>
        <stp>[quotes.xlsx]Calc!R112C3</stp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2.4660000000000002</v>
        <stp/>
        <stp>##V3_BDPV12</stp>
        <stp>RU000A0JVUK8 Corp</stp>
        <stp>INT_ACC</stp>
        <stp>[quotes.xlsx]Calc!R282C5</stp>
        <tr r="E282" s="70"/>
        <tr r="E282" s="70"/>
        <tr r="E282" s="70"/>
      </tp>
      <tp>
        <v>1.8399999999999999</v>
        <stp/>
        <stp>##V3_BDPV12</stp>
        <stp>RU000A0JVW48 Corp</stp>
        <stp>INT_ACC</stp>
        <stp>[quotes.xlsx]Calc!R162C5</stp>
        <tr r="E162" s="70"/>
        <tr r="E162" s="70"/>
        <tr r="E162" s="70"/>
      </tp>
      <tp>
        <v>2.3719999999999999</v>
        <stp/>
        <stp>##V3_BDPV12</stp>
        <stp>RU000A0JWTW3 Corp</stp>
        <stp>INT_ACC</stp>
        <stp>[quotes.xlsx]Calc!R189C5</stp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</tp>
      <tp>
        <v>1.849</v>
        <stp/>
        <stp>##V3_BDPV12</stp>
        <stp>RU000A0JP2S9 Corp</stp>
        <stp>INT_ACC</stp>
        <stp>[quotes.xlsx]Calc!R113C5</stp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22/06/2017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107.562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</tp>
      <tp>
        <v>99.25</v>
        <stp/>
        <stp>##V3_BDPV12</stp>
        <stp>RU000A0JTQU9 Corp</stp>
        <stp>PX_LAST</stp>
        <stp>[quotes.xlsx]Calc!R204C3</stp>
        <tr r="C204" s="70"/>
        <tr r="C204" s="70"/>
      </tp>
      <tp>
        <v>102</v>
        <stp/>
        <stp>##V3_BDPV12</stp>
        <stp>RU000A0JXEV5 Corp</stp>
        <stp>PX_LAST</stp>
        <stp>[quotes.xlsx]Calc!R178C3</stp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</tp>
      <tp>
        <v>102.489</v>
        <stp/>
        <stp>##V3_BDPV12</stp>
        <stp>USG9328DAJ93 Corp</stp>
        <stp>PX_LAST</stp>
        <stp>[quotes.xlsx]Calc!R249C3</stp>
        <tr r="C249" s="70"/>
        <tr r="C249" s="70"/>
      </tp>
      <tp>
        <v>99.203000000000003</v>
        <stp/>
        <stp>##V3_BDPV12</stp>
        <stp>USG9328DAM23 Corp</stp>
        <stp>PX_LAST</stp>
        <stp>[quotes.xlsx]Calc!R229C3</stp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</tp>
      <tp>
        <v>25.157894134521484</v>
        <stp/>
        <stp>##V3_BDPV12</stp>
        <stp>KMI US Equity</stp>
        <stp>BEST_TARGET_PRICE</stp>
        <stp>[quotes.xlsx]Calc!R223C5</stp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102.29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106.5</v>
        <stp/>
        <stp>##V3_BDPV12</stp>
        <stp>RU000A0JVKK9 Corp</stp>
        <stp>PX_LAST</stp>
        <stp>[quotes.xlsx]Calc!R197C3</stp>
        <tr r="C197" s="70"/>
        <tr r="C197" s="70"/>
      </tp>
      <tp>
        <v>99.149990000000003</v>
        <stp/>
        <stp>##V3_BDPV12</stp>
        <stp>RU000A0JWM07 Corp</stp>
        <stp>PX_LAST</stp>
        <stp>[quotes.xlsx]Calc!R209C3</stp>
        <tr r="C209" s="70"/>
        <tr r="C209" s="70"/>
      </tp>
      <tp>
        <v>99.64</v>
        <stp/>
        <stp>##V3_BDPV12</stp>
        <stp>RU000A0JTNB6 Corp</stp>
        <stp>PX_LAST</stp>
        <stp>[quotes.xlsx]Calc!R208C3</stp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103.1</v>
        <stp/>
        <stp>##V3_BDPV12</stp>
        <stp>RU000A0JX0H6 Corp</stp>
        <stp>PX_LAST</stp>
        <stp>[quotes.xlsx]Calc!R118C3</stp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0.44965277777777773</v>
        <stp/>
        <stp>##V3_BDPV12</stp>
        <stp>US71647NAF69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10815.4287109375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2.25</v>
        <stp/>
        <stp>##V3_BDPV12</stp>
        <stp>RU000A0JS6N8 Corp</stp>
        <stp>INT_ACC</stp>
        <stp>[quotes.xlsx]Calc!R210C5</stp>
        <tr r="E210" s="70"/>
        <tr r="E210" s="70"/>
        <tr r="E210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103.851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</tp>
      <tp>
        <v>103.19</v>
        <stp/>
        <stp>##V3_BDPV12</stp>
        <stp>RU000A0JTKM9 Corp</stp>
        <stp>PX_LAST</stp>
        <stp>[quotes.xlsx]Calc!R206C3</stp>
        <tr r="C206" s="70"/>
        <tr r="C206" s="70"/>
      </tp>
      <tp>
        <v>100.04</v>
        <stp/>
        <stp>##V3_BDPV12</stp>
        <stp>RU000A0JU609 Corp</stp>
        <stp>PX_LAST</stp>
        <stp>[quotes.xlsx]Calc!R196C3</stp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0.82638888888888884</v>
        <stp/>
        <stp>##V3_BDPV12</stp>
        <stp>US71647NAQ25 Corp</stp>
        <stp>INT_ACC</stp>
        <stp>[quotes.xlsx]Calc!R269C5</stp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</tp>
      <tp>
        <v>93.228999999999999</v>
        <stp/>
        <stp>##V3_BDPV12</stp>
        <stp>US35671DAZ87 Corp</stp>
        <stp>PX_LAST</stp>
        <stp>[quotes.xlsx]Calc!R293C3</stp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</tp>
      <tp>
        <v>110.824</v>
        <stp/>
        <stp>##V3_BDPV12</stp>
        <stp>US71647NAP42 Corp</stp>
        <stp>PX_LAST</stp>
        <stp>[quotes.xlsx]Calc!R248C3</stp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</tp>
      <tp>
        <v>2.16</v>
        <stp/>
        <stp>##V3_BDPV12</stp>
        <stp>RU000A0JXMQ8 Corp</stp>
        <stp>INT_ACC</stp>
        <stp>[quotes.xlsx]Calc!R101C5</stp>
        <tr r="E101" s="70"/>
        <tr r="E101" s="70"/>
        <tr r="E101" s="70"/>
      </tp>
      <tp>
        <v>2.7</v>
        <stp/>
        <stp>##V3_BDPV12</stp>
        <stp>RU000A0JXFM1 Corp</stp>
        <stp>INT_ACC</stp>
        <stp>[quotes.xlsx]Calc!R268C5</stp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0.16800000000000001</v>
        <stp/>
        <stp>##V3_BDPV12</stp>
        <stp>RU000A0JTG59 Corp</stp>
        <stp>INT_ACC</stp>
        <stp>[quotes.xlsx]Calc!R160C5</stp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101.97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</tp>
      <tp>
        <v>3.769230842590332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</tp>
      <tp t="s">
        <v>#N/A N/A</v>
        <stp/>
        <stp>##V3_BDPV12</stp>
        <stp>RU000A0JPP11 Corp</stp>
        <stp>PX_LAST</stp>
        <stp>[quotes.xlsx]Calc!R281C3</stp>
        <tr r="C281" s="70"/>
      </tp>
      <tp>
        <v>104.25</v>
        <stp/>
        <stp>##V3_BDPV12</stp>
        <stp>RU000A0JV7J9 Corp</stp>
        <stp>PX_LAST</stp>
        <stp>[quotes.xlsx]Calc!R119C3</stp>
        <tr r="C119" s="70"/>
        <tr r="C119" s="70"/>
      </tp>
      <tp>
        <v>104.25</v>
        <stp/>
        <stp>##V3_BDPV12</stp>
        <stp>RU000A0JWHA4 Corp</stp>
        <stp>PX_LAST</stp>
        <stp>[quotes.xlsx]Calc!R314C3</stp>
        <tr r="C314" s="70"/>
        <tr r="C314" s="70"/>
      </tp>
      <tp>
        <v>105.5</v>
        <stp/>
        <stp>##V3_BDPV12</stp>
        <stp>RU000A0JWEB9 Corp</stp>
        <stp>PX_LAST</stp>
        <stp>[quotes.xlsx]Calc!R279C3</stp>
        <tr r="C279" s="70"/>
        <tr r="C279" s="70"/>
      </tp>
      <tp>
        <v>28.222505569458008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</tp>
      <tp>
        <v>2.4359999999999999</v>
        <stp/>
        <stp>##V3_BDPV12</stp>
        <stp>RU000A0JVUL6 Corp</stp>
        <stp>INT_ACC</stp>
        <stp>[quotes.xlsx]Calc!R190C5</stp>
        <tr r="E190" s="70"/>
        <tr r="E190" s="70"/>
        <tr r="E190" s="70"/>
      </tp>
      <tp>
        <v>4.1429999999999998</v>
        <stp/>
        <stp>##V3_BDPV12</stp>
        <stp>RU000A0JWNJ3 Corp</stp>
        <stp>INT_ACC</stp>
        <stp>[quotes.xlsx]Calc!R195C5</stp>
        <tr r="E195" s="70"/>
        <tr r="E195" s="70"/>
        <tr r="E195" s="70"/>
      </tp>
      <tp>
        <v>5.1999999999999998E-2</v>
        <stp/>
        <stp>##V3_BDPV12</stp>
        <stp>RU000A0JU5S5 Corp</stp>
        <stp>INT_ACC</stp>
        <stp>[quotes.xlsx]Calc!R193C5</stp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</tp>
      <tp>
        <v>104.65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102.389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99.99</v>
        <stp/>
        <stp>##V3_BDPV12</stp>
        <stp>RU000A0JRTT9 Corp</stp>
        <stp>PX_LAST</stp>
        <stp>[quotes.xlsx]Calc!R278C3</stp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</tp>
      <tp>
        <v>101</v>
        <stp/>
        <stp>##V3_BDPV12</stp>
        <stp>RU000A0JV7K7 Corp</stp>
        <stp>PX_LAST</stp>
        <stp>[quotes.xlsx]Calc!R116C3</stp>
        <tr r="C116" s="70"/>
        <tr r="C116" s="70"/>
      </tp>
      <tp>
        <v>101.3</v>
        <stp/>
        <stp>##V3_BDPV12</stp>
        <stp>RU000A0JWMJ5 Corp</stp>
        <stp>PX_LAST</stp>
        <stp>[quotes.xlsx]Calc!R284C3</stp>
        <tr r="C284" s="70"/>
        <tr r="C284" s="70"/>
      </tp>
      <tp>
        <v>97.899990000000003</v>
        <stp/>
        <stp>##V3_BDPV12</stp>
        <stp>RU000A0JU9V1 Corp</stp>
        <stp>PX_LAST</stp>
        <stp>[quotes.xlsx]Calc!R120C3</stp>
        <tr r="C120" s="70"/>
        <tr r="C120" s="70"/>
      </tp>
      <tp>
        <v>102.8</v>
        <stp/>
        <stp>##V3_BDPV12</stp>
        <stp>RU000A0JXFS8 Corp</stp>
        <stp>PX_LAST</stp>
        <stp>[quotes.xlsx]Calc!R179C3</stp>
        <tr r="C179" s="70"/>
        <tr r="C179" s="70"/>
      </tp>
      <tp>
        <v>100.7</v>
        <stp/>
        <stp>##V3_BDPV12</stp>
        <stp>RU000A0JXQ93 Corp</stp>
        <stp>PX_LAST</stp>
        <stp>[quotes.xlsx]Calc!R272C3</stp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</tp>
      <tp>
        <v>97.034000000000006</v>
        <stp/>
        <stp>##V3_BDPV12</stp>
        <stp>US71647NAK54 Corp</stp>
        <stp>PX_LAST</stp>
        <stp>[quotes.xlsx]Calc!R300C3</stp>
        <tr r="C300" s="70"/>
        <tr r="C300" s="70"/>
      </tp>
      <tp>
        <v>1.843</v>
        <stp/>
        <stp>##V3_BDPV12</stp>
        <stp>RU000A0JX0J2 Corp</stp>
        <stp>INT_ACC</stp>
        <stp>[quotes.xlsx]Calc!R115C5</stp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</tp>
      <tp>
        <v>4.7560000000000002</v>
        <stp/>
        <stp>##V3_BDPV12</stp>
        <stp>RU000A0JVP05 Corp</stp>
        <stp>INT_ACC</stp>
        <stp>[quotes.xlsx]Calc!R192C5</stp>
        <tr r="E192" s="70"/>
        <tr r="E192" s="70"/>
        <tr r="E192" s="70"/>
      </tp>
      <tp>
        <v>3.0339999999999998</v>
        <stp/>
        <stp>##V3_BDPV12</stp>
        <stp>RU000A0JW8E7 Corp</stp>
        <stp>INT_ACC</stp>
        <stp>[quotes.xlsx]Calc!R280C5</stp>
        <tr r="E280" s="70"/>
        <tr r="E280" s="70"/>
        <tr r="E280" s="70"/>
      </tp>
      <tp>
        <v>0.74099999999999999</v>
        <stp/>
        <stp>##V3_BDPV12</stp>
        <stp>RU000A0JWHT4 Corp</stp>
        <stp>INT_ACC</stp>
        <stp>[quotes.xlsx]Calc!R283C5</stp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2.0339999999999998</v>
        <stp/>
        <stp>##V3_BDPV12</stp>
        <stp>RU000A0JRCJ6 Corp</stp>
        <stp>INT_ACC</stp>
        <stp>[quotes.xlsx]Calc!R121C5</stp>
        <tr r="E121" s="70"/>
        <tr r="E121" s="70"/>
        <tr r="E121" s="70"/>
      </tp>
      <tp>
        <v>220.42791748046875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</tp>
      <tp>
        <v>1.0671460200027176</v>
        <stp/>
        <stp>##V3_BDPV12</stp>
        <stp>US78008S7D27 Corp</stp>
        <stp>DUR_MID</stp>
        <stp>[quotes.xlsx]Calc!R170C8</stp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103.93300000000001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</tp>
      <tp>
        <v>102.27</v>
        <stp/>
        <stp>##V3_BDPV12</stp>
        <stp>RU000A0JVYN4 Corp</stp>
        <stp>PX_LAST</stp>
        <stp>[quotes.xlsx]Calc!R286C3</stp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125</v>
        <stp/>
        <stp>##V3_BDPV12</stp>
        <stp>RU000A0JWV63 Corp</stp>
        <stp>PX_LAST</stp>
        <stp>[quotes.xlsx]Calc!R161C3</stp>
        <tr r="C161" s="70"/>
        <tr r="C16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100.99</v>
        <stp/>
        <stp>##V3_BDPV12</stp>
        <stp>RU000A0JXQ85 Corp</stp>
        <stp>PX_LAST</stp>
        <stp>[quotes.xlsx]Calc!R277C3</stp>
        <tr r="C277" s="70"/>
        <tr r="C277" s="70"/>
      </tp>
      <tp>
        <v>0.45833333333333331</v>
        <stp/>
        <stp>##V3_BDPV12</stp>
        <stp>USG9328DAG54 Corp</stp>
        <stp>INT_ACC</stp>
        <stp>[quotes.xlsx]Calc!R107C5</stp>
        <tr r="E107" s="70"/>
        <tr r="E107" s="70"/>
        <tr r="E107" s="70"/>
      </tp>
      <tp>
        <v>6.8788663574418667</v>
        <stp/>
        <stp>##V3_BDPV12</stp>
        <stp>US71654QCB68 Corp</stp>
        <stp>DUR_MID</stp>
        <stp>[quotes.xlsx]Calc!R217C8</stp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>
        <v>101.265</v>
        <stp/>
        <stp>##V3_BDPV12</stp>
        <stp>US71647NAM11 Corp</stp>
        <stp>PX_LAST</stp>
        <stp>[quotes.xlsx]Calc!R266C3</stp>
        <tr r="C266" s="70"/>
        <tr r="C266" s="70"/>
      </tp>
      <tp>
        <v>11247.412109375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6.5469999999999997</v>
        <stp/>
        <stp>##V3_BDPV12</stp>
        <stp>RU000A0JX3A5 Corp</stp>
        <stp>INT_ACC</stp>
        <stp>[quotes.xlsx]Calc!R191C5</stp>
        <tr r="E191" s="70"/>
        <tr r="E191" s="70"/>
        <tr r="E191" s="70"/>
      </tp>
      <tp>
        <v>1.9060000000000001</v>
        <stp/>
        <stp>##V3_BDPV12</stp>
        <stp>RU000A0JWVM0 Corp</stp>
        <stp>INT_ACC</stp>
        <stp>[quotes.xlsx]Calc!R294C5</stp>
        <tr r="E294" s="70"/>
        <tr r="E294" s="70"/>
        <tr r="E294" s="70"/>
      </tp>
      <tp>
        <v>2.6080000000000001</v>
        <stp/>
        <stp>##V3_BDPV12</stp>
        <stp>RU000A0JTQS3 Corp</stp>
        <stp>INT_ACC</stp>
        <stp>[quotes.xlsx]Calc!R187C5</stp>
        <tr r="E187" s="70"/>
        <tr r="E187" s="70"/>
        <tr r="E187" s="70"/>
      </tp>
      <tp>
        <v>2.6720000000000002</v>
        <stp/>
        <stp>##V3_BDPV12</stp>
        <stp>RU000A0JTTV1 Corp</stp>
        <stp>INT_ACC</stp>
        <stp>[quotes.xlsx]Calc!R285C5</stp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>
        <v>3.2526922225952148</v>
        <stp/>
        <stp>##V3_BDPV12</stp>
        <stp>KPN NA Equity</stp>
        <stp>BEST_TARGET_PRICE</stp>
        <stp>[quotes.xlsx]Calc!R263C5</stp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</tp>
      <tp t="s">
        <v>#N/A Field Not Applicable</v>
        <stp/>
        <stp>##V3_BDPV12</stp>
        <stp>CH0246199050 Corp</stp>
        <stp>BDVD_PROJ_12M_YLD</stp>
        <stp>[quotes.xlsx]Calc!R324C6</stp>
        <tr r="F324" s="70"/>
        <tr r="F324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</tp>
      <tp t="s">
        <v>#N/A Field Not Applicable</v>
        <stp/>
        <stp>##V3_BDPV12</stp>
        <stp>US496902AN77 Corp</stp>
        <stp>BEST_TARGET_PRICE</stp>
        <stp>[quotes.xlsx]Calc!R321C5</stp>
        <tr r="E321" s="70"/>
        <tr r="E32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102</v>
        <stp/>
        <stp>##V3_BDPV12</stp>
        <stp>RU000A0JRKC4 Corp</stp>
        <stp>PX_LAST</stp>
        <stp>[quotes.xlsx]Calc!R207C3</stp>
        <tr r="C207" s="70"/>
        <tr r="C207" s="70"/>
      </tp>
      <tp>
        <v>101.59</v>
        <stp/>
        <stp>##V3_BDPV12</stp>
        <stp>RU000A0JRVU3 Corp</stp>
        <stp>PX_LAST</stp>
        <stp>[quotes.xlsx]Calc!R290C3</stp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101.9</v>
        <stp/>
        <stp>##V3_BDPV12</stp>
        <stp>RU000A0JX5W4 Corp</stp>
        <stp>PX_LAST</stp>
        <stp>[quotes.xlsx]Calc!R117C3</stp>
        <tr r="C117" s="70"/>
        <tr r="C117" s="70"/>
      </tp>
      <tp>
        <v>104.4</v>
        <stp/>
        <stp>##V3_BDPV12</stp>
        <stp>RU000A0JXC24 Corp</stp>
        <stp>PX_LAST</stp>
        <stp>[quotes.xlsx]Calc!R177C3</stp>
        <tr r="C177" s="70"/>
        <tr r="C177" s="70"/>
      </tp>
      <tp>
        <v>2.7222222222222219</v>
        <stp/>
        <stp>##V3_BDPV12</stp>
        <stp>US71647NAR08 Corp</stp>
        <stp>INT_ACC</stp>
        <stp>[quotes.xlsx]Calc!R318C5</stp>
        <tr r="E318" s="70"/>
        <tr r="E318" s="70"/>
        <tr r="E318" s="70"/>
      </tp>
      <tp>
        <v>0.13334223939805867</v>
        <stp/>
        <stp>##V3_BDPV12</stp>
        <stp>US25152RYE79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</tp>
      <tp>
        <v>104.5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2.6509551448102209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174.75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100.55</v>
        <stp/>
        <stp>##V3_BDPV12</stp>
        <stp>RU000A0JWVM0 Corp</stp>
        <stp>PX_LAST</stp>
        <stp>[quotes.xlsx]Calc!R294C3</stp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</tp>
      <tp>
        <v>99.5</v>
        <stp/>
        <stp>##V3_BDPV12</stp>
        <stp>RU000A0JTQS3 Corp</stp>
        <stp>PX_LAST</stp>
        <stp>[quotes.xlsx]Calc!R187C3</stp>
        <tr r="C187" s="70"/>
        <tr r="C187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</v>
        <stp/>
        <stp>##V3_BDPV12</stp>
        <stp>RU000A0JX3A5 Corp</stp>
        <stp>PX_LAST</stp>
        <stp>[quotes.xlsx]Calc!R191C3</stp>
        <tr r="C191" s="70"/>
        <tr r="C191" s="70"/>
      </tp>
      <tp>
        <v>1.7361111111111112</v>
        <stp/>
        <stp>##V3_BDPV12</stp>
        <stp>US71647NAM11 Corp</stp>
        <stp>INT_ACC</stp>
        <stp>[quotes.xlsx]Calc!R266C5</stp>
        <tr r="E266" s="70"/>
        <tr r="E266" s="70"/>
        <tr r="E266" s="70"/>
      </tp>
      <tp>
        <v>2.7777777764638233E-3</v>
        <stp/>
        <stp>##V3_BDPV12</stp>
        <stp>US71645WAM38 Corp</stp>
        <stp>DUR_MID</stp>
        <stp>[quotes.xlsx]Calc!R297C8</stp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</tp>
      <tp>
        <v>179.7176</v>
        <stp/>
        <stp>##V3_BDPV12</stp>
        <stp>LU0959626531 Equity</stp>
        <stp>PX_LAST</stp>
        <stp>[quotes.xlsx]Calc!R319C3</stp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</tp>
      <tp>
        <v>1.454</v>
        <stp/>
        <stp>##V3_BDPV12</stp>
        <stp>RU000A0JXQ85 Corp</stp>
        <stp>INT_ACC</stp>
        <stp>[quotes.xlsx]Calc!R277C5</stp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</tp>
      <tp>
        <v>109.20699999999999</v>
        <stp/>
        <stp>##V3_BDPV12</stp>
        <stp>USG9328DAG54 Corp</stp>
        <stp>PX_LAST</stp>
        <stp>[quotes.xlsx]Calc!R107C3</stp>
        <tr r="C107" s="70"/>
        <tr r="C107" s="70"/>
      </tp>
      <tp>
        <v>0.94499999999999995</v>
        <stp/>
        <stp>##V3_BDPV12</stp>
        <stp>RU000A0JVYN4 Corp</stp>
        <stp>INT_ACC</stp>
        <stp>[quotes.xlsx]Calc!R286C5</stp>
        <tr r="E286" s="70"/>
        <tr r="E286" s="70"/>
        <tr r="E286" s="70"/>
      </tp>
      <tp>
        <v>3.0449999999999999</v>
        <stp/>
        <stp>##V3_BDPV12</stp>
        <stp>RU000A0JWV63 Corp</stp>
        <stp>INT_ACC</stp>
        <stp>[quotes.xlsx]Calc!R161C5</stp>
        <tr r="E161" s="70"/>
        <tr r="E161" s="70"/>
        <tr r="E16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</tp>
      <tp>
        <v>3.2503633563010177</v>
        <stp/>
        <stp>##V3_BDPV12</stp>
        <stp>USP989MJBG51 Corp</stp>
        <stp>DUR_MID</stp>
        <stp>[quotes.xlsx]Calc!R5C8</stp>
        <tr r="H5" s="70"/>
        <tr r="H5" s="70"/>
      </tp>
      <tp>
        <v>2.2194444444444446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</tp>
      <tp>
        <v>100.6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0.89062499999999989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42.761905670166016</v>
        <stp/>
        <stp>##V3_BDPV12</stp>
        <stp>T US Equity</stp>
        <stp>BEST_TARGET_PRICE</stp>
        <stp>[quotes.xlsx]Calc!R171C5</stp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3356.020751953125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102.038</v>
        <stp/>
        <stp>##V3_BDPV12</stp>
        <stp>US71647NAR08 Corp</stp>
        <stp>PX_LAST</stp>
        <stp>[quotes.xlsx]Calc!R318C3</stp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>
        <v>3.8839999999999999</v>
        <stp/>
        <stp>##V3_BDPV12</stp>
        <stp>RU000A0JX5W4 Corp</stp>
        <stp>INT_ACC</stp>
        <stp>[quotes.xlsx]Calc!R117C5</stp>
        <tr r="E117" s="70"/>
        <tr r="E117" s="70"/>
        <tr r="E117" s="70"/>
      </tp>
      <tp>
        <v>3.5230000000000001</v>
        <stp/>
        <stp>##V3_BDPV12</stp>
        <stp>RU000A0JXC24 Corp</stp>
        <stp>INT_ACC</stp>
        <stp>[quotes.xlsx]Calc!R177C5</stp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3.5289999999999999</v>
        <stp/>
        <stp>##V3_BDPV12</stp>
        <stp>RU000A0JW662 Corp</stp>
        <stp>INT_ACC</stp>
        <stp>[quotes.xlsx]Calc!R211C5</stp>
        <tr r="E211" s="70"/>
        <tr r="E211" s="70"/>
        <tr r="E211" s="70"/>
      </tp>
      <tp>
        <v>0.38300000000000001</v>
        <stp/>
        <stp>##V3_BDPV12</stp>
        <stp>RU000A0JWK74 Corp</stp>
        <stp>INT_ACC</stp>
        <stp>[quotes.xlsx]Calc!R287C5</stp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1.9630000000000001</v>
        <stp/>
        <stp>##V3_BDPV12</stp>
        <stp>RU000A0JRVU3 Corp</stp>
        <stp>INT_ACC</stp>
        <stp>[quotes.xlsx]Calc!R290C5</stp>
        <tr r="E290" s="70"/>
        <tr r="E290" s="70"/>
        <tr r="E290" s="70"/>
      </tp>
      <tp>
        <v>0.185</v>
        <stp/>
        <stp>##V3_BDPV12</stp>
        <stp>RU000A0JRKC4 Corp</stp>
        <stp>INT_ACC</stp>
        <stp>[quotes.xlsx]Calc!R207C5</stp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19.684572219848633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</tp>
      <tp>
        <v>107.14</v>
        <stp/>
        <stp>##V3_BDPV12</stp>
        <stp>RU000A0JVUL6 Corp</stp>
        <stp>PX_LAST</stp>
        <stp>[quotes.xlsx]Calc!R190C3</stp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</tp>
      <tp>
        <v>99.89</v>
        <stp/>
        <stp>##V3_BDPV12</stp>
        <stp>RU000A0JU5S5 Corp</stp>
        <stp>PX_LAST</stp>
        <stp>[quotes.xlsx]Calc!R193C3</stp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</tp>
      <tp>
        <v>4.3499999999999996</v>
        <stp/>
        <stp>##V3_BDPV12</stp>
        <stp>RU000A0JV7J9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0.38263888888888892</v>
        <stp/>
        <stp>##V3_BDPV12</stp>
        <stp>RU000A0JWHA4 Corp</stp>
        <stp>INT_ACC</stp>
        <stp>[quotes.xlsx]Calc!R314C5</stp>
        <tr r="E314" s="70"/>
        <tr r="E314" s="70"/>
        <tr r="E314" s="70"/>
      </tp>
      <tp>
        <v>1.7429999999999999</v>
        <stp/>
        <stp>##V3_BDPV12</stp>
        <stp>RU000A0JWEB9 Corp</stp>
        <stp>INT_ACC</stp>
        <stp>[quotes.xlsx]Calc!R279C5</stp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0.186</v>
        <stp/>
        <stp>##V3_BDPV12</stp>
        <stp>RU000A0JRKD2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</tp>
      <tp t="s">
        <v>01/06/2017</v>
        <stp/>
        <stp>##V3_BDPV12</stp>
        <stp>HYG US Equity</stp>
        <stp>DVD_EX_DT</stp>
        <stp>[quotes.xlsx]Calc!R225C7</stp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20.451999664306641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</tp>
      <tp>
        <v>101.548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21.977083206176758</v>
        <stp/>
        <stp>##V3_BDPV12</stp>
        <stp>AD NA Equity</stp>
        <stp>BEST_TARGET_PRICE</stp>
        <stp>[quotes.xlsx]Calc!R185C5</stp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</tp>
      <tp>
        <v>102.35</v>
        <stp/>
        <stp>##V3_BDPV12</stp>
        <stp>RU000A0JVP05 Corp</stp>
        <stp>PX_LAST</stp>
        <stp>[quotes.xlsx]Calc!R192C3</stp>
        <tr r="C192" s="70"/>
        <tr r="C192" s="70"/>
      </tp>
      <tp>
        <v>101.4</v>
        <stp/>
        <stp>##V3_BDPV12</stp>
        <stp>RU000A0JW8E7 Corp</stp>
        <stp>PX_LAST</stp>
        <stp>[quotes.xlsx]Calc!R280C3</stp>
        <tr r="C280" s="70"/>
        <tr r="C280" s="70"/>
      </tp>
      <tp>
        <v>101.98</v>
        <stp/>
        <stp>##V3_BDPV12</stp>
        <stp>RU000A0JWHT4 Corp</stp>
        <stp>PX_LAST</stp>
        <stp>[quotes.xlsx]Calc!R283C3</stp>
        <tr r="C283" s="70"/>
        <tr r="C283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</v>
        <stp/>
        <stp>##V3_BDPV12</stp>
        <stp>RU000A0JX0J2 Corp</stp>
        <stp>PX_LAST</stp>
        <stp>[quotes.xlsx]Calc!R115C3</stp>
        <tr r="C115" s="70"/>
        <tr r="C115" s="70"/>
      </tp>
      <tp>
        <v>2.0138888888888888</v>
        <stp/>
        <stp>##V3_BDPV12</stp>
        <stp>US71647NAK54 Corp</stp>
        <stp>INT_ACC</stp>
        <stp>[quotes.xlsx]Calc!R300C5</stp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1.6949999999999998</v>
        <stp/>
        <stp>##V3_BDPV12</stp>
        <stp>RU000A0JXQ93 Corp</stp>
        <stp>INT_ACC</stp>
        <stp>[quotes.xlsx]Calc!R272C5</stp>
        <tr r="E272" s="70"/>
        <tr r="E272" s="70"/>
        <tr r="E272" s="70"/>
      </tp>
      <tp>
        <v>3.097</v>
        <stp/>
        <stp>##V3_BDPV12</stp>
        <stp>RU000A0JXFS8 Corp</stp>
        <stp>INT_ACC</stp>
        <stp>[quotes.xlsx]Calc!R179C5</stp>
        <tr r="E179" s="70"/>
        <tr r="E179" s="70"/>
        <tr r="E179" s="70"/>
      </tp>
      <tp>
        <v>5.31</v>
        <stp/>
        <stp>##V3_BDPV12</stp>
        <stp>RU000A0JV7K7 Corp</stp>
        <stp>INT_ACC</stp>
        <stp>[quotes.xlsx]Calc!R116C5</stp>
        <tr r="E116" s="70"/>
        <tr r="E116" s="70"/>
        <tr r="E116" s="70"/>
      </tp>
      <tp>
        <v>4.8149999999999995</v>
        <stp/>
        <stp>##V3_BDPV12</stp>
        <stp>RU000A0JWMJ5 Corp</stp>
        <stp>INT_ACC</stp>
        <stp>[quotes.xlsx]Calc!R284C5</stp>
        <tr r="E284" s="70"/>
        <tr r="E284" s="70"/>
        <tr r="E284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0.67900000000000005</v>
        <stp/>
        <stp>##V3_BDPV12</stp>
        <stp>RU000A0JU9V1 Corp</stp>
        <stp>INT_ACC</stp>
        <stp>[quotes.xlsx]Calc!R120C5</stp>
        <tr r="E120" s="70"/>
        <tr r="E120" s="70"/>
        <tr r="E120" s="70"/>
      </tp>
      <tp>
        <v>3.51</v>
        <stp/>
        <stp>##V3_BDPV12</stp>
        <stp>RU000A0JRTT9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59.935482025146484</v>
        <stp/>
        <stp>##V3_BDPV12</stp>
        <stp>HAL US Equity</stp>
        <stp>BEST_TARGET_PRICE</stp>
        <stp>[quotes.xlsx]Calc!R235C5</stp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8.8532031478805777</v>
        <stp/>
        <stp>##V3_BDPV12</stp>
        <stp>XS1631338495 Corp</stp>
        <stp>YLD_CNV_MID</stp>
        <stp>[quotes.xlsx]Calc!R312C6</stp>
        <tr r="F312" s="70"/>
        <tr r="F312" s="70"/>
        <tr r="F312" s="70"/>
      </tp>
      <tp>
        <v>8.67</v>
        <stp/>
        <stp>##V3_BDPV12</stp>
        <stp>RU000A0JWBF6 Corp</stp>
        <stp>YLD_CNV_MID</stp>
        <stp>[quotes.xlsx]Calc!R67C6</stp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>
        <v>1.3637728</v>
        <stp/>
        <stp>##V3_BDPV12</stp>
        <stp>CH0205819441 Corp</stp>
        <stp>YLD_CNV_MID</stp>
        <stp>[quotes.xlsx]Calc!R151C6</stp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5.94102876366156</v>
        <stp/>
        <stp>##V3_BDPV12</stp>
        <stp>XS0776121062 Corp</stp>
        <stp>YLD_CNV_MID</stp>
        <stp>[quotes.xlsx]Calc!R304C6</stp>
        <tr r="F304" s="70"/>
        <tr r="F304" s="70"/>
        <tr r="F304" s="70"/>
      </tp>
      <tp>
        <v>4.410417039803451</v>
        <stp/>
        <stp>##V3_BDPV12</stp>
        <stp>XS1405766384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</tp>
      <tp>
        <v>5.396817807135287</v>
        <stp/>
        <stp>##V3_BDPV12</stp>
        <stp>XS0848137708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</tp>
      <tp>
        <v>3.9387283168427696</v>
        <stp/>
        <stp>##V3_BDPV12</stp>
        <stp>XS1077629225 Corp</stp>
        <stp>YLD_CNV_MID</stp>
        <stp>[quotes.xlsx]Calc!R214C6</stp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9.0299999999999994</v>
        <stp/>
        <stp>##V3_BDPV12</stp>
        <stp>RU000A0JPLH5 Corp</stp>
        <stp>YLD_CNV_MID</stp>
        <stp>[quotes.xlsx]Calc!R98C6</stp>
        <tr r="F98" s="70"/>
        <tr r="F98" s="70"/>
        <tr r="F98" s="70"/>
      </tp>
      <tp>
        <v>1.8639477457384102</v>
        <stp/>
        <stp>##V3_BDPV12</stp>
        <stp>VTBR RX Equity</stp>
        <stp>BDVD_PROJ_12M_YLD</stp>
        <stp>[quotes.xlsx]Calc!R130C6</stp>
        <tr r="F130" s="70"/>
        <tr r="F130" s="70"/>
        <tr r="F130" s="70"/>
      </tp>
      <tp>
        <v>1.5888778550148956</v>
        <stp/>
        <stp>##V3_BDPV12</stp>
        <stp>CMCSA US Equity</stp>
        <stp>BDVD_PROJ_12M_YLD</stp>
        <stp>[quotes.xlsx]Calc!R165C6</stp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XS0923110232 Corp</stp>
        <stp>BEST_ANALYST_RATING</stp>
        <stp>[quotes.xlsx]Calc!R320C4</stp>
        <tr r="D320" s="70"/>
        <tr r="D320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</tp>
      <tp>
        <v>2.7971493999999999</v>
        <stp/>
        <stp>##V3_BDPV12</stp>
        <stp>CH0336352825 Corp</stp>
        <stp>YLD_CNV_MID</stp>
        <stp>[quotes.xlsx]Calc!R323C6</stp>
        <tr r="F323" s="70"/>
        <tr r="F323" s="70"/>
        <tr r="F323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2.9824561717217426</v>
        <stp/>
        <stp>##V3_BDPV12</stp>
        <stp>TCS LI Equity</stp>
        <stp>EQY_DVD_YLD_IND</stp>
        <stp>[quotes.xlsx]Calc!R291C6</stp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</tp>
      <tp>
        <v>3.3288886291297985</v>
        <stp/>
        <stp>##V3_BDPV12</stp>
        <stp>XS0779213460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</tp>
      <tp>
        <v>1.8518899800000002</v>
        <stp/>
        <stp>##V3_BDPV12</stp>
        <stp>XS1198002690 Corp</stp>
        <stp>YLD_CNV_MID</stp>
        <stp>[quotes.xlsx]Calc!R180C6</stp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</tp>
      <tp>
        <v>3.0279716960852507</v>
        <stp/>
        <stp>##V3_BDPV12</stp>
        <stp>NVTK LI Equity</stp>
        <stp>BDVD_PROJ_12M_YLD</stp>
        <stp>[quotes.xlsx]Calc!R315C6</stp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</tp>
      <tp>
        <v>4.4392339349293612</v>
        <stp/>
        <stp>##V3_BDPV12</stp>
        <stp>XS1069383856 Corp</stp>
        <stp>YLD_CNV_MID</stp>
        <stp>[quotes.xlsx]Calc!R158C6</stp>
        <tr r="F158" s="70"/>
        <tr r="F158" s="70"/>
        <tr r="F158" s="70"/>
      </tp>
      <tp>
        <v>40.28</v>
        <stp/>
        <stp>##V3_BDPV12</stp>
        <stp>CMCSA US Equity</stp>
        <stp>PX_LAST</stp>
        <stp>[quotes.xlsx]Calc!R165C3</stp>
        <tr r="C165" s="70"/>
        <tr r="C165" s="70"/>
      </tp>
      <tp>
        <v>7.0369005114946459</v>
        <stp/>
        <stp>##V3_BDPV12</stp>
        <stp>XS0810596832 Corp</stp>
        <stp>YLD_CNV_MID</stp>
        <stp>[quotes.xlsx]Calc!R255C6</stp>
        <tr r="F255" s="70"/>
        <tr r="F255" s="70"/>
        <tr r="F255" s="70"/>
      </tp>
      <tp>
        <v>5.5277966386517035</v>
        <stp/>
        <stp>##V3_BDPV12</stp>
        <stp>XS1379311761 Corp</stp>
        <stp>YLD_CNV_MID</stp>
        <stp>[quotes.xlsx]Calc!R295C6</stp>
        <tr r="F295" s="70"/>
        <tr r="F295" s="70"/>
        <tr r="F295" s="70"/>
      </tp>
      <tp>
        <v>5.4027124440413852</v>
        <stp/>
        <stp>##V3_BDPV12</stp>
        <stp>XS1533915721 Corp</stp>
        <stp>YLD_CNV_MID</stp>
        <stp>[quotes.xlsx]Calc!R213C6</stp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5.8356009305991563</v>
        <stp/>
        <stp>##V3_BDPV12</stp>
        <stp>XS0718502007 Corp</stp>
        <stp>YLD_CNV_MID</stp>
        <stp>[quotes.xlsx]Calc!R216C6</stp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4.5952575874064685</v>
        <stp/>
        <stp>##V3_BDPV12</stp>
        <stp>XS1449458915 Corp</stp>
        <stp>YLD_CNV_MID</stp>
        <stp>[quotes.xlsx]Calc!R202C6</stp>
        <tr r="F202" s="70"/>
        <tr r="F202" s="70"/>
        <tr r="F202" s="70"/>
      </tp>
      <tp>
        <v>5.831637042842682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</tp>
      <tp>
        <v>4.6435198372614419</v>
        <stp/>
        <stp>##V3_BDPV12</stp>
        <stp>EMB US Equity</stp>
        <stp>EQY_DVD_YLD_IND</stp>
        <stp>[quotes.xlsx]Calc!R167C6</stp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</tp>
      <tp>
        <v>4.6675997200839747</v>
        <stp/>
        <stp>##V3_BDPV12</stp>
        <stp>SBER RX Equity</stp>
        <stp>BDVD_PROJ_12M_YLD</stp>
        <stp>[quotes.xlsx]Calc!R232C6</stp>
        <tr r="F232" s="70"/>
        <tr r="F232" s="70"/>
        <tr r="F232" s="70"/>
      </tp>
      <tp>
        <v>6.3307493540051674</v>
        <stp/>
        <stp>##V3_BDPV12</stp>
        <stp>PHOR RX Equity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XS1223394914 Corp</stp>
        <stp>BEST_ANALYST_RATING</stp>
        <stp>[quotes.xlsx]Calc!R322C4</stp>
        <tr r="D322" s="70"/>
        <tr r="D322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</tp>
      <tp>
        <v>73.542487499999993</v>
        <stp/>
        <stp>##V3_BDPV12</stp>
        <stp>XS0776111188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5.3177522771588217</v>
        <stp/>
        <stp>##V3_BDPV12</stp>
        <stp>XS1577964965 Corp</stp>
        <stp>YLD_CNV_MID</stp>
        <stp>[quotes.xlsx]Calc!R311C6</stp>
        <tr r="F311" s="70"/>
        <tr r="F311" s="70"/>
        <tr r="F311" s="70"/>
      </tp>
      <tp>
        <v>3.7469548623825513</v>
        <stp/>
        <stp>##V3_BDPV12</stp>
        <stp>XS0524610812 Corp</stp>
        <stp>YLD_CNV_MID</stp>
        <stp>[quotes.xlsx]Calc!R131C6</stp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5.067024306630973</v>
        <stp/>
        <stp>##V3_BDPV12</stp>
        <stp>XS1188073081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65.05</v>
        <stp/>
        <stp>##V3_BDPV12</stp>
        <stp>DAI GR Equity</stp>
        <stp>PX_LAST</stp>
        <stp>[quotes.xlsx]Calc!R308C3</stp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</tp>
      <tp>
        <v>10.801046168965657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41.07</v>
        <stp/>
        <stp>##V3_BDPV12</stp>
        <stp>EEM US Equity</stp>
        <stp>PX_LAST</stp>
        <stp>[quotes.xlsx]Calc!R228C3</stp>
        <tr r="C228" s="70"/>
        <tr r="C228" s="70"/>
      </tp>
      <tp>
        <v>39.479999999999997</v>
        <stp/>
        <stp>##V3_BDPV12</stp>
        <stp>FXI US Equity</stp>
        <stp>PX_LAST</stp>
        <stp>[quotes.xlsx]Calc!R148C3</stp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US496902AN77 Corp</stp>
        <stp>BEST_ANALYST_RATING</stp>
        <stp>[quotes.xlsx]Calc!R321C4</stp>
        <tr r="D321" s="70"/>
        <tr r="D321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</tp>
      <tp>
        <v>2.3406258752477993</v>
        <stp/>
        <stp>##V3_BDPV12</stp>
        <stp>US345397WY53 Corp</stp>
        <stp>YLD_CNV_MID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</tp>
      <tp>
        <v>1.5269901619979276</v>
        <stp/>
        <stp>##V3_BDPV12</stp>
        <stp>XS0816374663 Corp</stp>
        <stp>YLD_CNV_MID</stp>
        <stp>[quotes.xlsx]Calc!R168C6</stp>
        <tr r="F168" s="70"/>
        <tr r="F168" s="70"/>
        <tr r="F168" s="70"/>
      </tp>
      <tp>
        <v>4.7343433889688313</v>
        <stp/>
        <stp>##V3_BDPV12</stp>
        <stp>XS1433454243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4.5823412277309759</v>
        <stp/>
        <stp>##V3_BDPV12</stp>
        <stp>XS1503116912 Corp</stp>
        <stp>YLD_CNV_MID</stp>
        <stp>[quotes.xlsx]Calc!R292C6</stp>
        <tr r="F292" s="70"/>
        <tr r="F292" s="70"/>
        <tr r="F292" s="70"/>
      </tp>
      <tp>
        <v>28.997284236468712</v>
        <stp/>
        <stp>##V3_BDPV12</stp>
        <stp>XS1117280625 Corp</stp>
        <stp>YLD_CNV_MID</stp>
        <stp>[quotes.xlsx]Calc!R128C6</stp>
        <tr r="F128" s="70"/>
        <tr r="F128" s="70"/>
        <tr r="F128" s="70"/>
      </tp>
      <tp>
        <v>4.8001485867298053</v>
        <stp/>
        <stp>##V3_BDPV12</stp>
        <stp>XS1032750165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4.396701650965829</v>
        <stp/>
        <stp>##V3_BDPV12</stp>
        <stp>XS0911599701 Corp</stp>
        <stp>YLD_CNV_MID</stp>
        <stp>[quotes.xlsx]Calc!R265C6</stp>
        <tr r="F265" s="70"/>
        <tr r="F265" s="70"/>
        <tr r="F265" s="70"/>
      </tp>
      <tp>
        <v>3.3698078901734405</v>
        <stp/>
        <stp>##V3_BDPV12</stp>
        <stp>XS0588433267 Corp</stp>
        <stp>YLD_CNV_MID</stp>
        <stp>[quotes.xlsx]Calc!R135C6</stp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13.824999999999999</v>
        <stp/>
        <stp>##V3_BDPV12</stp>
        <stp>NILSY US Equity</stp>
        <stp>PX_LAST</stp>
        <stp>[quotes.xlsx]Calc!R163C3</stp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13.51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8.02</v>
        <stp/>
        <stp>##V3_BDPV12</stp>
        <stp>RU000A0JTYA5 Corp</stp>
        <stp>YLD_CNV_MID</stp>
        <stp>[quotes.xlsx]Calc!R96C6</stp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2322</v>
        <stp/>
        <stp>##V3_BDPV12</stp>
        <stp>PHOR RX Equity</stp>
        <stp>PX_LAST</stp>
        <stp>[quotes.xlsx]Calc!R298C3</stp>
        <tr r="C298" s="70"/>
        <tr r="C298" s="70"/>
      </tp>
      <tp>
        <v>5.1667946114387693</v>
        <stp/>
        <stp>##V3_BDPV12</stp>
        <stp>HYG US Equity</stp>
        <stp>EQY_DVD_YLD_IND</stp>
        <stp>[quotes.xlsx]Calc!R225C6</stp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4.6799668643876675</v>
        <stp/>
        <stp>##V3_BDPV12</stp>
        <stp>XS1533922933 Corp</stp>
        <stp>YLD_CNV_MID</stp>
        <stp>[quotes.xlsx]Calc!R241C6</stp>
        <tr r="F241" s="70"/>
        <tr r="F241" s="70"/>
        <tr r="F241" s="70"/>
      </tp>
      <tp>
        <v>5.3864744299999998</v>
        <stp/>
        <stp>##V3_BDPV12</stp>
        <stp>XS1400710726 Corp</stp>
        <stp>YLD_CNV_MID</stp>
        <stp>[quotes.xlsx]Calc!R106C6</stp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CH0246199050 Corp</stp>
        <stp>BEST_ANALYST_RATING</stp>
        <stp>[quotes.xlsx]Calc!R324C4</stp>
        <tr r="D324" s="70"/>
        <tr r="D32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8.1199999999999992</v>
        <stp/>
        <stp>##V3_BDPV12</stp>
        <stp>RU000A0GN9A7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1.8924050632911396</v>
        <stp/>
        <stp>##V3_BDPV12</stp>
        <stp>ROSN RM Equity</stp>
        <stp>BDVD_PROJ_12M_YLD</stp>
        <stp>[quotes.xlsx]Calc!R122C6</stp>
        <tr r="F122" s="70"/>
        <tr r="F122" s="70"/>
        <tr r="F122" s="70"/>
      </tp>
      <tp>
        <v>13.6272040302267</v>
        <stp/>
        <stp>##V3_BDPV12</stp>
        <stp>CHMF RX Equity</stp>
        <stp>BDVD_PROJ_12M_YLD</stp>
        <stp>[quotes.xlsx]Calc!R159C6</stp>
        <tr r="F159" s="70"/>
        <tr r="F159" s="70"/>
        <tr r="F159" s="70"/>
      </tp>
      <tp>
        <v>11.606872487634449</v>
        <stp/>
        <stp>##V3_BDPV12</stp>
        <stp>NILSY US Equity</stp>
        <stp>BDVD_PROJ_12M_YLD</stp>
        <stp>[quotes.xlsx]Calc!R163C6</stp>
        <tr r="F163" s="70"/>
        <tr r="F163" s="70"/>
        <tr r="F163" s="70"/>
      </tp>
      <tp>
        <v>1.0622923952400487</v>
        <stp/>
        <stp>##V3_BDPV12</stp>
        <stp>ERX US Equity</stp>
        <stp>EQY_DVD_YLD_IND</stp>
        <stp>[quotes.xlsx]Calc!R254C6</stp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4.9921732242552315</v>
        <stp/>
        <stp>##V3_BDPV12</stp>
        <stp>US456837AE31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 t="s">
        <v>#N/A Field Not Applicable</v>
        <stp/>
        <stp>##V3_BDPV12</stp>
        <stp>CH0336352825 Corp</stp>
        <stp>BEST_ANALYST_RATING</stp>
        <stp>[quotes.xlsx]Calc!R323C4</stp>
        <tr r="D323" s="70"/>
        <tr r="D323" s="70"/>
      </tp>
      <tp>
        <v>4.5254039447017513</v>
        <stp/>
        <stp>##V3_BDPV12</stp>
        <stp>XS0800817073 Corp</stp>
        <stp>YLD_CNV_MID</stp>
        <stp>[quotes.xlsx]Calc!R200C6</stp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4.8398062760217844</v>
        <stp/>
        <stp>##V3_BDPV12</stp>
        <stp>XS1319822752 Corp</stp>
        <stp>YLD_CNV_MID</stp>
        <stp>[quotes.xlsx]Calc!R129C6</stp>
        <tr r="F129" s="70"/>
        <tr r="F129" s="70"/>
        <tr r="F129" s="70"/>
      </tp>
      <tp>
        <v>5.453591505250075</v>
        <stp/>
        <stp>##V3_BDPV12</stp>
        <stp>XS1319813769 Corp</stp>
        <stp>YLD_CNV_MID</stp>
        <stp>[quotes.xlsx]Calc!R111C6</stp>
        <tr r="F111" s="70"/>
        <tr r="F111" s="70"/>
        <tr r="F111" s="70"/>
      </tp>
      <tp>
        <v>4.0364236464560141</v>
        <stp/>
        <stp>##V3_BDPV12</stp>
        <stp>XS0923110232 Corp</stp>
        <stp>YLD_CNV_MID</stp>
        <stp>[quotes.xlsx]Calc!R320C6</stp>
        <tr r="F320" s="70"/>
        <tr r="F320" s="70"/>
        <tr r="F320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7.2998349302380721</v>
        <stp/>
        <stp>##V3_BDPV12</stp>
        <stp>RDSA NA Equity</stp>
        <stp>BDVD_PROJ_12M_YLD</stp>
        <stp>[quotes.xlsx]Calc!R181C6</stp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</tp>
      <tp>
        <v>117.27</v>
        <stp/>
        <stp>##V3_BDPV12</stp>
        <stp>MON US Equity</stp>
        <stp>PX_LAST</stp>
        <stp>[quotes.xlsx]Calc!R145C3</stp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87.6</v>
        <stp/>
        <stp>##V3_BDPV12</stp>
        <stp>HYG US Equity</stp>
        <stp>PX_LAST</stp>
        <stp>[quotes.xlsx]Calc!R225C3</stp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</tp>
      <tp>
        <v>42.23</v>
        <stp/>
        <stp>##V3_BDPV12</stp>
        <stp>HAL US Equity</stp>
        <stp>PX_LAST</stp>
        <stp>[quotes.xlsx]Calc!R235C3</stp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6.2770000000000006E-2</v>
        <stp/>
        <stp>##V3_BDPV12</stp>
        <stp>VTBR RX Equity</stp>
        <stp>PX_LAST</stp>
        <stp>[quotes.xlsx]Calc!R130C3</stp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253</v>
        <stp/>
        <stp>##V3_BDPV12</stp>
        <stp>ROG EB Equity</stp>
        <stp>PX_LAST</stp>
        <stp>[quotes.xlsx]Calc!R105C3</stp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</tp>
      <tp>
        <v>5.5680714961605906</v>
        <stp/>
        <stp>##V3_BDPV12</stp>
        <stp>XS0191754729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>
        <v>4.2397423369127258</v>
        <stp/>
        <stp>##V3_BDPV12</stp>
        <stp>EUFN US Equity</stp>
        <stp>BDVD_PROJ_12M_YLD</stp>
        <stp>[quotes.xlsx]Calc!R227C6</stp>
        <tr r="F227" s="70"/>
        <tr r="F227" s="70"/>
        <tr r="F22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65.459999999999994</v>
        <stp/>
        <stp>##V3_BDPV12</stp>
        <stp>MRK US Equity</stp>
        <stp>PX_LAST</stp>
        <stp>[quotes.xlsx]Calc!R234C3</stp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131.4</v>
        <stp/>
        <stp>##V3_BDPV12</stp>
        <stp>VOW3 GY Equity</stp>
        <stp>PX_LAST</stp>
        <stp>[quotes.xlsx]Calc!R261C3</stp>
        <tr r="C261" s="70"/>
        <tr r="C261" s="70"/>
      </tp>
      <tp>
        <v>110.01</v>
        <stp/>
        <stp>##V3_BDPV12</stp>
        <stp>IXJ US Equity</stp>
        <stp>PX_LAST</stp>
        <stp>[quotes.xlsx]Calc!R224C3</stp>
        <tr r="C224" s="70"/>
        <tr r="C224" s="70"/>
      </tp>
      <tp>
        <v>24.08</v>
        <stp/>
        <stp>##V3_BDPV12</stp>
        <stp>ERX US Equity</stp>
        <stp>PX_LAST</stp>
        <stp>[quotes.xlsx]Calc!R254C3</stp>
        <tr r="C254" s="70"/>
        <tr r="C254" s="70"/>
      </tp>
      <tp>
        <v>22.11</v>
        <stp/>
        <stp>##V3_BDPV12</stp>
        <stp>GDX US Equity</stp>
        <stp>PX_LAST</stp>
        <stp>[quotes.xlsx]Calc!R184C3</stp>
        <tr r="C184" s="70"/>
        <tr r="C18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6.7765095542760587</v>
        <stp/>
        <stp>##V3_BDPV12</stp>
        <stp>XS1071551474 Corp</stp>
        <stp>YLD_CNV_MID</stp>
        <stp>[quotes.xlsx]Calc!R139C6</stp>
        <tr r="F139" s="70"/>
        <tr r="F139" s="70"/>
        <tr r="F139" s="70"/>
      </tp>
      <tp>
        <v>4.0534228941985893</v>
        <stp/>
        <stp>##V3_BDPV12</stp>
        <stp>XS0867620725 Corp</stp>
        <stp>YLD_CNV_MID</stp>
        <stp>[quotes.xlsx]Calc!R247C6</stp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</tp>
      <tp>
        <v>9.5299999999999994</v>
        <stp/>
        <stp>##V3_BDPV12</stp>
        <stp>RU000A0JWBH2 Corp</stp>
        <stp>YLD_CNV_MID</stp>
        <stp>[quotes.xlsx]Calc!R63C6</stp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</tp>
      <tp>
        <v>11.73</v>
        <stp/>
        <stp>##V3_BDPV12</stp>
        <stp>VIPS US Equity</stp>
        <stp>PX_LAST</stp>
        <stp>[quotes.xlsx]Calc!R222C3</stp>
        <tr r="C222" s="70"/>
        <tr r="C222" s="70"/>
      </tp>
      <tp>
        <v>2.0562028786840303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114.67</v>
        <stp/>
        <stp>##V3_BDPV12</stp>
        <stp>EMB US Equity</stp>
        <stp>PX_LAST</stp>
        <stp>[quotes.xlsx]Calc!R167C3</stp>
        <tr r="C167" s="70"/>
        <tr r="C167" s="70"/>
      </tp>
      <tp>
        <v>9.0755451713395647</v>
        <stp/>
        <stp>##V3_BDPV12</stp>
        <stp>AFLT RX Equity</stp>
        <stp>BDVD_PROJ_12M_YLD</stp>
        <stp>[quotes.xlsx]Calc!R275C6</stp>
        <tr r="F275" s="70"/>
        <tr r="F275" s="70"/>
        <tr r="F275" s="70"/>
      </tp>
      <tp>
        <v>118.52</v>
        <stp/>
        <stp>##V3_BDPV12</stp>
        <stp>GLD US Equity</stp>
        <stp>PX_LAST</stp>
        <stp>[quotes.xlsx]Calc!R137C3</stp>
        <tr r="C137" s="70"/>
        <tr r="C137" s="70"/>
      </tp>
      <tp>
        <v>3.7846930193439867</v>
        <stp/>
        <stp>##V3_BDPV12</stp>
        <stp>ABBV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9.540210558852328</v>
        <stp/>
        <stp>##V3_BDPV12</stp>
        <stp>XS1601094755 Corp</stp>
        <stp>YLD_CNV_MID</stp>
        <stp>[quotes.xlsx]Calc!R313C6</stp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6.5264478310067435</v>
        <stp/>
        <stp>##V3_BDPV12</stp>
        <stp>XS1513741311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961</v>
        <stp/>
        <stp>##V3_BDPV12</stp>
        <stp>AAL LN Equity</stp>
        <stp>PX_LAST</stp>
        <stp>[quotes.xlsx]Calc!R186C3</stp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</tp>
      <tp>
        <v>1.8901772379040611</v>
        <stp/>
        <stp>##V3_BDPV12</stp>
        <stp>US961214CF89 Corp</stp>
        <stp>YLD_CNV_MID</stp>
        <stp>[quotes.xlsx]Calc!R172C6</stp>
        <tr r="F172" s="70"/>
        <tr r="F172" s="70"/>
        <tr r="F172" s="70"/>
      </tp>
      <tp>
        <v>144.82250789636325</v>
        <stp/>
        <stp>##V3_BDPV12</stp>
        <stp>USU77583AA79 Corp</stp>
        <stp>YLD_CNV_MID</stp>
        <stp>[quotes.xlsx]Calc!R134C6</stp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2.8751810143048817</v>
        <stp/>
        <stp>##V3_BDPV12</stp>
        <stp>XS0849020556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3.4949483410875373</v>
        <stp/>
        <stp>##V3_BDPV12</stp>
        <stp>XS0555493203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</tp>
      <tp>
        <v>2.6633404798613474</v>
        <stp/>
        <stp>##V3_BDPV12</stp>
        <stp>XS0923472814 Corp</stp>
        <stp>YLD_CNV_MID</stp>
        <stp>[quotes.xlsx]Calc!R194C6</stp>
        <tr r="F194" s="70"/>
        <tr r="F194" s="70"/>
        <tr r="F194" s="70"/>
      </tp>
      <tp>
        <v>5.1296388832382798</v>
        <stp/>
        <stp>##V3_BDPV12</stp>
        <stp>XS1533921299 Corp</stp>
        <stp>YLD_CNV_MID</stp>
        <stp>[quotes.xlsx]Calc!R110C6</stp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4.3753300922891052</v>
        <stp/>
        <stp>##V3_BDPV12</stp>
        <stp>XS0583616239 Corp</stp>
        <stp>YLD_CNV_MID</stp>
        <stp>[quotes.xlsx]Calc!R203C6</stp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9.44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</tp>
      <tp>
        <v>37.01</v>
        <stp/>
        <stp>##V3_BDPV12</stp>
        <stp>WPZ US Equity</stp>
        <stp>PX_LAST</stp>
        <stp>[quotes.xlsx]Calc!R221C3</stp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11.4</v>
        <stp/>
        <stp>##V3_BDPV12</stp>
        <stp>TCS LI Equity</stp>
        <stp>PX_LAST</stp>
        <stp>[quotes.xlsx]Calc!R291C3</stp>
        <tr r="C291" s="70"/>
        <tr r="C291" s="70"/>
      </tp>
      <tp>
        <v>32.9</v>
        <stp/>
        <stp>##V3_BDPV12</stp>
        <stp>EWZ US Equity</stp>
        <stp>PX_LAST</stp>
        <stp>[quotes.xlsx]Calc!R301C3</stp>
        <tr r="C301" s="70"/>
        <tr r="C301" s="70"/>
      </tp>
      <tp>
        <v>4.7949999999999999</v>
        <stp/>
        <stp>##V3_BDPV12</stp>
        <stp>TMKS LI Equity</stp>
        <stp>PX_LAST</stp>
        <stp>[quotes.xlsx]Calc!R296C3</stp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>
        <v>1.4056230583296081</v>
        <stp/>
        <stp>##V3_BDPV12</stp>
        <stp>US515110BF06 Corp</stp>
        <stp>YLD_CNV_MID</stp>
        <stp>[quotes.xlsx]Calc!R169C6</stp>
        <tr r="F169" s="70"/>
        <tr r="F169" s="70"/>
        <tr r="F169" s="70"/>
      </tp>
      <tp>
        <v>2.7579370000000001</v>
        <stp/>
        <stp>##V3_BDPV12</stp>
        <stp>CH0246199050 Corp</stp>
        <stp>YLD_CNV_MID</stp>
        <stp>[quotes.xlsx]Calc!R324C6</stp>
        <tr r="F324" s="70"/>
        <tr r="F324" s="70"/>
        <tr r="F324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US496902AN77 Corp</stp>
        <stp>NXT_PUT_DT</stp>
        <stp>[quotes.xlsx]Calc!R321C9</stp>
        <tr r="I321" s="70"/>
        <tr r="I321" s="70"/>
      </tp>
      <tp>
        <v>18.929568953833332</v>
        <stp/>
        <stp>##V3_BDPV12</stp>
        <stp>XS0925043100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XS0923110232 Corp</stp>
        <stp>NXT_PUT_DT</stp>
        <stp>[quotes.xlsx]Calc!R320C9</stp>
        <tr r="I320" s="70"/>
        <tr r="I320" s="70"/>
      </tp>
      <tp>
        <v>4.7176993350733829</v>
        <stp/>
        <stp>##V3_BDPV12</stp>
        <stp>XS1085735899 Corp</stp>
        <stp>YLD_CNV_MID</stp>
        <stp>[quotes.xlsx]Calc!R205C6</stp>
        <tr r="F205" s="70"/>
        <tr r="F205" s="70"/>
        <tr r="F205" s="70"/>
      </tp>
      <tp>
        <v>4.7804333507564047</v>
        <stp/>
        <stp>##V3_BDPV12</stp>
        <stp>XS1568888777 Corp</stp>
        <stp>YLD_CNV_MID</stp>
        <stp>[quotes.xlsx]Calc!R215C6</stp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CH0336352825 Corp</stp>
        <stp>NXT_PUT_DT</stp>
        <stp>[quotes.xlsx]Calc!R323C9</stp>
        <tr r="I323" s="70"/>
        <tr r="I323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</tp>
      <tp>
        <v>4.4784528416855158</v>
        <stp/>
        <stp>##V3_BDPV12</stp>
        <stp>XS0934609016 Corp</stp>
        <stp>YLD_CNV_MID</stp>
        <stp>[quotes.xlsx]Calc!R150C6</stp>
        <tr r="F150" s="70"/>
        <tr r="F150" s="70"/>
        <tr r="F150" s="70"/>
      </tp>
      <tp>
        <v>10.050000000000001</v>
        <stp/>
        <stp>##V3_BDPV12</stp>
        <stp>RU000A0JXJE0 Corp</stp>
        <stp>YLD_CNV_MID</stp>
        <stp>[quotes.xlsx]Calc!R99C6</stp>
        <tr r="F99" s="70"/>
        <tr r="F99" s="70"/>
        <tr r="F99" s="70"/>
      </tp>
      <tp>
        <v>23.074999999999999</v>
        <stp/>
        <stp>##V3_BDPV12</stp>
        <stp>RDSA NA Equity</stp>
        <stp>PX_LAST</stp>
        <stp>[quotes.xlsx]Calc!R181C3</stp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XS1223394914 Corp</stp>
        <stp>NXT_PUT_DT</stp>
        <stp>[quotes.xlsx]Calc!R322C9</stp>
        <tr r="I322" s="70"/>
        <tr r="I322" s="70"/>
      </tp>
      <tp>
        <v>5.2117302998183543</v>
        <stp/>
        <stp>##V3_BDPV12</stp>
        <stp>XS1405775377 Corp</stp>
        <stp>YLD_CNV_MID</stp>
        <stp>[quotes.xlsx]Calc!R138C6</stp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>
        <v>5.5125349963579575</v>
        <stp/>
        <stp>##V3_BDPV12</stp>
        <stp>XS0979891925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4.0624155219955806</v>
        <stp/>
        <stp>##V3_BDPV12</stp>
        <stp>XS1506500039 Corp</stp>
        <stp>YLD_CNV_MID</stp>
        <stp>[quotes.xlsx]Calc!R270C6</stp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67.5</v>
        <stp/>
        <stp>##V3_BDPV12</stp>
        <stp>TUNG LN Equity</stp>
        <stp>PX_LAST</stp>
        <stp>[quotes.xlsx]Calc!R144C3</stp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63.99</v>
        <stp/>
        <stp>##V3_BDPV12</stp>
        <stp>XLE US Equity</stp>
        <stp>PX_LAST</stp>
        <stp>[quotes.xlsx]Calc!R143C3</stp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316</v>
        <stp/>
        <stp>##V3_BDPV12</stp>
        <stp>ROSN RM Equity</stp>
        <stp>PX_LAST</stp>
        <stp>[quotes.xlsx]Calc!R122C3</stp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</tp>
      <tp>
        <v>34.54</v>
        <stp/>
        <stp>##V3_BDPV12</stp>
        <stp>TBT US Equity</stp>
        <stp>PX_LAST</stp>
        <stp>[quotes.xlsx]Calc!R133C3</stp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55.22</v>
        <stp/>
        <stp>##V3_BDPV12</stp>
        <stp>VFC US Equity</stp>
        <stp>PX_LAST</stp>
        <stp>[quotes.xlsx]Calc!R173C3</stp>
        <tr r="C173" s="70"/>
        <tr r="C173" s="70"/>
      </tp>
      <tp>
        <v>33.880000000000003</v>
        <stp/>
        <stp>##V3_BDPV12</stp>
        <stp>PFE US Equity</stp>
        <stp>PX_LAST</stp>
        <stp>[quotes.xlsx]Calc!R233C3</stp>
        <tr r="C233" s="70"/>
        <tr r="C233" s="70"/>
      </tp>
      <tp>
        <v>3.0219999999999998</v>
        <stp/>
        <stp>##V3_BDPV12</stp>
        <stp>KPN NA Equity</stp>
        <stp>PX_LAST</stp>
        <stp>[quotes.xlsx]Calc!R263C3</stp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18.510000000000002</v>
        <stp/>
        <stp>##V3_BDPV12</stp>
        <stp>KMI US Equity</stp>
        <stp>PX_LAST</stp>
        <stp>[quotes.xlsx]Calc!R223C3</stp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6.1088208570720184</v>
        <stp/>
        <stp>##V3_BDPV12</stp>
        <stp>DE000DB7XHP3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</tp>
      <tp>
        <v>5.2036364215028819</v>
        <stp/>
        <stp>##V3_BDPV12</stp>
        <stp>XS1508914691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4.5517687022017626</v>
        <stp/>
        <stp>##V3_BDPV12</stp>
        <stp>XS0848530977 Corp</stp>
        <stp>YLD_CNV_MID</stp>
        <stp>[quotes.xlsx]Calc!R201C6</stp>
        <tr r="F201" s="70"/>
        <tr r="F201" s="70"/>
        <tr r="F201" s="70"/>
      </tp>
      <tp>
        <v>4.3078702817514092</v>
        <stp/>
        <stp>##V3_BDPV12</stp>
        <stp>XS0643183220 Corp</stp>
        <stp>YLD_CNV_MID</stp>
        <stp>[quotes.xlsx]Calc!R123C6</stp>
        <tr r="F123" s="70"/>
        <tr r="F123" s="70"/>
        <tr r="F123" s="70"/>
      </tp>
      <tp>
        <v>4.5749608596051372</v>
        <stp/>
        <stp>##V3_BDPV12</stp>
        <stp>XS1223394914 Corp</stp>
        <stp>YLD_CNV_MID</stp>
        <stp>[quotes.xlsx]Calc!R322C6</stp>
        <tr r="F322" s="70"/>
        <tr r="F322" s="70"/>
        <tr r="F322" s="70"/>
      </tp>
      <tp>
        <v>5.4805594819909986</v>
        <stp/>
        <stp>##V3_BDPV12</stp>
        <stp>XS0579851949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CH0246199050 Corp</stp>
        <stp>NXT_PUT_DT</stp>
        <stp>[quotes.xlsx]Calc!R324C9</stp>
        <tr r="I324" s="70"/>
        <tr r="I32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4.723659847613165</v>
        <stp/>
        <stp>##V3_BDPV12</stp>
        <stp>XS0993162683 Corp</stp>
        <stp>YLD_CNV_MID</stp>
        <stp>[quotes.xlsx]Calc!R271C6</stp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</tp>
      <tp>
        <v>142.96</v>
        <stp/>
        <stp>##V3_BDPV12</stp>
        <stp>SBER RX Equity</stp>
        <stp>PX_LAST</stp>
        <stp>[quotes.xlsx]Calc!R232C3</stp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2996.5</v>
        <stp/>
        <stp>##V3_BDPV12</stp>
        <stp>RIO LN Equity</stp>
        <stp>PX_LAST</stp>
        <stp>[quotes.xlsx]Calc!R262C3</stp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</tp>
      <tp>
        <v>7.3372035899999997</v>
        <stp/>
        <stp>##V3_BDPV12</stp>
        <stp>USN54468AF52 Corp</stp>
        <stp>YLD_CNV_MID</stp>
        <stp>[quotes.xlsx]Calc!R152C6</stp>
        <tr r="F152" s="70"/>
        <tr r="F152" s="70"/>
        <tr r="F152" s="70"/>
      </tp>
      <tp>
        <v>5.2075232600000003</v>
        <stp/>
        <stp>##V3_BDPV12</stp>
        <stp>US496902AN77 Corp</stp>
        <stp>YLD_CNV_MID</stp>
        <stp>[quotes.xlsx]Calc!R321C6</stp>
        <tr r="F321" s="70"/>
        <tr r="F321" s="70"/>
        <tr r="F321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30.195</v>
        <stp/>
        <stp>##V3_BDPV12</stp>
        <stp>LWEA LN Equity</stp>
        <stp>PX_LAST</stp>
        <stp>[quotes.xlsx]Calc!R252C3</stp>
        <tr r="C252" s="70"/>
        <tr r="C252" s="70"/>
      </tp>
      <tp>
        <v>65.5</v>
        <stp/>
        <stp>##V3_BDPV12</stp>
        <stp>HEDJ US Equity</stp>
        <stp>PX_LAST</stp>
        <stp>[quotes.xlsx]Calc!R226C3</stp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</tp>
      <tp>
        <v>14.965</v>
        <stp/>
        <stp>##V3_BDPV12</stp>
        <stp>INGA NA Equity</stp>
        <stp>PX_LAST</stp>
        <stp>[quotes.xlsx]Calc!R307C3</stp>
        <tr r="C307" s="70"/>
        <tr r="C307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3.4271725826193387</v>
        <stp/>
        <stp>##V3_BDPV12</stp>
        <stp>NOVN VX Equity</stp>
        <stp>BDVD_PROJ_12M_YLD</stp>
        <stp>[quotes.xlsx]Calc!R104C6</stp>
        <tr r="F104" s="70"/>
        <tr r="F104" s="70"/>
        <tr r="F104" s="70"/>
      </tp>
      <tp>
        <v>104.05</v>
        <stp/>
        <stp>##V3_BDPV12</stp>
        <stp>MOEX RM Equity</stp>
        <stp>PX_LAST</stp>
        <stp>[quotes.xlsx]Calc!R102C3</stp>
        <tr r="C102" s="70"/>
        <tr r="C102" s="70"/>
      </tp>
      <tp>
        <v>7.4956755717855081</v>
        <stp/>
        <stp>##V3_BDPV12</stp>
        <stp>MOEX RM Equity</stp>
        <stp>BDVD_PROJ_12M_YLD</stp>
        <stp>[quotes.xlsx]Calc!R102C6</stp>
        <tr r="F102" s="70"/>
        <tr r="F102" s="70"/>
        <tr r="F102" s="70"/>
      </tp>
      <tp>
        <v>39.695</v>
        <stp/>
        <stp>##V3_BDPV12</stp>
        <stp>LNIK LN Equity</stp>
        <stp>PX_LAST</stp>
        <stp>[quotes.xlsx]Calc!R253C3</stp>
        <tr r="C253" s="70"/>
        <tr r="C253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34.520000000000003</v>
        <stp/>
        <stp>##V3_BDPV12</stp>
        <stp>KORS US Equity</stp>
        <stp>PX_LAST</stp>
        <stp>[quotes.xlsx]Calc!R147C3</stp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05/07/2017</v>
        <stp/>
        <stp>##V3_BDPV12</stp>
        <stp>XS0800817073 Corp</stp>
        <stp>NXT_CPN_DT</stp>
        <stp>[quotes.xlsx]Calc!R200C7</stp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</tp>
      <tp>
        <v>7.8100000000000005</v>
        <stp/>
        <stp>##V3_BDPV12</stp>
        <stp>RU000A0JS3W6 Corp</stp>
        <stp>YLD_CNV_MID</stp>
        <stp>[quotes.xlsx]Calc!R95C6</stp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11.38</v>
        <stp/>
        <stp>##V3_BDPV12</stp>
        <stp>ENDP US Equity</stp>
        <stp>PX_LAST</stp>
        <stp>[quotes.xlsx]Calc!R238C3</stp>
        <tr r="C238" s="70"/>
        <tr r="C238" s="70"/>
      </tp>
      <tp>
        <v>82.903999999999996</v>
        <stp/>
        <stp>##V3_BDPV12</stp>
        <stp>NESN SW Equity</stp>
        <stp>PX_LAST</stp>
        <stp>[quotes.xlsx]Calc!R103C3</stp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610.20000000000005</v>
        <stp/>
        <stp>##V3_BDPV12</stp>
        <stp>NVTK RX Equity</stp>
        <stp>PX_LAST</stp>
        <stp>[quotes.xlsx]Calc!R273C3</stp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1.9482496194824961</v>
        <stp/>
        <stp>##V3_BDPV12</stp>
        <stp>VOW3 GY Equity</stp>
        <stp>BDVD_PROJ_12M_YLD</stp>
        <stp>[quotes.xlsx]Calc!R261C6</stp>
        <tr r="F261" s="70"/>
        <tr r="F261" s="70"/>
        <tr r="F261" s="70"/>
      </tp>
      <tp>
        <v>714.6</v>
        <stp/>
        <stp>##V3_BDPV12</stp>
        <stp>CHMF RX Equity</stp>
        <stp>PX_LAST</stp>
        <stp>[quotes.xlsx]Calc!R159C3</stp>
        <tr r="C159" s="70"/>
        <tr r="C159" s="70"/>
      </tp>
      <tp>
        <v>81.95</v>
        <stp/>
        <stp>##V3_BDPV12</stp>
        <stp>NOVN VX Equity</stp>
        <stp>PX_LAST</stp>
        <stp>[quotes.xlsx]Calc!R104C3</stp>
        <tr r="C104" s="70"/>
        <tr r="C104" s="70"/>
      </tp>
      <tp>
        <v>2.81</v>
        <stp/>
        <stp>##V3_BDPV12</stp>
        <stp>LSRG LI Equity</stp>
        <stp>PX_LAST</stp>
        <stp>[quotes.xlsx]Calc!R306C3</stp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3.0645689937725331</v>
        <stp/>
        <stp>##V3_BDPV12</stp>
        <stp>NVTK RX Equity</stp>
        <stp>BDVD_PROJ_12M_YLD</stp>
        <stp>[quotes.xlsx]Calc!R273C6</stp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107.705</v>
        <stp/>
        <stp>##V3_BDPV12</stp>
        <stp>IHYG LN Equity</stp>
        <stp>PX_LAST</stp>
        <stp>[quotes.xlsx]Calc!R183C3</stp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</tp>
      <tp>
        <v>9.4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9.81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102.7</v>
        <stp/>
        <stp>##V3_BDPV12</stp>
        <stp>NVTK LI Equity</stp>
        <stp>PX_LAST</stp>
        <stp>[quotes.xlsx]Calc!R315C3</stp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278.60000000000002</v>
        <stp/>
        <stp>##V3_BDPV12</stp>
        <stp>BIIB US Equity</stp>
        <stp>PX_LAST</stp>
        <stp>[quotes.xlsx]Calc!R239C3</stp>
        <tr r="C239" s="70"/>
        <tr r="C239" s="70"/>
      </tp>
      <tp>
        <v>7.375165328960259</v>
        <stp/>
        <stp>##V3_BDPV12</stp>
        <stp>LKOD LI Equity</stp>
        <stp>BDVD_PROJ_12M_YLD</stp>
        <stp>[quotes.xlsx]Calc!R198C6</stp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</tp>
      <tp>
        <v>16.559999999999999</v>
        <stp/>
        <stp>##V3_BDPV12</stp>
        <stp>AD NA Equity</stp>
        <stp>PX_LAST</stp>
        <stp>[quotes.xlsx]Calc!R185C3</stp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24.53</v>
        <stp/>
        <stp>##V3_BDPV12</stp>
        <stp>MAIL LI Equity</stp>
        <stp>PX_LAST</stp>
        <stp>[quotes.xlsx]Calc!R146C3</stp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</tp>
      <tp>
        <v>94.31</v>
        <stp/>
        <stp>##V3_BDPV12</stp>
        <stp>CSSMI SW Equity</stp>
        <stp>PX_LAST</stp>
        <stp>[quotes.xlsx]Calc!R149C3</stp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8.66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2.4032312612678441</v>
        <stp/>
        <stp>##V3_BDPV12</stp>
        <stp>AAXJ US Equity</stp>
        <stp>BDVD_PROJ_12M_YLD</stp>
        <stp>[quotes.xlsx]Calc!R246C6</stp>
        <tr r="F246" s="70"/>
        <tr r="F246" s="70"/>
        <tr r="F246" s="70"/>
      </tp>
      <tp>
        <v>27.78</v>
        <stp/>
        <stp>##V3_BDPV12</stp>
        <stp>GE US Equity</stp>
        <stp>PX_LAST</stp>
        <stp>[quotes.xlsx]Calc!R236C3</stp>
        <tr r="C236" s="70"/>
        <tr r="C236" s="70"/>
      </tp>
      <tp>
        <v>3.4388482088669936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</tp>
      <tp>
        <v>3.72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</tp>
      <tp>
        <v>0.93309298614317504</v>
        <stp/>
        <stp>##V3_BDPV12</stp>
        <stp>CSSMI SW Equity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</tp>
      <tp>
        <v>67.39</v>
        <stp/>
        <stp>##V3_BDPV12</stp>
        <stp>AAXJ US Equity</stp>
        <stp>PX_LAST</stp>
        <stp>[quotes.xlsx]Calc!R246C3</stp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</tp>
      <tp t="s">
        <v>28/06/2017</v>
        <stp/>
        <stp>##V3_BDPV12</stp>
        <stp>US71656MAF68 Corp</stp>
        <stp>NXT_CPN_DT</stp>
        <stp>[quotes.xlsx]Calc!R112C7</stp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5.110463743667907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</tp>
      <tp>
        <v>3.7670489678193171</v>
        <stp/>
        <stp>##V3_BDPV12</stp>
        <stp>IHYG LN Equity</stp>
        <stp>EQY_DVD_YLD_IND</stp>
        <stp>[quotes.xlsx]Calc!R183C6</stp>
        <tr r="F183" s="70"/>
        <tr r="F183" s="70"/>
        <tr r="F183" s="70"/>
      </tp>
      <tp>
        <v>4.4771132642833269</v>
        <stp/>
        <stp>##V3_BDPV12</stp>
        <stp>INGA NA Equity</stp>
        <stp>BDVD_PROJ_12M_YLD</stp>
        <stp>[quotes.xlsx]Calc!R307C6</stp>
        <tr r="F307" s="70"/>
        <tr r="F307" s="70"/>
        <tr r="F307" s="70"/>
      </tp>
      <tp>
        <v>192.6</v>
        <stp/>
        <stp>##V3_BDPV12</stp>
        <stp>AFLT RX Equity</stp>
        <stp>PX_LAST</stp>
        <stp>[quotes.xlsx]Calc!R275C3</stp>
        <tr r="C275" s="70"/>
        <tr r="C275" s="70"/>
      </tp>
      <tp>
        <v>9.749715226400788</v>
        <stp/>
        <stp>##V3_BDPV12</stp>
        <stp>LSRG LI Equity</stp>
        <stp>EQY_DVD_YLD_IND</stp>
        <stp>[quotes.xlsx]Calc!R306C6</stp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45.14</v>
        <stp/>
        <stp>##V3_BDPV12</stp>
        <stp>LKOD LI Equity</stp>
        <stp>PX_LAST</stp>
        <stp>[quotes.xlsx]Calc!R198C3</stp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</tp>
      <tp t="s">
        <v>01/09/2017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</tp>
      <tp>
        <v>4.7817302751861792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4.8499595385983874</v>
        <stp/>
        <stp>##V3_BDPV12</stp>
        <stp>XS1255387976 Corp</stp>
        <stp>YLD_CNV_MID</stp>
        <stp>[quotes.xlsx]Calc!R3C6</stp>
        <tr r="F3" s="70"/>
        <tr r="F3" s="70"/>
        <tr r="F3" s="70"/>
      </tp>
      <tp>
        <v>7.97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10.119999999999999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1.768698155892233</v>
        <stp/>
        <stp>##V3_BDPV12</stp>
        <stp>AAPL US Equity</stp>
        <stp>BDVD_PROJ_12M_YLD</stp>
        <stp>[quotes.xlsx]Calc!R303C6</stp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</tp>
      <tp>
        <v>107.12</v>
        <stp/>
        <stp>##V3_BDPV12</stp>
        <stp>CSX5 LN Equity</stp>
        <stp>PX_LAST</stp>
        <stp>[quotes.xlsx]Calc!R166C3</stp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</tp>
      <tp t="s">
        <v>20/06/2018</v>
        <stp/>
        <stp>##V3_BDPV12</stp>
        <stp>CH0246199050 Corp</stp>
        <stp>NXT_CPN_DT</stp>
        <stp>[quotes.xlsx]Calc!R324C7</stp>
        <tr r="G324" s="70"/>
        <tr r="G324" s="70"/>
        <tr r="G324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2.8436936555379422</v>
        <stp/>
        <stp>##V3_BDPV12</stp>
        <stp>NESN SW Equity</stp>
        <stp>BDVD_PROJ_12M_YLD</stp>
        <stp>[quotes.xlsx]Calc!R103C6</stp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</tp>
      <tp>
        <v>145.87</v>
        <stp/>
        <stp>##V3_BDPV12</stp>
        <stp>AAPL US Equity</stp>
        <stp>PX_LAST</stp>
        <stp>[quotes.xlsx]Calc!R303C3</stp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</tp>
      <tp>
        <v>21.24</v>
        <stp/>
        <stp>##V3_BDPV12</stp>
        <stp>EUFN US Equity</stp>
        <stp>PX_LAST</stp>
        <stp>[quotes.xlsx]Calc!R227C3</stp>
        <tr r="C227" s="70"/>
        <tr r="C227" s="70"/>
      </tp>
      <tp>
        <v>32.61</v>
        <stp/>
        <stp>##V3_BDPV12</stp>
        <stp>FIVE LI Equity</stp>
        <stp>PX_LAST</stp>
        <stp>[quotes.xlsx]Calc!R274C3</stp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</tp>
      <tp>
        <v>122.72</v>
        <stp/>
        <stp>##V3_BDPV12</stp>
        <stp>AUUSI SW Equity</stp>
        <stp>PX_LAST</stp>
        <stp>[quotes.xlsx]Calc!R164C3</stp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</tp>
      <tp t="s">
        <v>29/10/2017</v>
        <stp/>
        <stp>##V3_BDPV12</stp>
        <stp>XS1223394914 Corp</stp>
        <stp>NXT_CPN_DT</stp>
        <stp>[quotes.xlsx]Calc!R322C7</stp>
        <tr r="G322" s="70"/>
        <tr r="G322" s="70"/>
        <tr r="G322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</tp>
      <tp>
        <v>4.9792633405225164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</tp>
      <tp t="s">
        <v>25/10/2017</v>
        <stp/>
        <stp>##V3_BDPV12</stp>
        <stp>XS0923110232 Corp</stp>
        <stp>NXT_CPN_DT</stp>
        <stp>[quotes.xlsx]Calc!R320C7</stp>
        <tr r="G320" s="70"/>
        <tr r="G320" s="70"/>
        <tr r="G320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</tp>
      <tp t="s">
        <v>15/09/2017</v>
        <stp/>
        <stp>##V3_BDPV12</stp>
        <stp>US496902AN77 Corp</stp>
        <stp>NXT_CPN_DT</stp>
        <stp>[quotes.xlsx]Calc!R321C7</stp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</tp>
      <tp t="s">
        <v>30/09/2017</v>
        <stp/>
        <stp>##V3_BDPV12</stp>
        <stp>CH0336352825 Corp</stp>
        <stp>NXT_CPN_DT</stp>
        <stp>[quotes.xlsx]Calc!R323C7</stp>
        <tr r="G323" s="70"/>
        <tr r="G323" s="70"/>
        <tr r="G323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</tp>
      <tp>
        <v>55.09</v>
        <stp/>
        <stp>##V3_BDPV12</stp>
        <stp>AABA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</tp>
      <tp>
        <v>0.54961834245055685</v>
        <stp/>
        <stp>##V3_BDPV12</stp>
        <stp>HEDJ US Equity</stp>
        <stp>EQY_DVD_YLD_IND</stp>
        <stp>[quotes.xlsx]Calc!R226C6</stp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</tp>
      <tp>
        <v>71.34</v>
        <stp/>
        <stp>##V3_BDPV12</stp>
        <stp>ABBV US Equity</stp>
        <stp>PX_LAST</stp>
        <stp>[quotes.xlsx]Calc!R240C3</stp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2.7077546517250002</v>
        <stp/>
        <stp>##V3_BDPV12</stp>
        <stp>TMKS LI Equity</stp>
        <stp>BDVD_PROJ_12M_YLD</stp>
        <stp>[quotes.xlsx]Calc!R296C6</stp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50.45</v>
        <stp/>
        <stp>##V3_BDPV12</stp>
        <stp>KMAZ RX Equity</stp>
        <stp>PX_LAST</stp>
        <stp>[quotes.xlsx]Calc!R35C3</stp>
        <tr r="C35" s="70"/>
        <tr r="C35" s="70"/>
      </tp>
      <tp>
        <v>0.83250740710996662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[quotes.xlsx]Calc!R323C12</stp>
        <tr r="L323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1.6183053192339445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</tp>
      <tp>
        <v>9.5</v>
        <stp/>
        <stp>##V3_BDPV12</stp>
        <stp>KMG LI Equity</stp>
        <stp>PX_LAST</stp>
        <stp>[quotes.xlsx]Calc!R16C3</stp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</tp>
      <tp t="s">
        <v>28/06/2017</v>
        <stp/>
        <stp>##V3_BDPV12</stp>
        <stp>RU000A0JVKK9 Corp</stp>
        <stp>NXT_CPN_DT</stp>
        <stp>[quotes.xlsx]Calc!R197C7</stp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</tp>
      <tp>
        <v>565</v>
        <stp/>
        <stp>##V3_BDPV12</stp>
        <stp>SVAV RX Equity</stp>
        <stp>PX_LAST</stp>
        <stp>[quotes.xlsx]Calc!R58C3</stp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28/06/2017</v>
        <stp/>
        <stp>##V3_BDPV12</stp>
        <stp>RU000A0JV7K7 Corp</stp>
        <stp>NXT_CPN_DT</stp>
        <stp>[quotes.xlsx]Calc!R116C7</stp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7.7995999999999999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60.2806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[quotes.xlsx]Calc!R322C12</stp>
        <tr r="L322" s="70"/>
      </tp>
      <tp>
        <v>62.8</v>
        <stp/>
        <stp>##V3_BDPV12</stp>
        <stp>LXFT US Equity</stp>
        <stp>PX_LAST</stp>
        <stp>[quotes.xlsx]Calc!R49C3</stp>
        <tr r="C49" s="70"/>
        <tr r="C49" s="70"/>
      </tp>
      <tp t="s">
        <v>KCN 5.95 03/15/24</v>
        <stp/>
        <stp>##V3_BDPV12</stp>
        <stp>US496902AN77 Corp</stp>
        <stp>SECURITY_NAME</stp>
        <stp>[quotes.xlsx]Calc!R321C12</stp>
        <tr r="L32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3.3608857903524574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22/12/2016</v>
        <stp/>
        <stp>##V3_BDPV12</stp>
        <stp>LKOD LI Equity</stp>
        <stp>DVD_EX_DT</stp>
        <stp>[quotes.xlsx]Calc!R198C7</stp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[quotes.xlsx]Calc!R320C12</stp>
        <tr r="L320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199.8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82.57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51.5</v>
        <stp/>
        <stp>##V3_BDPV12</stp>
        <stp>AABA US Equity</stp>
        <stp>BEST_TARGET_PRICE</stp>
        <stp>[quotes.xlsx]Calc!R231C5</stp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[quotes.xlsx]Calc!R324C12</stp>
        <tr r="L324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208.125</v>
        <stp/>
        <stp>##V3_BDPV12</stp>
        <stp>AFLT RX Equity</stp>
        <stp>BEST_TARGET_PRICE</stp>
        <stp>[quotes.xlsx]Calc!R275C5</stp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73.222221374511719</v>
        <stp/>
        <stp>##V3_BDPV12</stp>
        <stp>ABBV US Equity</stp>
        <stp>BEST_TARGET_PRICE</stp>
        <stp>[quotes.xlsx]Calc!R240C5</stp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6.79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11.47015719771912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</tp>
      <tp>
        <v>26.78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28.172624588012695</v>
        <stp/>
        <stp>##V3_BDPV12</stp>
        <stp>RDSA NA Equity</stp>
        <stp>BEST_TARGET_PRICE</stp>
        <stp>[quotes.xlsx]Calc!R181C5</stp>
        <tr r="E181" s="70"/>
        <tr r="E181" s="70"/>
        <tr r="E181" s="70"/>
      </tp>
      <tp>
        <v>320.35494995117187</v>
        <stp/>
        <stp>##V3_BDPV12</stp>
        <stp>BIIB US Equity</stp>
        <stp>BEST_TARGET_PRICE</stp>
        <stp>[quotes.xlsx]Calc!R239C5</stp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904.5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7.0800000000000002E-2</v>
        <stp/>
        <stp>##V3_BDPV12</stp>
        <stp>MRKV RM Equity</stp>
        <stp>PX_LAST</stp>
        <stp>[quotes.xlsx]Calc!R51C3</stp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10.760401571867659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390.54031372070312</v>
        <stp/>
        <stp>##V3_BDPV12</stp>
        <stp>ROSN RM Equity</stp>
        <stp>BEST_TARGET_PRICE</stp>
        <stp>[quotes.xlsx]Calc!R122C5</stp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</tp>
      <tp>
        <v>837.61358642578125</v>
        <stp/>
        <stp>##V3_BDPV12</stp>
        <stp>CHMF RX Equity</stp>
        <stp>BEST_TARGET_PRICE</stp>
        <stp>[quotes.xlsx]Calc!R159C5</stp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</tp>
      <tp>
        <v>34.997215270996094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>
        <v>4.190000057220459</v>
        <stp/>
        <stp>##V3_BDPV12</stp>
        <stp>LSRG LI Equity</stp>
        <stp>BEST_TARGET_PRICE</stp>
        <stp>[quotes.xlsx]Calc!R306C5</stp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9374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12.45</v>
        <stp/>
        <stp>##V3_BDPV12</stp>
        <stp>AFKS RX Equity</stp>
        <stp>PX_LAST</stp>
        <stp>[quotes.xlsx]Calc!R86C3</stp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1102.5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60.2806</v>
        <stp/>
        <stp>##V3_BDPV12</stp>
        <stp>USDRUB Curncy</stp>
        <stp>PX_LAST</stp>
        <stp>[quotes.xlsx]Calc!R39C5</stp>
        <tr r="E39" s="70"/>
      </tp>
      <tp>
        <v>239.65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9.7093035915767913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7.18</v>
        <stp/>
        <stp>##V3_BDPV12</stp>
        <stp>GLTR LI Equity</stp>
        <stp>PX_LAST</stp>
        <stp>[quotes.xlsx]Calc!R46C3</stp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</tp>
      <tp>
        <v>213.28602600097656</v>
        <stp/>
        <stp>##V3_BDPV12</stp>
        <stp>SBER RX Equity</stp>
        <stp>BEST_TARGET_PRICE</stp>
        <stp>[quotes.xlsx]Calc!R232C5</stp>
        <tr r="E232" s="70"/>
        <tr r="E232" s="70"/>
        <tr r="E232" s="70"/>
      </tp>
      <tp>
        <v>1736.0250244140625</v>
        <stp/>
        <stp>##V3_BDPV12</stp>
        <stp>PHOR RX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>
        <v>5.6044647047226652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</tp>
      <tp>
        <v>119.17857360839844</v>
        <stp/>
        <stp>##V3_BDPV12</stp>
        <stp>NVTK LI Equity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27/06/2017</v>
        <stp/>
        <stp>##V3_BDPV12</stp>
        <stp>RU000A0JX3A5 Corp</stp>
        <stp>NXT_CPN_DT</stp>
        <stp>[quotes.xlsx]Calc!R191C7</stp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5.4204165188637035</v>
        <stp/>
        <stp>##V3_BDPV12</stp>
        <stp>US25152RYE79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30/06/2017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>
        <v>5.2831329471598591</v>
        <stp/>
        <stp>##V3_BDPV12</stp>
        <stp>US71654QCB68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22/06/2017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1.6374448894797053</v>
        <stp/>
        <stp>##V3_BDPV12</stp>
        <stp>US78008S7D27 Corp</stp>
        <stp>YLD_CNV_MID</stp>
        <stp>[quotes.xlsx]Calc!R170C6</stp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[quotes.xlsx]Calc!R242C7</stp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117.43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</tp>
      <tp>
        <v>45.357143402099609</v>
        <stp/>
        <stp>##V3_BDPV12</stp>
        <stp>CMCSA US Equity</stp>
        <stp>BEST_TARGET_PRICE</stp>
        <stp>[quotes.xlsx]Calc!R165C5</stp>
        <tr r="E165" s="70"/>
        <tr r="E165" s="70"/>
        <tr r="E165" s="70"/>
      </tp>
      <tp>
        <v>7.1232874099522423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29.18</v>
        <stp/>
        <stp>##V3_BDPV12</stp>
        <stp>SNGSP RM Equity</stp>
        <stp>PX_LAST</stp>
        <stp>[quotes.xlsx]Calc!R92C3</stp>
        <tr r="C92" s="70"/>
        <tr r="C92" s="70"/>
      </tp>
      <tp>
        <v>142.75</v>
        <stp/>
        <stp>##V3_BDPV12</stp>
        <stp>HGM LN Equity</stp>
        <stp>PX_LAST</stp>
        <stp>[quotes.xlsx]Calc!R32C3</stp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4.7100168620252276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3.4844193174886304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27/04/2017</v>
        <stp/>
        <stp>##V3_BDPV12</stp>
        <stp>SX7EEX GY Equity</stp>
        <stp>DVD_EX_DT</stp>
        <stp>[quotes.xlsx]Calc!R243C7</stp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282.39999999999998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41.798240661621094</v>
        <stp/>
        <stp>##V3_BDPV12</stp>
        <stp>FIVE LI Equity</stp>
        <stp>BEST_TARGET_PRICE</stp>
        <stp>[quotes.xlsx]Calc!R274C5</stp>
        <tr r="E274" s="70"/>
        <tr r="E274" s="70"/>
        <tr r="E274" s="70"/>
      </tp>
      <tp>
        <v>120.4</v>
        <stp/>
        <stp>##V3_BDPV12</stp>
        <stp>PHAU LN Equity</stp>
        <stp>PX_LAST</stp>
        <stp>[quotes.xlsx]Calc!R55C3</stp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3.9461160860936726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</tp>
      <tp>
        <v>805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</tp>
      <tp>
        <v>8.6703412743388775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</tp>
      <tp>
        <v>0.27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</tp>
      <tp>
        <v>5.7178047658540967</v>
        <stp/>
        <stp>##V3_BDPV12</stp>
        <stp>US71647NAF69 Corp</stp>
        <stp>YLD_CNV_MID</stp>
        <stp>[quotes.xlsx]Calc!R264C6</stp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9.26</v>
        <stp/>
        <stp>##V3_BDPV12</stp>
        <stp>RU000A0JS6N8 Corp</stp>
        <stp>YLD_CNV_MID</stp>
        <stp>[quotes.xlsx]Calc!R210C6</stp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10.41</v>
        <stp/>
        <stp>##V3_BDPV12</stp>
        <stp>RU000A0JWB67 Corp</stp>
        <stp>YLD_CNV_MID</stp>
        <stp>[quotes.xlsx]Calc!R76C6</stp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</tp>
      <tp>
        <v>2720</v>
        <stp/>
        <stp>##V3_BDPV12</stp>
        <stp>LKOH RX Equity</stp>
        <stp>PX_LAST</stp>
        <stp>[quotes.xlsx]Calc!R36C3</stp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191</v>
        <stp/>
        <stp>##V3_BDPV12</stp>
        <stp>SIBN RX Equity</stp>
        <stp>PX_LAST</stp>
        <stp>[quotes.xlsx]Calc!R40C3</stp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6.5722068549305099</v>
        <stp/>
        <stp>##V3_BDPV12</stp>
        <stp>US71647NAQ25 Corp</stp>
        <stp>YLD_CNV_MID</stp>
        <stp>[quotes.xlsx]Calc!R269C6</stp>
        <tr r="F269" s="70"/>
        <tr r="F269" s="70"/>
        <tr r="F269" s="70"/>
      </tp>
      <tp t="s">
        <v>#N/A N/A</v>
        <stp/>
        <stp>##V3_BDPV12</stp>
        <stp>RU000A0JXMQ8 Corp</stp>
        <stp>YLD_CNV_MID</stp>
        <stp>[quotes.xlsx]Calc!R101C6</stp>
        <tr r="F101" s="70"/>
        <tr r="F101" s="70"/>
      </tp>
      <tp>
        <v>8.08</v>
        <stp/>
        <stp>##V3_BDPV12</stp>
        <stp>RU000A0JXFM1 Corp</stp>
        <stp>YLD_CNV_MID</stp>
        <stp>[quotes.xlsx]Calc!R268C6</stp>
        <tr r="F268" s="70"/>
        <tr r="F268" s="70"/>
        <tr r="F268" s="70"/>
      </tp>
      <tp>
        <v>8.01</v>
        <stp/>
        <stp>##V3_BDPV12</stp>
        <stp>RU000A0JTG59 Corp</stp>
        <stp>YLD_CNV_MID</stp>
        <stp>[quotes.xlsx]Calc!R160C6</stp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</tp>
      <tp>
        <v>8.76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3.8610000000000002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27.917938232421875</v>
        <stp/>
        <stp>##V3_BDPV12</stp>
        <stp>MAIL LI Equity</stp>
        <stp>BEST_TARGET_PRICE</stp>
        <stp>[quotes.xlsx]Calc!R146C5</stp>
        <tr r="E146" s="70"/>
        <tr r="E146" s="70"/>
        <tr r="E146" s="70"/>
      </tp>
      <tp>
        <v>23.77</v>
        <stp/>
        <stp>##V3_BDPV12</stp>
        <stp>NKNCP RM Equity</stp>
        <stp>PX_LAST</stp>
        <stp>[quotes.xlsx]Calc!R53C3</stp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</tp>
      <tp>
        <v>2.5299999999999998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2.5120466931873158</v>
        <stp/>
        <stp>##V3_BDPV12</stp>
        <stp>USG2440JAE58 Corp</stp>
        <stp>YLD_CNV_MID</stp>
        <stp>[quotes.xlsx]Calc!R230C6</stp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10.08</v>
        <stp/>
        <stp>##V3_BDPV12</stp>
        <stp>RU000A0JWTW3 Corp</stp>
        <stp>YLD_CNV_MID</stp>
        <stp>[quotes.xlsx]Calc!R189C6</stp>
        <tr r="F189" s="70"/>
        <tr r="F189" s="70"/>
        <tr r="F189" s="70"/>
      </tp>
      <tp>
        <v>18.87</v>
        <stp/>
        <stp>##V3_BDPV12</stp>
        <stp>RU000A0JVUK8 Corp</stp>
        <stp>YLD_CNV_MID</stp>
        <stp>[quotes.xlsx]Calc!R282C6</stp>
        <tr r="F282" s="70"/>
        <tr r="F282" s="70"/>
        <tr r="F282" s="70"/>
      </tp>
      <tp>
        <v>7.97</v>
        <stp/>
        <stp>##V3_BDPV12</stp>
        <stp>RU000A0JVW48 Corp</stp>
        <stp>YLD_CNV_MID</stp>
        <stp>[quotes.xlsx]Calc!R162C6</stp>
        <tr r="F162" s="70"/>
        <tr r="F162" s="70"/>
        <tr r="F162" s="70"/>
      </tp>
      <tp>
        <v>8.15</v>
        <stp/>
        <stp>##V3_BDPV12</stp>
        <stp>RU000A0JP2S9 Corp</stp>
        <stp>YLD_CNV_MID</stp>
        <stp>[quotes.xlsx]Calc!R113C6</stp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67.5</v>
        <stp/>
        <stp>##V3_BDPV12</stp>
        <stp>GILD US Equity</stp>
        <stp>PX_LAST</stp>
        <stp>[quotes.xlsx]Calc!R1C3</stp>
        <tr r="C1" s="70"/>
        <tr r="C1" s="70"/>
      </tp>
      <tp>
        <v>10.18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389.8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19.290928050052138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82.863639831542969</v>
        <stp/>
        <stp>##V3_BDPV12</stp>
        <stp>NESN SW Equity</stp>
        <stp>BEST_TARGET_PRICE</stp>
        <stp>[quotes.xlsx]Calc!R103C5</stp>
        <tr r="E103" s="70"/>
        <tr r="E103" s="70"/>
        <tr r="E103" s="70"/>
      </tp>
      <tp>
        <v>3.71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95.9</v>
        <stp/>
        <stp>##V3_BDPV12</stp>
        <stp>PRTK RX Equity</stp>
        <stp>PX_LAST</stp>
        <stp>[quotes.xlsx]Calc!R57C3</stp>
        <tr r="C57" s="70"/>
        <tr r="C57" s="70"/>
      </tp>
      <tp>
        <v>6.0136812900000001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68713</v>
        <stp/>
        <stp>##V3_BDPV12</stp>
        <stp>RERU7 Curncy</stp>
        <stp>PX_LAST</stp>
        <stp>[quotes.xlsx]Calc!R317C3</stp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</tp>
      <tp>
        <v>4.1975108677905695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35.88669989391726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6.6316220527091971</v>
        <stp/>
        <stp>##V3_BDPV12</stp>
        <stp>US71656MAF68 Corp</stp>
        <stp>YLD_CNV_MID</stp>
        <stp>[quotes.xlsx]Calc!R112C6</stp>
        <tr r="F112" s="70"/>
        <tr r="F112" s="70"/>
        <tr r="F112" s="70"/>
      </tp>
      <tp>
        <v>9.76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1.7518247783619121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3.4249999999999998</v>
        <stp/>
        <stp>##V3_BDPV12</stp>
        <stp>ETLN LI Equity</stp>
        <stp>PX_LAST</stp>
        <stp>[quotes.xlsx]Calc!R14C3</stp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</tp>
      <tp>
        <v>16.596250534057617</v>
        <stp/>
        <stp>##V3_BDPV12</stp>
        <stp>VIPS US Equity</stp>
        <stp>BEST_TARGET_PRICE</stp>
        <stp>[quotes.xlsx]Calc!R222C5</stp>
        <tr r="E222" s="70"/>
        <tr r="E222" s="70"/>
        <tr r="E222" s="70"/>
      </tp>
      <tp>
        <v>8.9959685882098572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72.38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16.124000549316406</v>
        <stp/>
        <stp>##V3_BDPV12</stp>
        <stp>INGA NA Equity</stp>
        <stp>BEST_TARGET_PRICE</stp>
        <stp>[quotes.xlsx]Calc!R307C5</stp>
        <tr r="E307" s="70"/>
        <tr r="E307" s="70"/>
        <tr r="E307" s="70"/>
      </tp>
      <tp>
        <v>4.4276513580389487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4.4917007876770905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</tp>
      <tp>
        <v>6.5598441206247164</v>
        <stp/>
        <stp>##V3_BDPV12</stp>
        <stp>USG9328DAM23 Corp</stp>
        <stp>YLD_CNV_MID</stp>
        <stp>[quotes.xlsx]Calc!R229C6</stp>
        <tr r="F229" s="70"/>
        <tr r="F229" s="70"/>
        <tr r="F229" s="70"/>
      </tp>
      <tp>
        <v>6.6091460928134795</v>
        <stp/>
        <stp>##V3_BDPV12</stp>
        <stp>USG9328DAJ93 Corp</stp>
        <stp>YLD_CNV_MID</stp>
        <stp>[quotes.xlsx]Calc!R249C6</stp>
        <tr r="F249" s="70"/>
        <tr r="F249" s="70"/>
        <tr r="F249" s="70"/>
      </tp>
      <tp>
        <v>8.65</v>
        <stp/>
        <stp>##V3_BDPV12</stp>
        <stp>RU000A0JXEV5 Corp</stp>
        <stp>YLD_CNV_MID</stp>
        <stp>[quotes.xlsx]Calc!R178C6</stp>
        <tr r="F178" s="70"/>
        <tr r="F178" s="70"/>
        <tr r="F178" s="70"/>
      </tp>
      <tp>
        <v>9.93</v>
        <stp/>
        <stp>##V3_BDPV12</stp>
        <stp>RU000A0JTQU9 Corp</stp>
        <stp>YLD_CNV_MID</stp>
        <stp>[quotes.xlsx]Calc!R204C6</stp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9.18</v>
        <stp/>
        <stp>##V3_BDPV12</stp>
        <stp>MFON LI Equity</stp>
        <stp>PX_LAST</stp>
        <stp>[quotes.xlsx]Calc!R17C3</stp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</tp>
      <tp>
        <v>7885</v>
        <stp/>
        <stp>##V3_BDPV12</stp>
        <stp>GMKN RX Equity</stp>
        <stp>PX_LAST</stp>
        <stp>[quotes.xlsx]Calc!R47C3</stp>
        <tr r="C47" s="70"/>
        <tr r="C47" s="70"/>
      </tp>
      <tp>
        <v>12.40690679072295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0.90909090416490534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>
        <v>5.2641741248255629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24.2</v>
        <stp/>
        <stp>##V3_BDPV12</stp>
        <stp>QIWI US Equity</stp>
        <stp>PX_LAST</stp>
        <stp>[quotes.xlsx]Calc!R20C3</stp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</tp>
      <tp>
        <v>9.6199999999999992</v>
        <stp/>
        <stp>##V3_BDPV12</stp>
        <stp>RU000A0JX0H6 Corp</stp>
        <stp>YLD_CNV_MID</stp>
        <stp>[quotes.xlsx]Calc!R118C6</stp>
        <tr r="F118" s="70"/>
        <tr r="F118" s="70"/>
        <tr r="F118" s="70"/>
      </tp>
      <tp>
        <v>8.02</v>
        <stp/>
        <stp>##V3_BDPV12</stp>
        <stp>RU000A0JWM07 Corp</stp>
        <stp>YLD_CNV_MID</stp>
        <stp>[quotes.xlsx]Calc!R209C6</stp>
        <tr r="F209" s="70"/>
        <tr r="F209" s="70"/>
        <tr r="F209" s="70"/>
      </tp>
      <tp>
        <v>11.05</v>
        <stp/>
        <stp>##V3_BDPV12</stp>
        <stp>RU000A0JVKK9 Corp</stp>
        <stp>YLD_CNV_MID</stp>
        <stp>[quotes.xlsx]Calc!R197C6</stp>
        <tr r="F197" s="70"/>
        <tr r="F197" s="70"/>
        <tr r="F197" s="70"/>
      </tp>
      <tp>
        <v>9.02</v>
        <stp/>
        <stp>##V3_BDPV12</stp>
        <stp>RU000A0JTNB6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</tp>
      <tp>
        <v>5.0679536523724122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10.497737254492296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3.41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5.4089440977818111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11.1</v>
        <stp/>
        <stp>##V3_BDPV12</stp>
        <stp>AGRO LI Equity</stp>
        <stp>PX_LAST</stp>
        <stp>[quotes.xlsx]Calc!R87C3</stp>
        <tr r="C87" s="70"/>
        <tr r="C87" s="70"/>
      </tp>
      <tp>
        <v>115</v>
        <stp/>
        <stp>##V3_BDPV12</stp>
        <stp>AQUA RM Equity</stp>
        <stp>PX_LAST</stp>
        <stp>[quotes.xlsx]Calc!R29C3</stp>
        <tr r="C29" s="70"/>
        <tr r="C29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</tp>
      <tp>
        <v>2.830623044082742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1.2200000000000001E-2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>
        <v>5.2606767930030598</v>
        <stp/>
        <stp>##V3_BDPV12</stp>
        <stp>US35671DAZ87 Corp</stp>
        <stp>YLD_CNV_MID</stp>
        <stp>[quotes.xlsx]Calc!R293C6</stp>
        <tr r="F293" s="70"/>
        <tr r="F293" s="70"/>
        <tr r="F293" s="70"/>
      </tp>
      <tp>
        <v>5.2699623320263651</v>
        <stp/>
        <stp>##V3_BDPV12</stp>
        <stp>US71647NAP42 Corp</stp>
        <stp>YLD_CNV_MID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</tp>
      <tp>
        <v>9.7799999999999994</v>
        <stp/>
        <stp>##V3_BDPV12</stp>
        <stp>RU000A0JU609 Corp</stp>
        <stp>YLD_CNV_MID</stp>
        <stp>[quotes.xlsx]Calc!R196C6</stp>
        <tr r="F196" s="70"/>
        <tr r="F196" s="70"/>
        <tr r="F196" s="70"/>
      </tp>
      <tp>
        <v>9.9499999999999993</v>
        <stp/>
        <stp>##V3_BDPV12</stp>
        <stp>RU000A0JTKM9 Corp</stp>
        <stp>YLD_CNV_MID</stp>
        <stp>[quotes.xlsx]Calc!R206C6</stp>
        <tr r="F206" s="70"/>
        <tr r="F206" s="70"/>
        <tr r="F206" s="70"/>
      </tp>
      <tp>
        <v>9.69</v>
        <stp/>
        <stp>##V3_BDPV12</stp>
        <stp>RU000A0JS3M7 Corp</stp>
        <stp>YLD_CNV_MID</stp>
        <stp>[quotes.xlsx]Calc!R188C6</stp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</tp>
      <tp>
        <v>4.1409984480042867</v>
        <stp/>
        <stp>##V3_BDPV12</stp>
        <stp>RU000A0JWHA4 Corp</stp>
        <stp>YLD_CNV_MID</stp>
        <stp>[quotes.xlsx]Calc!R314C6</stp>
        <tr r="F314" s="70"/>
        <tr r="F314" s="70"/>
        <tr r="F314" s="70"/>
      </tp>
      <tp>
        <v>10.35</v>
        <stp/>
        <stp>##V3_BDPV12</stp>
        <stp>RU000A0JWEB9 Corp</stp>
        <stp>YLD_CNV_MID</stp>
        <stp>[quotes.xlsx]Calc!R279C6</stp>
        <tr r="F279" s="70"/>
        <tr r="F279" s="70"/>
        <tr r="F279" s="70"/>
      </tp>
      <tp>
        <v>9.0299999999999994</v>
        <stp/>
        <stp>##V3_BDPV12</stp>
        <stp>RU000A0JV7J9 Corp</stp>
        <stp>YLD_CNV_MID</stp>
        <stp>[quotes.xlsx]Calc!R119C6</stp>
        <tr r="F119" s="70"/>
        <tr r="F119" s="70"/>
        <tr r="F119" s="70"/>
      </tp>
      <tp>
        <v>9.5399999999999991</v>
        <stp/>
        <stp>##V3_BDPV12</stp>
        <stp>RU000A0JRKD2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539.6</v>
        <stp/>
        <stp>##V3_BDPV12</stp>
        <stp>MFON RX Equity</stp>
        <stp>PX_LAST</stp>
        <stp>[quotes.xlsx]Calc!R18C3</stp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1.8404907139636884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11.953298739807265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57.1</v>
        <stp/>
        <stp>##V3_BDPV12</stp>
        <stp>BSPB RX Equity</stp>
        <stp>PX_LAST</stp>
        <stp>[quotes.xlsx]Calc!R44C3</stp>
        <tr r="C44" s="70"/>
        <tr r="C44" s="70"/>
      </tp>
      <tp>
        <v>2527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4.0436179367112617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7.5080082160285828</v>
        <stp/>
        <stp>##V3_BDPV12</stp>
        <stp>US71647NAK54 Corp</stp>
        <stp>YLD_CNV_MID</stp>
        <stp>[quotes.xlsx]Calc!R300C6</stp>
        <tr r="F300" s="70"/>
        <tr r="F300" s="70"/>
        <tr r="F300" s="70"/>
      </tp>
      <tp>
        <v>8.2899999999999991</v>
        <stp/>
        <stp>##V3_BDPV12</stp>
        <stp>RU000A0JXFS8 Corp</stp>
        <stp>YLD_CNV_MID</stp>
        <stp>[quotes.xlsx]Calc!R179C6</stp>
        <tr r="F179" s="70"/>
        <tr r="F179" s="70"/>
        <tr r="F179" s="70"/>
      </tp>
      <tp>
        <v>11.55</v>
        <stp/>
        <stp>##V3_BDPV12</stp>
        <stp>RU000A0JXQ93 Corp</stp>
        <stp>YLD_CNV_MID</stp>
        <stp>[quotes.xlsx]Calc!R272C6</stp>
        <tr r="F272" s="70"/>
        <tr r="F272" s="70"/>
        <tr r="F272" s="70"/>
      </tp>
      <tp>
        <v>8.89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8.44</v>
        <stp/>
        <stp>##V3_BDPV12</stp>
        <stp>RU000A0JV7K7 Corp</stp>
        <stp>YLD_CNV_MID</stp>
        <stp>[quotes.xlsx]Calc!R116C6</stp>
        <tr r="F116" s="70"/>
        <tr r="F116" s="70"/>
        <tr r="F116" s="70"/>
      </tp>
      <tp>
        <v>8.02</v>
        <stp/>
        <stp>##V3_BDPV12</stp>
        <stp>RU000A0JU9V1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RU000A0JRTT9 Corp</stp>
        <stp>YLD_CNV_MID</stp>
        <stp>[quotes.xlsx]Calc!R278C6</stp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4.8796617320079338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4.174014988742206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61.875</v>
        <stp/>
        <stp>##V3_BDPV12</stp>
        <stp>LKOD LI Equity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6.0163336233868749</v>
        <stp/>
        <stp>##V3_BDPV12</stp>
        <stp>US71647NAM11 Corp</stp>
        <stp>YLD_CNV_MID</stp>
        <stp>[quotes.xlsx]Calc!R266C6</stp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</tp>
      <tp t="s">
        <v>#N/A N/A</v>
        <stp/>
        <stp>##V3_BDPV12</stp>
        <stp>RU000A0JXQ85 Corp</stp>
        <stp>YLD_CNV_MID</stp>
        <stp>[quotes.xlsx]Calc!R277C6</stp>
        <tr r="F277" s="70"/>
        <tr r="F277" s="70"/>
      </tp>
      <tp>
        <v>10.41</v>
        <stp/>
        <stp>##V3_BDPV12</stp>
        <stp>RU000A0JWV63 Corp</stp>
        <stp>YLD_CNV_MID</stp>
        <stp>[quotes.xlsx]Calc!R161C6</stp>
        <tr r="F161" s="70"/>
        <tr r="F161" s="70"/>
        <tr r="F161" s="70"/>
      </tp>
      <tp>
        <v>38.67</v>
        <stp/>
        <stp>##V3_BDPV12</stp>
        <stp>RU000A0JVYN4 Corp</stp>
        <stp>YLD_CNV_MID</stp>
        <stp>[quotes.xlsx]Calc!R286C6</stp>
        <tr r="F286" s="70"/>
        <tr r="F286" s="70"/>
        <tr r="F286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163.36000061035156</v>
        <stp/>
        <stp>##V3_BDPV12</stp>
        <stp>VOW3 GY Equity</stp>
        <stp>BEST_TARGET_PRICE</stp>
        <stp>[quotes.xlsx]Calc!R261C5</stp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5.6753624230623245</v>
        <stp/>
        <stp>##V3_BDPV12</stp>
        <stp>HMSG LI Equity</stp>
        <stp>EQY_DVD_YLD_IND</stp>
        <stp>[quotes.xlsx]Calc!R33C6</stp>
        <tr r="F33" s="70"/>
        <tr r="F33" s="70"/>
        <tr r="F33" s="70"/>
      </tp>
      <tp>
        <v>703.84381103515625</v>
        <stp/>
        <stp>##V3_BDPV12</stp>
        <stp>NVTK RX Equity</stp>
        <stp>BEST_TARGET_PRICE</stp>
        <stp>[quotes.xlsx]Calc!R273C5</stp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8.52</v>
        <stp/>
        <stp>##V3_BDPV12</stp>
        <stp>RU000A0JXC24 Corp</stp>
        <stp>YLD_CNV_MID</stp>
        <stp>[quotes.xlsx]Calc!R177C6</stp>
        <tr r="F177" s="70"/>
        <tr r="F177" s="70"/>
        <tr r="F177" s="70"/>
      </tp>
      <tp>
        <v>8.67</v>
        <stp/>
        <stp>##V3_BDPV12</stp>
        <stp>RU000A0JX5W4 Corp</stp>
        <stp>YLD_CNV_MID</stp>
        <stp>[quotes.xlsx]Calc!R117C6</stp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[quotes.xlsx]Calc!R287C6</stp>
        <tr r="F287" s="70"/>
        <tr r="F287" s="70"/>
      </tp>
      <tp>
        <v>8.5500000000000007</v>
        <stp/>
        <stp>##V3_BDPV12</stp>
        <stp>RU000A0JW662 Corp</stp>
        <stp>YLD_CNV_MID</stp>
        <stp>[quotes.xlsx]Calc!R211C6</stp>
        <tr r="F211" s="70"/>
        <tr r="F211" s="70"/>
        <tr r="F211" s="70"/>
      </tp>
      <tp t="s">
        <v>#N/A N/A</v>
        <stp/>
        <stp>##V3_BDPV12</stp>
        <stp>RU000A0JRKC4 Corp</stp>
        <stp>YLD_CNV_MID</stp>
        <stp>[quotes.xlsx]Calc!R207C6</stp>
        <tr r="F207" s="70"/>
        <tr r="F207" s="70"/>
      </tp>
      <tp t="s">
        <v>#N/A N/A</v>
        <stp/>
        <stp>##V3_BDPV12</stp>
        <stp>RU000A0JRVU3 Corp</stp>
        <stp>YLD_CNV_MID</stp>
        <stp>[quotes.xlsx]Calc!R290C6</stp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9.77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27/03/2017</v>
        <stp/>
        <stp>##V3_BDPV12</stp>
        <stp>HEDJ US Equity</stp>
        <stp>DVD_EX_DT</stp>
        <stp>[quotes.xlsx]Calc!R226C7</stp>
        <tr r="G226" s="70"/>
        <tr r="G226" s="70"/>
        <tr r="G226" s="70"/>
      </tp>
      <tp>
        <v>7.6371048568585591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11/04/2017</v>
        <stp/>
        <stp>##V3_BDPV12</stp>
        <stp>ABBV US Equity</stp>
        <stp>DVD_EX_DT</stp>
        <stp>[quotes.xlsx]Calc!R240C7</stp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</tp>
      <tp>
        <v>4.7577225417163742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15.615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</tp>
      <tp>
        <v>5.6139217838733559</v>
        <stp/>
        <stp>##V3_BDPV12</stp>
        <stp>USG9328DAG54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13.84</v>
        <stp/>
        <stp>##V3_BDPV12</stp>
        <stp>RU000A0JX3A5 Corp</stp>
        <stp>YLD_CNV_MID</stp>
        <stp>[quotes.xlsx]Calc!R191C6</stp>
        <tr r="F191" s="70"/>
        <tr r="F191" s="70"/>
        <tr r="F191" s="70"/>
      </tp>
      <tp t="s">
        <v>#N/A N/A</v>
        <stp/>
        <stp>##V3_BDPV12</stp>
        <stp>RU000A0JWVM0 Corp</stp>
        <stp>YLD_CNV_MID</stp>
        <stp>[quotes.xlsx]Calc!R294C6</stp>
        <tr r="F294" s="70"/>
        <tr r="F294" s="70"/>
      </tp>
      <tp>
        <v>9.89</v>
        <stp/>
        <stp>##V3_BDPV12</stp>
        <stp>RU000A0JTQS3 Corp</stp>
        <stp>YLD_CNV_MID</stp>
        <stp>[quotes.xlsx]Calc!R187C6</stp>
        <tr r="F187" s="70"/>
        <tr r="F187" s="70"/>
        <tr r="F187" s="70"/>
      </tp>
      <tp>
        <v>10.08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8.58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</tp>
      <tp>
        <v>83.86</v>
        <stp/>
        <stp>##V3_BDPV12</stp>
        <stp>PHPD LN Equity</stp>
        <stp>PX_LAST</stp>
        <stp>[quotes.xlsx]Calc!R56C3</stp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</tp>
      <tp>
        <v>5.6108817415180505</v>
        <stp/>
        <stp>##V3_BDPV12</stp>
        <stp>US71647NAR08 Corp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</tp>
      <tp>
        <v>9.2200000000000006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46.5</v>
        <stp/>
        <stp>##V3_BDPV12</stp>
        <stp>NKNC RM Equity</stp>
        <stp>PX_LAST</stp>
        <stp>[quotes.xlsx]Calc!R52C3</stp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</tp>
      <tp>
        <v>136.28750610351562</v>
        <stp/>
        <stp>##V3_BDPV12</stp>
        <stp>MOEX RM Equity</stp>
        <stp>BEST_TARGET_PRICE</stp>
        <stp>[quotes.xlsx]Calc!R102C5</stp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81.111114501953125</v>
        <stp/>
        <stp>##V3_BDPV12</stp>
        <stp>NOVN VX Equity</stp>
        <stp>BEST_TARGET_PRICE</stp>
        <stp>[quotes.xlsx]Calc!R104C5</stp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123</v>
        <stp/>
        <stp>##V3_BDPV12</stp>
        <stp>URKA RX Equity</stp>
        <stp>PX_LAST</stp>
        <stp>[quotes.xlsx]Calc!R60C3</stp>
        <tr r="C60" s="70"/>
        <tr r="C60" s="70"/>
      </tp>
      <tp>
        <v>15.4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8.9600000000000009</v>
        <stp/>
        <stp>##V3_BDPV12</stp>
        <stp>RU000A0JWNJ3 Corp</stp>
        <stp>YLD_CNV_MID</stp>
        <stp>[quotes.xlsx]Calc!R195C6</stp>
        <tr r="F195" s="70"/>
        <tr r="F195" s="70"/>
        <tr r="F195" s="70"/>
      </tp>
      <tp>
        <v>8.67</v>
        <stp/>
        <stp>##V3_BDPV12</stp>
        <stp>RU000A0JVUL6 Corp</stp>
        <stp>YLD_CNV_MID</stp>
        <stp>[quotes.xlsx]Calc!R190C6</stp>
        <tr r="F190" s="70"/>
        <tr r="F190" s="70"/>
        <tr r="F190" s="70"/>
      </tp>
      <tp>
        <v>9.8800000000000008</v>
        <stp/>
        <stp>##V3_BDPV12</stp>
        <stp>RU000A0JU5S5 Corp</stp>
        <stp>YLD_CNV_MID</stp>
        <stp>[quotes.xlsx]Calc!R193C6</stp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</tp>
      <tp>
        <v>3.9660875884638513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</tp>
      <tp>
        <v>9.17</v>
        <stp/>
        <stp>##V3_BDPV12</stp>
        <stp>RU000A0JX0J2 Corp</stp>
        <stp>YLD_CNV_MID</stp>
        <stp>[quotes.xlsx]Calc!R115C6</stp>
        <tr r="F115" s="70"/>
        <tr r="F115" s="70"/>
        <tr r="F115" s="70"/>
      </tp>
      <tp>
        <v>9.58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25.26</v>
        <stp/>
        <stp>##V3_BDPV12</stp>
        <stp>RU000A0JW8E7 Corp</stp>
        <stp>YLD_CNV_MID</stp>
        <stp>[quotes.xlsx]Calc!R280C6</stp>
        <tr r="F280" s="70"/>
        <tr r="F280" s="70"/>
        <tr r="F280" s="70"/>
      </tp>
      <tp>
        <v>9.83</v>
        <stp/>
        <stp>##V3_BDPV12</stp>
        <stp>RU000A0JVP05 Corp</stp>
        <stp>YLD_CNV_MID</stp>
        <stp>[quotes.xlsx]Calc!R192C6</stp>
        <tr r="F192" s="70"/>
        <tr r="F192" s="70"/>
        <tr r="F192" s="70"/>
      </tp>
      <tp>
        <v>7.91</v>
        <stp/>
        <stp>##V3_BDPV12</stp>
        <stp>RU000A0JRCJ6 Corp</stp>
        <stp>YLD_CNV_MID</stp>
        <stp>[quotes.xlsx]Calc!R121C6</stp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</tp>
      <tp>
        <v>4.3928570747375488</v>
        <stp/>
        <stp>##V3_BDPV12</stp>
        <stp>VIPS US Equity</stp>
        <stp>BEST_ANALYST_RATING</stp>
        <stp>[quotes.xlsx]Calc!R222C4</stp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</tp>
      <tp>
        <v>4.4285712242126465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</tp>
      <tp>
        <v>11.725432923012727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101.64100000000001</v>
        <stp/>
        <stp>##V3_BDPV12</stp>
        <stp>XS1631338495 Corp</stp>
        <stp>PX_LAST</stp>
        <stp>[quotes.xlsx]Calc!R312C3</stp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1.4038194444444445</v>
        <stp/>
        <stp>##V3_BDPV12</stp>
        <stp>XS0816374663 Corp</stp>
        <stp>INT_ACC</stp>
        <stp>[quotes.xlsx]Calc!R168C5</stp>
        <tr r="E168" s="70"/>
        <tr r="E168" s="70"/>
        <tr r="E168" s="70"/>
      </tp>
      <tp>
        <v>1.985025</v>
        <stp/>
        <stp>##V3_BDPV12</stp>
        <stp>XS1503116912 Corp</stp>
        <stp>INT_ACC</stp>
        <stp>[quotes.xlsx]Calc!R292C5</stp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0.14930555555555555</v>
        <stp/>
        <stp>##V3_BDPV12</stp>
        <stp>XS1433454243 Corp</stp>
        <stp>INT_ACC</stp>
        <stp>[quotes.xlsx]Calc!R276C5</stp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0.53263888888888888</v>
        <stp/>
        <stp>##V3_BDPV12</stp>
        <stp>XS1117280625 Corp</stp>
        <stp>INT_ACC</stp>
        <stp>[quotes.xlsx]Calc!R128C5</stp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1.8333333333333333</v>
        <stp/>
        <stp>##V3_BDPV12</stp>
        <stp>XS1032750165 Corp</stp>
        <stp>INT_ACC</stp>
        <stp>[quotes.xlsx]Calc!R124C5</stp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</tp>
      <tp>
        <v>1.5562500000000001</v>
        <stp/>
        <stp>##V3_BDPV12</stp>
        <stp>XS0911599701 Corp</stp>
        <stp>INT_ACC</stp>
        <stp>[quotes.xlsx]Calc!R265C5</stp>
        <tr r="E265" s="70"/>
        <tr r="E265" s="70"/>
        <tr r="E265" s="70"/>
      </tp>
      <tp>
        <v>2.694114396242056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98.09</v>
        <stp/>
        <stp>##V3_BDPV12</stp>
        <stp>CH0355508588 Corp</stp>
        <stp>PX_LAST</stp>
        <stp>[quotes.xlsx]Calc!R299C3</stp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</tp>
      <tp>
        <v>2.6232555555555552</v>
        <stp/>
        <stp>##V3_BDPV12</stp>
        <stp>XS0588433267 Corp</stp>
        <stp>INT_ACC</stp>
        <stp>[quotes.xlsx]Calc!R135C5</stp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1.6400000000000001</v>
        <stp/>
        <stp>##V3_BDPV12</stp>
        <stp>RU000A0JWWW7 Corp</stp>
        <stp>INT_ACC</stp>
        <stp>[quotes.xlsx]Calc!R79C5</stp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95</v>
        <stp/>
        <stp>##V3_BDPV12</stp>
        <stp>RU000A0JS5F6 Corp</stp>
        <stp>PX_LAST</stp>
        <stp>[quotes.xlsx]Calc!R81C3</stp>
        <tr r="C81" s="70"/>
        <tr r="C81" s="70"/>
      </tp>
      <tp>
        <v>96.149990000000003</v>
        <stp/>
        <stp>##V3_BDPV12</stp>
        <stp>RU000A0JTYA5 Corp</stp>
        <stp>PX_LAST</stp>
        <stp>[quotes.xlsx]Calc!R96C3</stp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</tp>
      <tp>
        <v>4.4285712242126465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US496902AN77 Corp</stp>
        <stp>EQY_DVD_YLD_IND</stp>
        <stp>[quotes.xlsx]Calc!R321C6</stp>
        <tr r="F321" s="70"/>
        <tr r="F321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1.1833333333333333</v>
        <stp/>
        <stp>##V3_BDPV12</stp>
        <stp>US456837AE31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7.5257127678924469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99.18</v>
        <stp/>
        <stp>##V3_BDPV12</stp>
        <stp>XS1077629225 Corp</stp>
        <stp>PX_LAST</stp>
        <stp>[quotes.xlsx]Calc!R214C3</stp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</tp>
      <tp>
        <v>101.97499999999999</v>
        <stp/>
        <stp>##V3_BDPV12</stp>
        <stp>XS0848137708 Corp</stp>
        <stp>PX_LAST</stp>
        <stp>[quotes.xlsx]Calc!R100C3</stp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</tp>
      <tp>
        <v>106.937</v>
        <stp/>
        <stp>##V3_BDPV12</stp>
        <stp>XS0776121062 Corp</stp>
        <stp>PX_LAST</stp>
        <stp>[quotes.xlsx]Calc!R304C3</stp>
        <tr r="C304" s="70"/>
        <tr r="C304" s="70"/>
      </tp>
      <tp>
        <v>101.22</v>
        <stp/>
        <stp>##V3_BDPV12</stp>
        <stp>XS1405766384 Corp</stp>
        <stp>PX_LAST</stp>
        <stp>[quotes.xlsx]Calc!R125C3</stp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1.208333333333333</v>
        <stp/>
        <stp>##V3_BDPV12</stp>
        <stp>XS1400710726 Corp</stp>
        <stp>INT_ACC</stp>
        <stp>[quotes.xlsx]Calc!R106C5</stp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</tp>
      <tp>
        <v>2.0270833333333336</v>
        <stp/>
        <stp>##V3_BDPV12</stp>
        <stp>XS1533922933 Corp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XS1223394914 Corp</stp>
        <stp>EQY_DVD_YLD_IND</stp>
        <stp>[quotes.xlsx]Calc!R322C6</stp>
        <tr r="F322" s="70"/>
        <tr r="F322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</tp>
      <tp>
        <v>104.6</v>
        <stp/>
        <stp>##V3_BDPV12</stp>
        <stp>CH0205819441 Corp</stp>
        <stp>PX_LAST</stp>
        <stp>[quotes.xlsx]Calc!R151C3</stp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</tp>
      <tp>
        <v>90.299000000000007</v>
        <stp/>
        <stp>##V3_BDPV12</stp>
        <stp>RU000A0GN9A7 Corp</stp>
        <stp>PX_LAST</stp>
        <stp>[quotes.xlsx]Calc!R97C3</stp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</tp>
      <tp>
        <v>2.1242790669261127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</tp>
      <tp>
        <v>4.095238208770752</v>
        <stp/>
        <stp>##V3_BDPV12</stp>
        <stp>MON US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</tp>
      <tp>
        <v>1.2350222876538666</v>
        <stp/>
        <stp>##V3_BDPV12</stp>
        <stp>AGN US Equity</stp>
        <stp>BDVD_PROJ_12M_YLD</stp>
        <stp>[quotes.xlsx]Calc!R9C6</stp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</tp>
      <tp>
        <v>4.3103446960449219</v>
        <stp/>
        <stp>##V3_BDPV12</stp>
        <stp>ROG EB Equity</stp>
        <stp>BEST_ANALYST_RATING</stp>
        <stp>[quotes.xlsx]Calc!R105C4</stp>
        <tr r="D105" s="70"/>
        <tr r="D105" s="70"/>
        <tr r="D10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1.4189474416456767</v>
        <stp/>
        <stp>##V3_BDPV12</stp>
        <stp>EWZ US Equity</stp>
        <stp>BDVD_PROJ_12M_YLD</stp>
        <stp>[quotes.xlsx]Calc!R301C6</stp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0.29027777777777775</v>
        <stp/>
        <stp>##V3_BDPV12</stp>
        <stp>XS1069383856 Corp</stp>
        <stp>INT_ACC</stp>
        <stp>[quotes.xlsx]Calc!R158C5</stp>
        <tr r="E158" s="70"/>
        <tr r="E158" s="70"/>
        <tr r="E158" s="70"/>
      </tp>
      <tp>
        <v>2.1013888888888892</v>
        <stp/>
        <stp>##V3_BDPV12</stp>
        <stp>XS1379311761 Corp</stp>
        <stp>INT_ACC</stp>
        <stp>[quotes.xlsx]Calc!R295C5</stp>
        <tr r="E295" s="70"/>
        <tr r="E295" s="70"/>
        <tr r="E295" s="70"/>
      </tp>
      <tp>
        <v>1.4333333333333333</v>
        <stp/>
        <stp>##V3_BDPV12</stp>
        <stp>XS1533915721 Corp</stp>
        <stp>INT_ACC</stp>
        <stp>[quotes.xlsx]Calc!R213C5</stp>
        <tr r="E213" s="70"/>
        <tr r="E213" s="70"/>
        <tr r="E213" s="70"/>
      </tp>
      <tp>
        <v>102.05</v>
        <stp/>
        <stp>##V3_BDPV12</stp>
        <stp>CH0336352825 Corp</stp>
        <stp>PX_LAST</stp>
        <stp>[quotes.xlsx]Calc!R323C3</stp>
        <tr r="C323" s="70"/>
        <tr r="C323" s="70"/>
      </tp>
      <tp>
        <v>0.52777777777777779</v>
        <stp/>
        <stp>##V3_BDPV12</stp>
        <stp>XS0810596832 Corp</stp>
        <stp>INT_ACC</stp>
        <stp>[quotes.xlsx]Calc!R255C5</stp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3.3219178082191783</v>
        <stp/>
        <stp>##V3_BDPV12</stp>
        <stp>XS0718502007 Corp</stp>
        <stp>INT_ACC</stp>
        <stp>[quotes.xlsx]Calc!R216C5</stp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</tp>
      <tp>
        <v>2.5948611111111113</v>
        <stp/>
        <stp>##V3_BDPV12</stp>
        <stp>XS1449458915 Corp</stp>
        <stp>INT_ACC</stp>
        <stp>[quotes.xlsx]Calc!R202C5</stp>
        <tr r="E202" s="70"/>
        <tr r="E202" s="70"/>
        <tr r="E202" s="70"/>
      </tp>
      <tp>
        <v>2.9178124045218459</v>
        <stp/>
        <stp>##V3_BDPV12</stp>
        <stp>MRK US Equity</stp>
        <stp>BDVD_PROJ_12M_YLD</stp>
        <stp>[quotes.xlsx]Calc!R234C6</stp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</tp>
      <tp>
        <v>6.0619349752585592</v>
        <stp/>
        <stp>##V3_BDPV12</stp>
        <stp>RIO LN Equity</stp>
        <stp>BDVD_PROJ_12M_YLD</stp>
        <stp>[quotes.xlsx]Calc!R262C6</stp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106.077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</tp>
      <tp>
        <v>91.617000000000004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</tp>
      <tp>
        <v>0.3823361111111111</v>
        <stp/>
        <stp>##V3_BDPV12</stp>
        <stp>US345397WY53 Corp</stp>
        <stp>INT_ACC</stp>
        <stp>[quotes.xlsx]Calc!R237C5</stp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106.30200000000001</v>
        <stp/>
        <stp>##V3_BDPV12</stp>
        <stp>XS1198002690 Corp</stp>
        <stp>PX_LAST</stp>
        <stp>[quotes.xlsx]Calc!R180C3</stp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#N/A Field Not Applicable</v>
        <stp/>
        <stp>##V3_BDPV12</stp>
        <stp>CH0246199050 Corp</stp>
        <stp>EQY_DVD_YLD_IND</stp>
        <stp>[quotes.xlsx]Calc!R324C6</stp>
        <tr r="F324" s="70"/>
        <tr r="F324" s="70"/>
      </tp>
      <tp>
        <v>106.983</v>
        <stp/>
        <stp>##V3_BDPV12</stp>
        <stp>XS0779213460 Corp</stp>
        <stp>PX_LAST</stp>
        <stp>[quotes.xlsx]Calc!R127C3</stp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>
        <v>3.2017611111111113</v>
        <stp/>
        <stp>##V3_BDPV12</stp>
        <stp>XS0524610812 Corp</stp>
        <stp>INT_ACC</stp>
        <stp>[quotes.xlsx]Calc!R131C5</stp>
        <tr r="E131" s="70"/>
        <tr r="E131" s="70"/>
        <tr r="E131" s="70"/>
      </tp>
      <tp>
        <v>0.78027777777777774</v>
        <stp/>
        <stp>##V3_BDPV12</stp>
        <stp>XS1577964965 Corp</stp>
        <stp>INT_ACC</stp>
        <stp>[quotes.xlsx]Calc!R311C5</stp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7.3538720538720526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</tp>
      <tp>
        <v>1.7812500000000002</v>
        <stp/>
        <stp>##V3_BDPV12</stp>
        <stp>XS1188073081 Corp</stp>
        <stp>INT_ACC</stp>
        <stp>[quotes.xlsx]Calc!R220C5</stp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</tp>
      <tp>
        <v>4.2727274894714355</v>
        <stp/>
        <stp>##V3_BDPV12</stp>
        <stp>ROSN RM Equity</stp>
        <stp>BEST_ANALYST_RATING</stp>
        <stp>[quotes.xlsx]Calc!R122C4</stp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</tp>
      <tp>
        <v>104.96599999999999</v>
        <stp/>
        <stp>##V3_BDPV12</stp>
        <stp>XS1449458915 Corp</stp>
        <stp>PX_LAST</stp>
        <stp>[quotes.xlsx]Calc!R202C3</stp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</tp>
      <tp t="s">
        <v>CH0336352825</v>
        <stp/>
        <stp>##V3_BDPV12</stp>
        <stp>CH0336352825 Corp</stp>
        <stp>ID_ISIN</stp>
        <stp>[quotes.xlsx]Calc!R323C1</stp>
        <tr r="A323" s="70"/>
        <tr r="A323" s="70"/>
        <tr r="A323" s="70"/>
      </tp>
      <tp>
        <v>102.908</v>
        <stp/>
        <stp>##V3_BDPV12</stp>
        <stp>XS0718502007 Corp</stp>
        <stp>PX_LAST</stp>
        <stp>[quotes.xlsx]Calc!R216C3</stp>
        <tr r="C216" s="70"/>
        <tr r="C216" s="70"/>
      </tp>
      <tp>
        <v>100.569</v>
        <stp/>
        <stp>##V3_BDPV12</stp>
        <stp>XS1069383856 Corp</stp>
        <stp>PX_LAST</stp>
        <stp>[quotes.xlsx]Calc!R158C3</stp>
        <tr r="C158" s="70"/>
        <tr r="C158" s="70"/>
      </tp>
      <tp>
        <v>104.88639999999999</v>
        <stp/>
        <stp>##V3_BDPV12</stp>
        <stp>XS1379311761 Corp</stp>
        <stp>PX_LAST</stp>
        <stp>[quotes.xlsx]Calc!R295C3</stp>
        <tr r="C295" s="70"/>
        <tr r="C295" s="70"/>
      </tp>
      <tp>
        <v>2.7708333333333335</v>
        <stp/>
        <stp>##V3_BDPV12</stp>
        <stp>CH0336352825 Corp</stp>
        <stp>INT_ACC</stp>
        <stp>[quotes.xlsx]Calc!R323C5</stp>
        <tr r="E323" s="70"/>
        <tr r="E323" s="70"/>
        <tr r="E323" s="70"/>
      </tp>
      <tp>
        <v>99.855999999999995</v>
        <stp/>
        <stp>##V3_BDPV12</stp>
        <stp>XS1533915721 Corp</stp>
        <stp>PX_LAST</stp>
        <stp>[quotes.xlsx]Calc!R213C3</stp>
        <tr r="C213" s="70"/>
        <tr r="C213" s="70"/>
      </tp>
      <tp>
        <v>110.97499999999999</v>
        <stp/>
        <stp>##V3_BDPV12</stp>
        <stp>XS0810596832 Corp</stp>
        <stp>PX_LAST</stp>
        <stp>[quotes.xlsx]Calc!R255C3</stp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</tp>
      <tp>
        <v>4.2896493005290681</v>
        <stp/>
        <stp>##V3_BDPV12</stp>
        <stp>FXI US Equity</stp>
        <stp>BDVD_PROJ_12M_YLD</stp>
        <stp>[quotes.xlsx]Calc!R148C6</stp>
        <tr r="F148" s="70"/>
        <tr r="F148" s="70"/>
        <tr r="F148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</tp>
      <tp>
        <v>7.1999999999999995E-2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2.4119999999999999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</tp>
      <tp>
        <v>29.04</v>
        <stp/>
        <stp>##V3_BDPV12</stp>
        <stp>HENPEA2 LX Equity</stp>
        <stp>PX_LAST</stp>
        <stp>[quotes.xlsx]Calc!R244C3</stp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</tp>
      <tp>
        <v>4.0689654350280762</v>
        <stp/>
        <stp>##V3_BDPV12</stp>
        <stp>RIO LN Equity</stp>
        <stp>BEST_ANALYST_RATING</stp>
        <stp>[quotes.xlsx]Calc!R262C4</stp>
        <tr r="D262" s="70"/>
        <tr r="D262" s="70"/>
        <tr r="D262" s="70"/>
      </tp>
      <tp t="s">
        <v>#N/A Field Not Applicable</v>
        <stp/>
        <stp>##V3_BDPV12</stp>
        <stp>XS1223394914 Corp</stp>
        <stp>BEST_TARGET_PRICE</stp>
        <stp>[quotes.xlsx]Calc!R322C5</stp>
        <tr r="E322" s="70"/>
        <tr r="E32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</tp>
      <tp>
        <v>100.58199999999999</v>
        <stp/>
        <stp>##V3_BDPV12</stp>
        <stp>US345397WY53 Corp</stp>
        <stp>PX_LAST</stp>
        <stp>[quotes.xlsx]Calc!R237C3</stp>
        <tr r="C237" s="70"/>
        <tr r="C237" s="70"/>
      </tp>
      <tp>
        <v>98.956999999999994</v>
        <stp/>
        <stp>##V3_BDPV12</stp>
        <stp>XS1188073081 Corp</stp>
        <stp>PX_LAST</stp>
        <stp>[quotes.xlsx]Calc!R220C3</stp>
        <tr r="C220" s="70"/>
        <tr r="C220" s="70"/>
      </tp>
      <tp>
        <v>6.6990815775256616</v>
        <stp/>
        <stp>##V3_BDPV12</stp>
        <stp>WPZ US Equity</stp>
        <stp>BDVD_PROJ_12M_YLD</stp>
        <stp>[quotes.xlsx]Calc!R221C6</stp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</tp>
      <tp>
        <v>108.98099999999999</v>
        <stp/>
        <stp>##V3_BDPV12</stp>
        <stp>XS0524610812 Corp</stp>
        <stp>PX_LAST</stp>
        <stp>[quotes.xlsx]Calc!R131C3</stp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99.905000000000001</v>
        <stp/>
        <stp>##V3_BDPV12</stp>
        <stp>XS1577964965 Corp</stp>
        <stp>PX_LAST</stp>
        <stp>[quotes.xlsx]Calc!R311C3</stp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1.0673611111111112</v>
        <stp/>
        <stp>##V3_BDPV12</stp>
        <stp>XS0779213460 Corp</stp>
        <stp>INT_ACC</stp>
        <stp>[quotes.xlsx]Calc!R127C5</stp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</tp>
      <tp>
        <v>94.37</v>
        <stp/>
        <stp>##V3_BDPV12</stp>
        <stp>CH0355509487 Corp</stp>
        <stp>PX_LAST</stp>
        <stp>[quotes.xlsx]Calc!R153C3</stp>
        <tr r="C153" s="70"/>
        <tr r="C153" s="70"/>
      </tp>
      <tp>
        <v>1.3489583333333333</v>
        <stp/>
        <stp>##V3_BDPV12</stp>
        <stp>XS1198002690 Corp</stp>
        <stp>INT_ACC</stp>
        <stp>[quotes.xlsx]Calc!R180C5</stp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</tp>
      <tp>
        <v>2.9332139083803588</v>
        <stp/>
        <stp>##V3_BDPV12</stp>
        <stp>RU000A0JW0S4 Corp</stp>
        <stp>DUR_MID</stp>
        <stp>[quotes.xlsx]Calc!R69C8</stp>
        <tr r="H69" s="70"/>
        <tr r="H69" s="70"/>
      </tp>
      <tp>
        <v>0.59315086466038569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</tp>
      <tp>
        <v>106.065</v>
        <stp/>
        <stp>##V3_BDPV12</stp>
        <stp>XS0911599701 Corp</stp>
        <stp>PX_LAST</stp>
        <stp>[quotes.xlsx]Calc!R265C3</stp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</tp>
      <tp>
        <v>110.88200000000001</v>
        <stp/>
        <stp>##V3_BDPV12</stp>
        <stp>XS0588433267 Corp</stp>
        <stp>PX_LAST</stp>
        <stp>[quotes.xlsx]Calc!R135C3</stp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62.91</v>
        <stp/>
        <stp>##V3_BDPV12</stp>
        <stp>XS1117280625 Corp</stp>
        <stp>PX_LAST</stp>
        <stp>[quotes.xlsx]Calc!R128C3</stp>
        <tr r="C128" s="70"/>
        <tr r="C128" s="70"/>
      </tp>
      <tp>
        <v>101.101</v>
        <stp/>
        <stp>##V3_BDPV12</stp>
        <stp>XS1032750165 Corp</stp>
        <stp>PX_LAST</stp>
        <stp>[quotes.xlsx]Calc!R124C3</stp>
        <tr r="C124" s="70"/>
        <tr r="C124" s="70"/>
      </tp>
      <tp>
        <v>100.203</v>
        <stp/>
        <stp>##V3_BDPV12</stp>
        <stp>XS0816374663 Corp</stp>
        <stp>PX_LAST</stp>
        <stp>[quotes.xlsx]Calc!R168C3</stp>
        <tr r="C168" s="70"/>
        <tr r="C168" s="70"/>
      </tp>
      <tp>
        <v>103.259</v>
        <stp/>
        <stp>##V3_BDPV12</stp>
        <stp>XS1503116912 Corp</stp>
        <stp>PX_LAST</stp>
        <stp>[quotes.xlsx]Calc!R292C3</stp>
        <tr r="C292" s="70"/>
        <tr r="C292" s="70"/>
      </tp>
      <tp>
        <v>103.298</v>
        <stp/>
        <stp>##V3_BDPV12</stp>
        <stp>XS1433454243 Corp</stp>
        <stp>PX_LAST</stp>
        <stp>[quotes.xlsx]Calc!R276C3</stp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XS0923110232 Corp</stp>
        <stp>EQY_DVD_YLD_IND</stp>
        <stp>[quotes.xlsx]Calc!R320C6</stp>
        <tr r="F320" s="70"/>
        <tr r="F32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</tp>
      <tp>
        <v>0.28263888888888888</v>
        <stp/>
        <stp>##V3_BDPV12</stp>
        <stp>XS1631338495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107.99</v>
        <stp/>
        <stp>##V3_BDPV12</stp>
        <stp>RU000A0JWBF6 Corp</stp>
        <stp>PX_LAST</stp>
        <stp>[quotes.xlsx]Calc!R67C3</stp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3.5637149028077757</v>
        <stp/>
        <stp>##V3_BDPV12</stp>
        <stp>GE US Equity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</tp>
      <tp>
        <v>3.96875</v>
        <stp/>
        <stp>##V3_BDPV12</stp>
        <stp>RDSA NA Equity</stp>
        <stp>BEST_ANALYST_RATING</stp>
        <stp>[quotes.xlsx]Calc!R181C4</stp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</tp>
      <tp>
        <v>102.59699999999999</v>
        <stp/>
        <stp>##V3_BDPV12</stp>
        <stp>US456837AE31 Corp</stp>
        <stp>PX_LAST</stp>
        <stp>[quotes.xlsx]Calc!R136C3</stp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</tp>
      <tp>
        <v>0.90999999999999992</v>
        <stp/>
        <stp>##V3_BDPV12</stp>
        <stp>CH0205819441 Corp</stp>
        <stp>INT_ACC</stp>
        <stp>[quotes.xlsx]Calc!R151C5</stp>
        <tr r="E151" s="70"/>
        <tr r="E151" s="70"/>
        <tr r="E151" s="70"/>
      </tp>
      <tp>
        <v>108.883</v>
        <stp/>
        <stp>##V3_BDPV12</stp>
        <stp>XS1400710726 Corp</stp>
        <stp>PX_LAST</stp>
        <stp>[quotes.xlsx]Calc!R106C3</stp>
        <tr r="C106" s="70"/>
        <tr r="C106" s="70"/>
      </tp>
      <tp>
        <v>102.78</v>
        <stp/>
        <stp>##V3_BDPV12</stp>
        <stp>XS1533922933 Corp</stp>
        <stp>PX_LAST</stp>
        <stp>[quotes.xlsx]Calc!R241C3</stp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1.6666666666666667</v>
        <stp/>
        <stp>##V3_BDPV12</stp>
        <stp>XS0776121062 Corp</stp>
        <stp>INT_ACC</stp>
        <stp>[quotes.xlsx]Calc!R304C5</stp>
        <tr r="E304" s="70"/>
        <tr r="E304" s="70"/>
        <tr r="E304" s="70"/>
      </tp>
      <tp>
        <v>1.1486444444444444</v>
        <stp/>
        <stp>##V3_BDPV12</stp>
        <stp>XS1405766384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1.3343750000000001</v>
        <stp/>
        <stp>##V3_BDPV12</stp>
        <stp>XS0848137708 Corp</stp>
        <stp>INT_ACC</stp>
        <stp>[quotes.xlsx]Calc!R100C5</stp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</tp>
      <tp>
        <v>8.6301369863013705E-2</v>
        <stp/>
        <stp>##V3_BDPV12</stp>
        <stp>XS1077629225 Corp</stp>
        <stp>INT_ACC</stp>
        <stp>[quotes.xlsx]Calc!R214C5</stp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0.93698630136986294</v>
        <stp/>
        <stp>##V3_BDPV12</stp>
        <stp>DE000DB7XHP3 Corp</stp>
        <stp>INT_ACC</stp>
        <stp>[quotes.xlsx]Calc!R218C5</stp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11.180124223602485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105.675</v>
        <stp/>
        <stp>##V3_BDPV12</stp>
        <stp>XS1319813769 Corp</stp>
        <stp>PX_LAST</stp>
        <stp>[quotes.xlsx]Calc!R111C3</stp>
        <tr r="C111" s="70"/>
        <tr r="C111" s="70"/>
      </tp>
      <tp>
        <v>102.59099999999999</v>
        <stp/>
        <stp>##V3_BDPV12</stp>
        <stp>XS0923110232 Corp</stp>
        <stp>PX_LAST</stp>
        <stp>[quotes.xlsx]Calc!R320C3</stp>
        <tr r="C320" s="70"/>
        <tr r="C320" s="70"/>
      </tp>
      <tp>
        <v>111.10599999999999</v>
        <stp/>
        <stp>##V3_BDPV12</stp>
        <stp>XS1319822752 Corp</stp>
        <stp>PX_LAST</stp>
        <stp>[quotes.xlsx]Calc!R129C3</stp>
        <tr r="C129" s="70"/>
        <tr r="C129" s="70"/>
      </tp>
      <tp>
        <v>106.672</v>
        <stp/>
        <stp>##V3_BDPV12</stp>
        <stp>XS0800817073 Corp</stp>
        <stp>PX_LAST</stp>
        <stp>[quotes.xlsx]Calc!R200C3</stp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</tp>
      <tp>
        <v>2.7375000000000003</v>
        <stp/>
        <stp>##V3_BDPV12</stp>
        <stp>XS1405775377 Corp</stp>
        <stp>INT_ACC</stp>
        <stp>[quotes.xlsx]Calc!R138C5</stp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1.6527777777777781</v>
        <stp/>
        <stp>##V3_BDPV12</stp>
        <stp>XS0979891925 Corp</stp>
        <stp>INT_ACC</stp>
        <stp>[quotes.xlsx]Calc!R109C5</stp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0.9770833333333333</v>
        <stp/>
        <stp>##V3_BDPV12</stp>
        <stp>XS1506500039 Corp</stp>
        <stp>INT_ACC</stp>
        <stp>[quotes.xlsx]Calc!R270C5</stp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2.0808621564531951</v>
        <stp/>
        <stp>##V3_BDPV12</stp>
        <stp>IXJ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</tp>
      <tp>
        <v>5.3152777777777782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1.3660973493548496</v>
        <stp/>
        <stp>##V3_BDPV12</stp>
        <stp>XS1255387976 Corp</stp>
        <stp>DUR_MID</stp>
        <stp>[quotes.xlsx]Calc!R3C8</stp>
        <tr r="H3" s="70"/>
        <tr r="H3" s="70"/>
      </tp>
      <tp>
        <v>0.4812499999999999</v>
        <stp/>
        <stp>##V3_BDPV12</stp>
        <stp>XS0935311240 Corp</stp>
        <stp>INT_ACC</stp>
        <stp>[quotes.xlsx]Calc!R8C5</stp>
        <tr r="E8" s="70"/>
        <tr r="E8" s="70"/>
        <tr r="E8" s="70"/>
      </tp>
      <tp>
        <v>5.1433222057269843</v>
        <stp/>
        <stp>##V3_BDPV12</stp>
        <stp>XS0935311240 Corp</stp>
        <stp>DUR_MID</stp>
        <stp>[quotes.xlsx]Calc!R8C8</stp>
        <tr r="H8" s="70"/>
        <tr r="H8" s="70"/>
      </tp>
      <tp>
        <v>1.6816901689378492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</tp>
      <tp t="s">
        <v>US496902AN77</v>
        <stp/>
        <stp>##V3_BDPV12</stp>
        <stp>US496902AN77 Corp</stp>
        <stp>ID_ISIN</stp>
        <stp>[quotes.xlsx]Calc!R321C1</stp>
        <tr r="A321" s="70"/>
        <tr r="A321" s="70"/>
        <tr r="A321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0.42222222222222228</v>
        <stp/>
        <stp>##V3_BDPV12</stp>
        <stp>USN54468AF52 Corp</stp>
        <stp>INT_ACC</stp>
        <stp>[quotes.xlsx]Calc!R152C5</stp>
        <tr r="E152" s="70"/>
        <tr r="E152" s="70"/>
        <tr r="E152" s="70"/>
      </tp>
      <tp>
        <v>1.6858333333333333</v>
        <stp/>
        <stp>##V3_BDPV12</stp>
        <stp>US496902AN77 Corp</stp>
        <stp>INT_ACC</stp>
        <stp>[quotes.xlsx]Calc!R321C5</stp>
        <tr r="E321" s="70"/>
        <tr r="E321" s="70"/>
        <tr r="E321" s="70"/>
      </tp>
      <tp>
        <v>133.12299999999999</v>
        <stp/>
        <stp>##V3_BDPV12</stp>
        <stp>XS0191754729 Corp</stp>
        <stp>PX_LAST</stp>
        <stp>[quotes.xlsx]Calc!R126C3</stp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</tp>
      <tp>
        <v>0.90138888888888891</v>
        <stp/>
        <stp>##V3_BDPV12</stp>
        <stp>XS1508914691 Corp</stp>
        <stp>INT_ACC</stp>
        <stp>[quotes.xlsx]Calc!R108C5</stp>
        <tr r="E108" s="70"/>
        <tr r="E108" s="70"/>
        <tr r="E108" s="70"/>
      </tp>
      <tp>
        <v>0.81145833333333328</v>
        <stp/>
        <stp>##V3_BDPV12</stp>
        <stp>XS0848530977 Corp</stp>
        <stp>INT_ACC</stp>
        <stp>[quotes.xlsx]Calc!R201C5</stp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0.75208333333333333</v>
        <stp/>
        <stp>##V3_BDPV12</stp>
        <stp>XS1223394914 Corp</stp>
        <stp>INT_ACC</stp>
        <stp>[quotes.xlsx]Calc!R322C5</stp>
        <tr r="E322" s="70"/>
        <tr r="E322" s="70"/>
        <tr r="E322" s="70"/>
      </tp>
      <tp>
        <v>2.3958333333333335</v>
        <stp/>
        <stp>##V3_BDPV12</stp>
        <stp>XS0579851949 Corp</stp>
        <stp>INT_ACC</stp>
        <stp>[quotes.xlsx]Calc!R114C5</stp>
        <tr r="E114" s="70"/>
        <tr r="E114" s="70"/>
        <tr r="E114" s="70"/>
      </tp>
      <tp>
        <v>2.3972069444444442</v>
        <stp/>
        <stp>##V3_BDPV12</stp>
        <stp>XS0643183220 Corp</stp>
        <stp>INT_ACC</stp>
        <stp>[quotes.xlsx]Calc!R123C5</stp>
        <tr r="E123" s="70"/>
        <tr r="E123" s="70"/>
        <tr r="E123" s="70"/>
      </tp>
      <tp t="s">
        <v>XS1223394914</v>
        <stp/>
        <stp>##V3_BDPV12</stp>
        <stp>XS1223394914 Corp</stp>
        <stp>ID_ISIN</stp>
        <stp>[quotes.xlsx]Calc!R322C1</stp>
        <tr r="A322" s="70"/>
        <tr r="A322" s="70"/>
        <tr r="A322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88.41</v>
        <stp/>
        <stp>##V3_BDPV12</stp>
        <stp>CH0359143119 Corp</stp>
        <stp>PX_LAST</stp>
        <stp>[quotes.xlsx]Calc!R155C3</stp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</tp>
      <tp>
        <v>0.57769444444444451</v>
        <stp/>
        <stp>##V3_BDPV12</stp>
        <stp>XS0993162683 Corp</stp>
        <stp>INT_ACC</stp>
        <stp>[quotes.xlsx]Calc!R271C5</stp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1.859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2.2638888888888888</v>
        <stp/>
        <stp>##V3_BDPV12</stp>
        <stp>XS1439838548 Corp</stp>
        <stp>INT_ACC</stp>
        <stp>[quotes.xlsx]Calc!R2C5</stp>
        <tr r="E2" s="70"/>
        <tr r="E2" s="70"/>
        <tr r="E2" s="70"/>
      </tp>
      <tp>
        <v>3.6311871833323575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0.52083333333333326</v>
        <stp/>
        <stp>##V3_BDPV12</stp>
        <stp>US515110BF06 Corp</stp>
        <stp>INT_ACC</stp>
        <stp>[quotes.xlsx]Calc!R169C5</stp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>
        <v>109.358</v>
        <stp/>
        <stp>##V3_BDPV12</stp>
        <stp>XS0867620725 Corp</stp>
        <stp>PX_LAST</stp>
        <stp>[quotes.xlsx]Calc!R247C3</stp>
        <tr r="C247" s="70"/>
        <tr r="C247" s="70"/>
      </tp>
      <tp>
        <v>98.652000000000001</v>
        <stp/>
        <stp>##V3_BDPV12</stp>
        <stp>XS1071551474 Corp</stp>
        <stp>PX_LAST</stp>
        <stp>[quotes.xlsx]Calc!R139C3</stp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0.61875000000000002</v>
        <stp/>
        <stp>##V3_BDPV12</stp>
        <stp>XS0849020556 Corp</stp>
        <stp>INT_ACC</stp>
        <stp>[quotes.xlsx]Calc!R132C5</stp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</tp>
      <tp>
        <v>1.1409722222222223</v>
        <stp/>
        <stp>##V3_BDPV12</stp>
        <stp>XS0555493203 Corp</stp>
        <stp>INT_ACC</stp>
        <stp>[quotes.xlsx]Calc!R141C5</stp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0.8677083333333333</v>
        <stp/>
        <stp>##V3_BDPV12</stp>
        <stp>XS0923472814 Corp</stp>
        <stp>INT_ACC</stp>
        <stp>[quotes.xlsx]Calc!R194C5</stp>
        <tr r="E194" s="70"/>
        <tr r="E194" s="70"/>
        <tr r="E194" s="70"/>
      </tp>
      <tp>
        <v>90.64</v>
        <stp/>
        <stp>##V3_BDPV12</stp>
        <stp>CH0361710632 Corp</stp>
        <stp>PX_LAST</stp>
        <stp>[quotes.xlsx]Calc!R258C3</stp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2.0500000000000003</v>
        <stp/>
        <stp>##V3_BDPV12</stp>
        <stp>XS1533921299 Corp</stp>
        <stp>INT_ACC</stp>
        <stp>[quotes.xlsx]Calc!R110C5</stp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</tp>
      <tp>
        <v>3.729166666666667</v>
        <stp/>
        <stp>##V3_BDPV12</stp>
        <stp>XS0583616239 Corp</stp>
        <stp>INT_ACC</stp>
        <stp>[quotes.xlsx]Calc!R203C5</stp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3.4750000000000001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0.995</v>
        <stp/>
        <stp>##V3_BDPV12</stp>
        <stp>RU000A0JU9T5 Corp</stp>
        <stp>INT_ACC</stp>
        <stp>[quotes.xlsx]Calc!R80C5</stp>
        <tr r="E80" s="70"/>
        <tr r="E80" s="70"/>
        <tr r="E80" s="70"/>
      </tp>
      <tp>
        <v>106.27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</tp>
      <tp>
        <v>15.4375</v>
        <stp/>
        <stp>##V3_BDPV12</stp>
        <stp>USU77583AA79 Corp</stp>
        <stp>PX_LAST</stp>
        <stp>[quotes.xlsx]Calc!R134C3</stp>
        <tr r="C134" s="70"/>
        <tr r="C134" s="70"/>
      </tp>
      <tp>
        <v>100.5485</v>
        <stp/>
        <stp>##V3_BDPV12</stp>
        <stp>US961214CF89 Corp</stp>
        <stp>PX_LAST</stp>
        <stp>[quotes.xlsx]Calc!R172C3</stp>
        <tr r="C172" s="70"/>
        <tr r="C172" s="70"/>
      </tp>
      <tp>
        <v>6.0633333333333331E-2</v>
        <stp/>
        <stp>##V3_BDPV12</stp>
        <stp>CH0246199050 Corp</stp>
        <stp>INT_ACC</stp>
        <stp>[quotes.xlsx]Calc!R324C5</stp>
        <tr r="E324" s="70"/>
        <tr r="E324" s="70"/>
        <tr r="E324" s="70"/>
      </tp>
      <tp t="s">
        <v>CH0246199050</v>
        <stp/>
        <stp>##V3_BDPV12</stp>
        <stp>CH0246199050 Corp</stp>
        <stp>ID_ISIN</stp>
        <stp>[quotes.xlsx]Calc!R324C1</stp>
        <tr r="A324" s="70"/>
        <tr r="A324" s="70"/>
        <tr r="A324" s="70"/>
      </tp>
      <tp>
        <v>105.81399999999999</v>
        <stp/>
        <stp>##V3_BDPV12</stp>
        <stp>XS1513741311 Corp</stp>
        <stp>PX_LAST</stp>
        <stp>[quotes.xlsx]Calc!R199C3</stp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</tp>
      <tp>
        <v>97.222999999999999</v>
        <stp/>
        <stp>##V3_BDPV12</stp>
        <stp>XS1601094755 Corp</stp>
        <stp>PX_LAST</stp>
        <stp>[quotes.xlsx]Calc!R313C3</stp>
        <tr r="C313" s="70"/>
        <tr r="C313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1.0111111111111111</v>
        <stp/>
        <stp>##V3_BDPV12</stp>
        <stp>XS0925043100 Corp</stp>
        <stp>INT_ACC</stp>
        <stp>[quotes.xlsx]Calc!R142C5</stp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1.0107638888888888</v>
        <stp/>
        <stp>##V3_BDPV12</stp>
        <stp>XS1085735899 Corp</stp>
        <stp>INT_ACC</stp>
        <stp>[quotes.xlsx]Calc!R205C5</stp>
        <tr r="E205" s="70"/>
        <tr r="E205" s="70"/>
        <tr r="E205" s="70"/>
      </tp>
      <tp>
        <v>1.6695205479452055</v>
        <stp/>
        <stp>##V3_BDPV12</stp>
        <stp>XS1568888777 Corp</stp>
        <stp>INT_ACC</stp>
        <stp>[quotes.xlsx]Calc!R215C5</stp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</tp>
      <tp>
        <v>0.41111111111111115</v>
        <stp/>
        <stp>##V3_BDPV12</stp>
        <stp>XS0934609016 Corp</stp>
        <stp>INT_ACC</stp>
        <stp>[quotes.xlsx]Calc!R150C5</stp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103.1</v>
        <stp/>
        <stp>##V3_BDPV12</stp>
        <stp>RU000A0JXJE0 Corp</stp>
        <stp>PX_LAST</stp>
        <stp>[quotes.xlsx]Calc!R99C3</stp>
        <tr r="C99" s="70"/>
        <tr r="C99" s="70"/>
      </tp>
      <tp>
        <v>0.48667348025946305</v>
        <stp/>
        <stp>##V3_BDPV12</stp>
        <stp>RU000A0JW1P8 Corp</stp>
        <stp>DUR_MID</stp>
        <stp>[quotes.xlsx]Calc!R94C8</stp>
        <tr r="H94" s="70"/>
        <tr r="H94" s="70"/>
      </tp>
      <tp>
        <v>0.85688998216485956</v>
        <stp/>
        <stp>##V3_BDPV12</stp>
        <stp>RU000A0JU9T5 Corp</stp>
        <stp>DUR_MID</stp>
        <stp>[quotes.xlsx]Calc!R80C8</stp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</tp>
      <tp>
        <v>5.4216666221618652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</tp>
      <tp t="s">
        <v>#N/A Field Not Applicable</v>
        <stp/>
        <stp>##V3_BDPV12</stp>
        <stp>XS0923110232 Corp</stp>
        <stp>BEST_TARGET_PRICE</stp>
        <stp>[quotes.xlsx]Calc!R320C5</stp>
        <tr r="E320" s="70"/>
        <tr r="E32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100.566</v>
        <stp/>
        <stp>##V3_BDPV12</stp>
        <stp>US515110BF06 Corp</stp>
        <stp>PX_LAST</stp>
        <stp>[quotes.xlsx]Calc!R169C3</stp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</tp>
      <tp t="s">
        <v>#N/A Field Not Applicable</v>
        <stp/>
        <stp>##V3_BDPV12</stp>
        <stp>CH0336352825 Corp</stp>
        <stp>EQY_DVD_YLD_IND</stp>
        <stp>[quotes.xlsx]Calc!R323C6</stp>
        <tr r="F323" s="70"/>
        <tr r="F323" s="70"/>
      </tp>
      <tp>
        <v>102.35</v>
        <stp/>
        <stp>##V3_BDPV12</stp>
        <stp>XS0583616239 Corp</stp>
        <stp>PX_LAST</stp>
        <stp>[quotes.xlsx]Calc!R203C3</stp>
        <tr r="C203" s="70"/>
        <tr r="C203" s="70"/>
      </tp>
      <tp>
        <v>103.146</v>
        <stp/>
        <stp>##V3_BDPV12</stp>
        <stp>XS0923472814 Corp</stp>
        <stp>PX_LAST</stp>
        <stp>[quotes.xlsx]Calc!R194C3</stp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</tp>
      <tp>
        <v>99.975999999999999</v>
        <stp/>
        <stp>##V3_BDPV12</stp>
        <stp>XS1533921299 Corp</stp>
        <stp>PX_LAST</stp>
        <stp>[quotes.xlsx]Calc!R110C3</stp>
        <tr r="C110" s="70"/>
        <tr r="C110" s="70"/>
      </tp>
      <tp>
        <v>101.04</v>
        <stp/>
        <stp>##V3_BDPV12</stp>
        <stp>XS0849020556 Corp</stp>
        <stp>PX_LAST</stp>
        <stp>[quotes.xlsx]Calc!R132C3</stp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</tp>
      <tp>
        <v>113.346</v>
        <stp/>
        <stp>##V3_BDPV12</stp>
        <stp>XS0555493203 Corp</stp>
        <stp>PX_LAST</stp>
        <stp>[quotes.xlsx]Calc!R141C3</stp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0.97602739726027399</v>
        <stp/>
        <stp>##V3_BDPV12</stp>
        <stp>XS1071551474 Corp</stp>
        <stp>INT_ACC</stp>
        <stp>[quotes.xlsx]Calc!R139C5</stp>
        <tr r="E139" s="70"/>
        <tr r="E139" s="70"/>
        <tr r="E139" s="70"/>
      </tp>
      <tp>
        <v>1.4754098360655736</v>
        <stp/>
        <stp>##V3_BDPV12</stp>
        <stp>XS0867620725 Corp</stp>
        <stp>INT_ACC</stp>
        <stp>[quotes.xlsx]Calc!R247C5</stp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110.36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2.8580000000000001</v>
        <stp/>
        <stp>##V3_BDPV12</stp>
        <stp>RU000A0JS3W6 Corp</stp>
        <stp>INT_ACC</stp>
        <stp>[quotes.xlsx]Calc!R95C5</stp>
        <tr r="E95" s="70"/>
        <tr r="E95" s="70"/>
        <tr r="E95" s="70"/>
      </tp>
      <tp>
        <v>78.6875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5.4216666221618652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0.99999999999999989</v>
        <stp/>
        <stp>##V3_BDPV12</stp>
        <stp>US961214CF89 Corp</stp>
        <stp>INT_ACC</stp>
        <stp>[quotes.xlsx]Calc!R172C5</stp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100.5</v>
        <stp/>
        <stp>##V3_BDPV12</stp>
        <stp>XS0934609016 Corp</stp>
        <stp>PX_LAST</stp>
        <stp>[quotes.xlsx]Calc!R150C3</stp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</tp>
      <tp>
        <v>102.485</v>
        <stp/>
        <stp>##V3_BDPV12</stp>
        <stp>XS1085735899 Corp</stp>
        <stp>PX_LAST</stp>
        <stp>[quotes.xlsx]Calc!R205C3</stp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</tp>
      <tp>
        <v>74.546999999999997</v>
        <stp/>
        <stp>##V3_BDPV12</stp>
        <stp>XS0925043100 Corp</stp>
        <stp>PX_LAST</stp>
        <stp>[quotes.xlsx]Calc!R142C3</stp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1.1340277777777779</v>
        <stp/>
        <stp>##V3_BDPV12</stp>
        <stp>XS1601094755 Corp</stp>
        <stp>INT_ACC</stp>
        <stp>[quotes.xlsx]Calc!R313C5</stp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>
        <v>38.15</v>
        <stp/>
        <stp>##V3_BDPV12</stp>
        <stp>T US Equity</stp>
        <stp>PX_LAST</stp>
        <stp>[quotes.xlsx]Calc!R171C3</stp>
        <tr r="C171" s="70"/>
        <tr r="C171" s="70"/>
      </tp>
      <tp>
        <v>1.1777777777777778</v>
        <stp/>
        <stp>##V3_BDPV12</stp>
        <stp>XS1513741311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</tp>
      <tp>
        <v>104.045</v>
        <stp/>
        <stp>##V3_BDPV12</stp>
        <stp>CH0246199050 Corp</stp>
        <stp>PX_LAST</stp>
        <stp>[quotes.xlsx]Calc!R324C3</stp>
        <tr r="C324" s="70"/>
        <tr r="C324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6.7153972466437697</v>
        <stp/>
        <stp>##V3_BDPV12</stp>
        <stp>RU000A0JS3W6 Corp</stp>
        <stp>DUR_MID</stp>
        <stp>[quotes.xlsx]Calc!R95C8</stp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99.53</v>
        <stp/>
        <stp>##V3_BDPV12</stp>
        <stp>DE000DB7XHP3 Corp</stp>
        <stp>PX_LAST</stp>
        <stp>[quotes.xlsx]Calc!R218C3</stp>
        <tr r="C218" s="70"/>
        <tr r="C218" s="70"/>
      </tp>
      <tp>
        <v>102.592</v>
        <stp/>
        <stp>##V3_BDPV12</stp>
        <stp>XS1506500039 Corp</stp>
        <stp>PX_LAST</stp>
        <stp>[quotes.xlsx]Calc!R270C3</stp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</tp>
      <tp>
        <v>106.20699999999999</v>
        <stp/>
        <stp>##V3_BDPV12</stp>
        <stp>XS1405775377 Corp</stp>
        <stp>PX_LAST</stp>
        <stp>[quotes.xlsx]Calc!R138C3</stp>
        <tr r="C138" s="70"/>
        <tr r="C138" s="70"/>
      </tp>
      <tp>
        <v>115.718</v>
        <stp/>
        <stp>##V3_BDPV12</stp>
        <stp>XS0979891925 Corp</stp>
        <stp>PX_LAST</stp>
        <stp>[quotes.xlsx]Calc!R109C3</stp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XS0923110232</v>
        <stp/>
        <stp>##V3_BDPV12</stp>
        <stp>XS0923110232 Corp</stp>
        <stp>ID_ISIN</stp>
        <stp>[quotes.xlsx]Calc!R320C1</stp>
        <tr r="A320" s="70"/>
        <tr r="A320" s="70"/>
        <tr r="A320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</tp>
      <tp>
        <v>2.8618750000000004</v>
        <stp/>
        <stp>##V3_BDPV12</stp>
        <stp>XS0800817073 Corp</stp>
        <stp>INT_ACC</stp>
        <stp>[quotes.xlsx]Calc!R200C5</stp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</tp>
      <tp>
        <v>2.8824222222222224</v>
        <stp/>
        <stp>##V3_BDPV12</stp>
        <stp>XS1319813769 Corp</stp>
        <stp>INT_ACC</stp>
        <stp>[quotes.xlsx]Calc!R111C5</stp>
        <tr r="E111" s="70"/>
        <tr r="E111" s="70"/>
        <tr r="E111" s="70"/>
      </tp>
      <tp>
        <v>1.2284722222222222</v>
        <stp/>
        <stp>##V3_BDPV12</stp>
        <stp>XS0923110232 Corp</stp>
        <stp>INT_ACC</stp>
        <stp>[quotes.xlsx]Calc!R320C5</stp>
        <tr r="E320" s="70"/>
        <tr r="E320" s="70"/>
        <tr r="E320" s="70"/>
      </tp>
      <tp>
        <v>3.3916666666666666</v>
        <stp/>
        <stp>##V3_BDPV12</stp>
        <stp>XS1319822752 Corp</stp>
        <stp>INT_ACC</stp>
        <stp>[quotes.xlsx]Calc!R129C5</stp>
        <tr r="E129" s="70"/>
        <tr r="E129" s="70"/>
        <tr r="E129" s="70"/>
      </tp>
      <tp>
        <v>3.2870022737024724</v>
        <stp/>
        <stp>##V3_BDPV12</stp>
        <stp>AAL LN Equity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</tp>
      <tp>
        <v>1.28125</v>
        <stp/>
        <stp>##V3_BDPV12</stp>
        <stp>XS0767473852 Corp</stp>
        <stp>INT_ACC</stp>
        <stp>[quotes.xlsx]Calc!R6C5</stp>
        <tr r="E6" s="70"/>
        <tr r="E6" s="70"/>
        <tr r="E6" s="70"/>
      </tp>
      <tp>
        <v>13.974129601111596</v>
        <stp/>
        <stp>##V3_BDPV12</stp>
        <stp>XS0767473852 Corp</stp>
        <stp>DUR_MID</stp>
        <stp>[quotes.xlsx]Calc!R6C8</stp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</tp>
      <tp>
        <v>6.112054080973679</v>
        <stp/>
        <stp>##V3_BDPV12</stp>
        <stp>POLY LN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</tp>
      <tp>
        <v>102.229</v>
        <stp/>
        <stp>##V3_BDPV12</stp>
        <stp>USN54468AF52 Corp</stp>
        <stp>PX_LAST</stp>
        <stp>[quotes.xlsx]Calc!R152C3</stp>
        <tr r="C152" s="70"/>
        <tr r="C152" s="70"/>
      </tp>
      <tp>
        <v>104.03</v>
        <stp/>
        <stp>##V3_BDPV12</stp>
        <stp>US496902AN77 Corp</stp>
        <stp>PX_LAST</stp>
        <stp>[quotes.xlsx]Calc!R321C3</stp>
        <tr r="C321" s="70"/>
        <tr r="C321" s="70"/>
      </tp>
      <tp>
        <v>106.65900000000001</v>
        <stp/>
        <stp>##V3_BDPV12</stp>
        <stp>XS0993162683 Corp</stp>
        <stp>PX_LAST</stp>
        <stp>[quotes.xlsx]Calc!R271C3</stp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</tp>
      <tp>
        <v>101.13</v>
        <stp/>
        <stp>##V3_BDPV12</stp>
        <stp>XS1508914691 Corp</stp>
        <stp>PX_LAST</stp>
        <stp>[quotes.xlsx]Calc!R108C3</stp>
        <tr r="C108" s="70"/>
        <tr r="C108" s="70"/>
      </tp>
      <tp>
        <v>102.685</v>
        <stp/>
        <stp>##V3_BDPV12</stp>
        <stp>XS0848530977 Corp</stp>
        <stp>PX_LAST</stp>
        <stp>[quotes.xlsx]Calc!R201C3</stp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</tp>
      <tp>
        <v>100.605</v>
        <stp/>
        <stp>##V3_BDPV12</stp>
        <stp>XS1223394914 Corp</stp>
        <stp>PX_LAST</stp>
        <stp>[quotes.xlsx]Calc!R322C3</stp>
        <tr r="C322" s="70"/>
        <tr r="C322" s="70"/>
      </tp>
      <tp>
        <v>100.861</v>
        <stp/>
        <stp>##V3_BDPV12</stp>
        <stp>XS0579851949 Corp</stp>
        <stp>PX_LAST</stp>
        <stp>[quotes.xlsx]Calc!R114C3</stp>
        <tr r="C114" s="70"/>
        <tr r="C114" s="70"/>
      </tp>
      <tp>
        <v>113.41</v>
        <stp/>
        <stp>##V3_BDPV12</stp>
        <stp>XS0643183220 Corp</stp>
        <stp>PX_LAST</stp>
        <stp>[quotes.xlsx]Calc!R123C3</stp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</tp>
      <tp>
        <v>9.0702947845804991E-3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3.4333070244672448</v>
        <stp/>
        <stp>##V3_BDPV12</stp>
        <stp>ROG EB Equity</stp>
        <stp>BDVD_PROJ_12M_YLD</stp>
        <stp>[quotes.xlsx]Calc!R105C6</stp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</tp>
      <tp>
        <v>1.3895833333333334</v>
        <stp/>
        <stp>##V3_BDPV12</stp>
        <stp>XS0191754729 Corp</stp>
        <stp>INT_ACC</stp>
        <stp>[quotes.xlsx]Calc!R126C5</stp>
        <tr r="E126" s="70"/>
        <tr r="E126" s="70"/>
        <tr r="E126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3.6231884057971016</v>
        <stp/>
        <stp>##V3_BDPV12</stp>
        <stp>AD NA Equity</stp>
        <stp>BDVD_PROJ_12M_YLD</stp>
        <stp>[quotes.xlsx]Calc!R185C6</stp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</tp>
      <tp>
        <v>2.5959965124980089</v>
        <stp/>
        <stp>##V3_BDPV12</stp>
        <stp>US456837AE31 Corp</stp>
        <stp>DUR_MID</stp>
        <stp>[quotes.xlsx]Calc!R136C8</stp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</tp>
      <tp>
        <v>4.8512714000389341</v>
        <stp/>
        <stp>##V3_BDPV12</stp>
        <stp>XS1533922933 Corp</stp>
        <stp>DUR_MID</stp>
        <stp>[quotes.xlsx]Calc!R241C8</stp>
        <tr r="H241" s="70"/>
        <tr r="H241" s="70"/>
      </tp>
      <tp>
        <v>4.6820176794731596</v>
        <stp/>
        <stp>##V3_BDPV12</stp>
        <stp>XS1400710726 Corp</stp>
        <stp>DUR_MID</stp>
        <stp>[quotes.xlsx]Calc!R106C8</stp>
        <tr r="H106" s="70"/>
        <tr r="H106" s="70"/>
      </tp>
      <tp>
        <v>1.7523087852237746</v>
        <stp/>
        <stp>##V3_BDPV12</stp>
        <stp>HAL US Equity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103.73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272.57144165039062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>
        <v>2.0884709989380283</v>
        <stp/>
        <stp>##V3_BDPV12</stp>
        <stp>XS0816374663 Corp</stp>
        <stp>DUR_MID</stp>
        <stp>[quotes.xlsx]Calc!R168C8</stp>
        <tr r="H168" s="70"/>
        <tr r="H168" s="70"/>
      </tp>
      <tp>
        <v>3.3683448026077505</v>
        <stp/>
        <stp>##V3_BDPV12</stp>
        <stp>VFC US Equity</stp>
        <stp>BDVD_PROJ_12M_YLD</stp>
        <stp>[quotes.xlsx]Calc!R173C6</stp>
        <tr r="F173" s="70"/>
        <tr r="F173" s="70"/>
        <tr r="F173" s="70"/>
      </tp>
      <tp>
        <v>5.1950309856121359</v>
        <stp/>
        <stp>##V3_BDPV12</stp>
        <stp>XS1433454243 Corp</stp>
        <stp>DUR_MID</stp>
        <stp>[quotes.xlsx]Calc!R276C8</stp>
        <tr r="H276" s="70"/>
        <tr r="H276" s="70"/>
      </tp>
      <tp>
        <v>4.0924014623575369</v>
        <stp/>
        <stp>##V3_BDPV12</stp>
        <stp>XS1503116912 Corp</stp>
        <stp>DUR_MID</stp>
        <stp>[quotes.xlsx]Calc!R292C8</stp>
        <tr r="H292" s="70"/>
        <tr r="H292" s="70"/>
      </tp>
      <tp>
        <v>3.1483198954596561</v>
        <stp/>
        <stp>##V3_BDPV12</stp>
        <stp>XS1117280625 Corp</stp>
        <stp>DUR_MID</stp>
        <stp>[quotes.xlsx]Calc!R128C8</stp>
        <tr r="H128" s="70"/>
        <tr r="H128" s="70"/>
      </tp>
      <tp>
        <v>1.5883848404619387</v>
        <stp/>
        <stp>##V3_BDPV12</stp>
        <stp>XS1032750165 Corp</stp>
        <stp>DUR_MID</stp>
        <stp>[quotes.xlsx]Calc!R124C8</stp>
        <tr r="H124" s="70"/>
        <tr r="H124" s="70"/>
      </tp>
      <tp>
        <v>3.8961038961038961</v>
        <stp/>
        <stp>##V3_BDPV12</stp>
        <stp>PFE US Equity</stp>
        <stp>BDVD_PROJ_12M_YLD</stp>
        <stp>[quotes.xlsx]Calc!R233C6</stp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</tp>
      <tp>
        <v>2.5435448464554709</v>
        <stp/>
        <stp>##V3_BDPV12</stp>
        <stp>XS0911599701 Corp</stp>
        <stp>DUR_MID</stp>
        <stp>[quotes.xlsx]Calc!R265C8</stp>
        <tr r="H265" s="70"/>
        <tr r="H265" s="70"/>
      </tp>
      <tp>
        <v>3.2100737973664693</v>
        <stp/>
        <stp>##V3_BDPV12</stp>
        <stp>XS0588433267 Corp</stp>
        <stp>DUR_MID</stp>
        <stp>[quotes.xlsx]Calc!R135C8</stp>
        <tr r="H135" s="70"/>
        <tr r="H1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</tp>
      <tp>
        <v>5.1900393184796858</v>
        <stp/>
        <stp>##V3_BDPV12</stp>
        <stp>T US Equity</stp>
        <stp>BDVD_PROJ_12M_YLD</stp>
        <stp>[quotes.xlsx]Calc!R171C6</stp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</tp>
      <tp>
        <v>1.2079</v>
        <stp/>
        <stp>##V3_BDPV12</stp>
        <stp>OMEAUSA ID Equity</stp>
        <stp>PX_LAST</stp>
        <stp>[quotes.xlsx]Calc!R182C3</stp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</tp>
      <tp>
        <v>2.2897321870162886</v>
        <stp/>
        <stp>##V3_BDPV12</stp>
        <stp>US345397WY53 Corp</stp>
        <stp>DUR_MID</stp>
        <stp>[quotes.xlsx]Calc!R237C8</stp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</tp>
      <tp>
        <v>1.6109104951341355</v>
        <stp/>
        <stp>##V3_BDPV12</stp>
        <stp>XS0776111188 Corp</stp>
        <stp>DUR_MID</stp>
        <stp>[quotes.xlsx]Calc!R219C8</stp>
        <tr r="H219" s="70"/>
        <tr r="H219" s="70"/>
      </tp>
      <tp>
        <v>5.0696539247648156</v>
        <stp/>
        <stp>##V3_BDPV12</stp>
        <stp>XS1577964965 Corp</stp>
        <stp>DUR_MID</stp>
        <stp>[quotes.xlsx]Calc!R311C8</stp>
        <tr r="H311" s="70"/>
        <tr r="H311" s="70"/>
      </tp>
      <tp>
        <v>2.7232389083092019</v>
        <stp/>
        <stp>##V3_BDPV12</stp>
        <stp>XS0524610812 Corp</stp>
        <stp>DUR_MID</stp>
        <stp>[quotes.xlsx]Calc!R131C8</stp>
        <tr r="H131" s="70"/>
        <tr r="H131" s="70"/>
      </tp>
      <tp>
        <v>3.312711862561593</v>
        <stp/>
        <stp>##V3_BDPV12</stp>
        <stp>XS1188073081 Corp</stp>
        <stp>DUR_MID</stp>
        <stp>[quotes.xlsx]Calc!R220C8</stp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3.5640000000000001</v>
        <stp/>
        <stp>##V3_BDPV12</stp>
        <stp>RU000A0JXJE0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</tp>
      <tp>
        <v>1.6493045761348266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</tp>
      <tp>
        <v>38.380000000000003</v>
        <stp/>
        <stp>##V3_BDPV12</stp>
        <stp>COMGEMK ID Equity</stp>
        <stp>PX_LAST</stp>
        <stp>[quotes.xlsx]Calc!R245C3</stp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</tp>
      <tp>
        <v>6.8463765647619859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1.8705915382165543</v>
        <stp/>
        <stp>##V3_BDPV12</stp>
        <stp>XS1069383856 Corp</stp>
        <stp>DUR_MID</stp>
        <stp>[quotes.xlsx]Calc!R158C8</stp>
        <tr r="H158" s="70"/>
        <tr r="H158" s="70"/>
      </tp>
      <tp>
        <v>4.4167330759699031</v>
        <stp/>
        <stp>##V3_BDPV12</stp>
        <stp>XS0810596832 Corp</stp>
        <stp>DUR_MID</stp>
        <stp>[quotes.xlsx]Calc!R255C8</stp>
        <tr r="H255" s="70"/>
        <tr r="H255" s="70"/>
      </tp>
      <tp>
        <v>4.940087403257575</v>
        <stp/>
        <stp>##V3_BDPV12</stp>
        <stp>XS1533915721 Corp</stp>
        <stp>DUR_MID</stp>
        <stp>[quotes.xlsx]Calc!R213C8</stp>
        <tr r="H213" s="70"/>
        <tr r="H213" s="70"/>
      </tp>
      <tp>
        <v>1.6373301490859549</v>
        <stp/>
        <stp>##V3_BDPV12</stp>
        <stp>XS1379311761 Corp</stp>
        <stp>DUR_MID</stp>
        <stp>[quotes.xlsx]Calc!R295C8</stp>
        <tr r="H295" s="70"/>
        <tr r="H295" s="70"/>
      </tp>
      <tp>
        <v>6.1994609164420487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7.2351514558537424</v>
        <stp/>
        <stp>##V3_BDPV12</stp>
        <stp>XS0718502007 Corp</stp>
        <stp>DUR_MID</stp>
        <stp>[quotes.xlsx]Calc!R216C8</stp>
        <tr r="H216" s="70"/>
        <tr r="H216" s="70"/>
      </tp>
      <tp>
        <v>3.5926336965825802</v>
        <stp/>
        <stp>##V3_BDPV12</stp>
        <stp>XS1449458915 Corp</stp>
        <stp>DUR_MID</stp>
        <stp>[quotes.xlsx]Calc!R202C8</stp>
        <tr r="H202" s="70"/>
        <tr r="H202" s="70"/>
      </tp>
      <tp>
        <v>10.200803212851406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102.99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2.2879999999999998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99.15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</tp>
      <tp>
        <v>2.3093917393171681</v>
        <stp/>
        <stp>##V3_BDPV12</stp>
        <stp>RU000A0JXJE0 Corp</stp>
        <stp>DUR_MID</stp>
        <stp>[quotes.xlsx]Calc!R99C8</stp>
        <tr r="H99" s="70"/>
        <tr r="H9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</tp>
      <tp t="s">
        <v>#N/A Field Not Applicable</v>
        <stp/>
        <stp>##V3_BDPV12</stp>
        <stp>US496902AN77 Corp</stp>
        <stp>BDVD_PROJ_12M_YLD</stp>
        <stp>[quotes.xlsx]Calc!R321C6</stp>
        <tr r="F321" s="70"/>
        <tr r="F321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CH0246199050 Corp</stp>
        <stp>BEST_TARGET_PRICE</stp>
        <stp>[quotes.xlsx]Calc!R324C5</stp>
        <tr r="E324" s="70"/>
        <tr r="E324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</tp>
      <tp>
        <v>1.0079592851592225</v>
        <stp/>
        <stp>##V3_BDPV12</stp>
        <stp>GDX US Equity</stp>
        <stp>BDVD_PROJ_12M_YLD</stp>
        <stp>[quotes.xlsx]Calc!R184C6</stp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</tp>
      <tp>
        <v>1.7543773617812479</v>
        <stp/>
        <stp>##V3_BDPV12</stp>
        <stp>XS0779213460 Corp</stp>
        <stp>DUR_MID</stp>
        <stp>[quotes.xlsx]Calc!R127C8</stp>
        <tr r="H127" s="70"/>
        <tr r="H127" s="70"/>
      </tp>
      <tp>
        <v>1.6312911876823919</v>
        <stp/>
        <stp>##V3_BDPV12</stp>
        <stp>XS1198002690 Corp</stp>
        <stp>DUR_MID</stp>
        <stp>[quotes.xlsx]Calc!R180C8</stp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</tp>
      <tp>
        <v>3.0601187833884862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</tp>
      <tp>
        <v>3.7272727489471436</v>
        <stp/>
        <stp>##V3_BDPV12</stp>
        <stp>ABBV US Equity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</tp>
      <tp>
        <v>2.1555219711043496</v>
        <stp/>
        <stp>##V3_BDPV12</stp>
        <stp>CH0336352825 Corp</stp>
        <stp>DUR_MID</stp>
        <stp>[quotes.xlsx]Calc!R323C8</stp>
        <tr r="H323" s="70"/>
        <tr r="H323" s="70"/>
      </tp>
      <tp t="s">
        <v>#N/A N/A</v>
        <stp/>
        <stp>##V3_BDPV12</stp>
        <stp>XS1468264822 Corp</stp>
        <stp>DUR_MID</stp>
        <stp>[quotes.xlsx]Calc!R250C8</stp>
        <tr r="H250" s="70"/>
      </tp>
      <tp>
        <v>4.301786896095301</v>
        <stp/>
        <stp>##V3_BDPV12</stp>
        <stp>KPN NA Equity</stp>
        <stp>BDVD_PROJ_12M_YLD</stp>
        <stp>[quotes.xlsx]Calc!R263C6</stp>
        <tr r="F263" s="70"/>
        <tr r="F263" s="70"/>
        <tr r="F263" s="70"/>
      </tp>
      <tp>
        <v>3.4670364838916155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</tp>
      <tp>
        <v>103.15</v>
        <stp/>
        <stp>##V3_BDPV12</stp>
        <stp>RU000A0JS3W6 Corp</stp>
        <stp>PX_LAST</stp>
        <stp>[quotes.xlsx]Calc!R95C3</stp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2.9689999999999999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</tp>
      <tp>
        <v>3.5145522304340537</v>
        <stp/>
        <stp>##V3_BDPV12</stp>
        <stp>CH0205819441 Corp</stp>
        <stp>DUR_MID</stp>
        <stp>[quotes.xlsx]Calc!R151C8</stp>
        <tr r="H151" s="70"/>
        <tr r="H151" s="70"/>
      </tp>
      <tp>
        <v>1.7004718482289669</v>
        <stp/>
        <stp>##V3_BDPV12</stp>
        <stp>XS0776121062 Corp</stp>
        <stp>DUR_MID</stp>
        <stp>[quotes.xlsx]Calc!R304C8</stp>
        <tr r="H304" s="70"/>
        <tr r="H304" s="70"/>
      </tp>
      <tp>
        <v>4.273174589074368</v>
        <stp/>
        <stp>##V3_BDPV12</stp>
        <stp>XS1405766384 Corp</stp>
        <stp>DUR_MID</stp>
        <stp>[quotes.xlsx]Calc!R125C8</stp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</tp>
      <tp>
        <v>44.77</v>
        <stp/>
        <stp>##V3_BDPV12</stp>
        <stp>B5N7 Comdty</stp>
        <stp>PX_LAST</stp>
        <stp>[quotes.xlsx]Calc!R309C3</stp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</tp>
      <tp>
        <v>0.81183124375641935</v>
        <stp/>
        <stp>##V3_BDPV12</stp>
        <stp>XS0848137708 Corp</stp>
        <stp>DUR_MID</stp>
        <stp>[quotes.xlsx]Calc!R100C8</stp>
        <tr r="H100" s="70"/>
        <tr r="H100" s="70"/>
      </tp>
      <tp>
        <v>1.9413875978706687</v>
        <stp/>
        <stp>##V3_BDPV12</stp>
        <stp>XS1077629225 Corp</stp>
        <stp>DUR_MID</stp>
        <stp>[quotes.xlsx]Calc!R214C8</stp>
        <tr r="H214" s="70"/>
        <tr r="H214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1.3305</v>
        <stp/>
        <stp>##V3_BDPV12</stp>
        <stp>OMEAEHA ID Equity</stp>
        <stp>PX_LAST</stp>
        <stp>[quotes.xlsx]Calc!R267C3</stp>
        <tr r="C267" s="70"/>
        <tr r="C267" s="70"/>
      </tp>
      <tp>
        <v>10.815066004602155</v>
        <stp/>
        <stp>##V3_BDPV12</stp>
        <stp>ALRS RX Equity</stp>
        <stp>BDVD_PROJ_12M_YLD</stp>
        <stp>[quotes.xlsx]Calc!R28C6</stp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</tp>
      <tp>
        <v>4.196682267148339</v>
        <stp/>
        <stp>##V3_BDPV12</stp>
        <stp>XS1631338495 Corp</stp>
        <stp>DUR_MID</stp>
        <stp>[quotes.xlsx]Calc!R312C8</stp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3.4547653684989226</v>
        <stp/>
        <stp>##V3_BDPV12</stp>
        <stp>USN54468AF52 Corp</stp>
        <stp>DUR_MID</stp>
        <stp>[quotes.xlsx]Calc!R152C8</stp>
        <tr r="H152" s="70"/>
        <tr r="H152" s="70"/>
      </tp>
      <tp>
        <v>5.3982944926368583</v>
        <stp/>
        <stp>##V3_BDPV12</stp>
        <stp>US496902AN77 Corp</stp>
        <stp>DUR_MID</stp>
        <stp>[quotes.xlsx]Calc!R321C8</stp>
        <tr r="H321" s="70"/>
        <tr r="H321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</tp>
      <tp>
        <v>4.7140031786130479</v>
        <stp/>
        <stp>##V3_BDPV12</stp>
        <stp>XS0848530977 Corp</stp>
        <stp>DUR_MID</stp>
        <stp>[quotes.xlsx]Calc!R201C8</stp>
        <tr r="H201" s="70"/>
        <tr r="H201" s="70"/>
      </tp>
      <tp>
        <v>3.8864369979780702</v>
        <stp/>
        <stp>##V3_BDPV12</stp>
        <stp>XS1508914691 Corp</stp>
        <stp>DUR_MID</stp>
        <stp>[quotes.xlsx]Calc!R108C8</stp>
        <tr r="H108" s="70"/>
        <tr r="H108" s="70"/>
      </tp>
      <tp>
        <v>3.9963566846124143</v>
        <stp/>
        <stp>##V3_BDPV12</stp>
        <stp>XS0643183220 Corp</stp>
        <stp>DUR_MID</stp>
        <stp>[quotes.xlsx]Calc!R123C8</stp>
        <tr r="H123" s="70"/>
        <tr r="H123" s="70"/>
      </tp>
      <tp>
        <v>3.2153038991384117</v>
        <stp/>
        <stp>##V3_BDPV12</stp>
        <stp>XS0579851949 Corp</stp>
        <stp>DUR_MID</stp>
        <stp>[quotes.xlsx]Calc!R114C8</stp>
        <tr r="H114" s="70"/>
        <tr r="H114" s="70"/>
      </tp>
      <tp>
        <v>3.532698858674296</v>
        <stp/>
        <stp>##V3_BDPV12</stp>
        <stp>XS1223394914 Corp</stp>
        <stp>DUR_MID</stp>
        <stp>[quotes.xlsx]Calc!R322C8</stp>
        <tr r="H322" s="70"/>
        <tr r="H322" s="70"/>
      </tp>
      <tp t="s">
        <v>#N/A N/A</v>
        <stp/>
        <stp>##V3_BDPV12</stp>
        <stp>XS1513271418 Corp</stp>
        <stp>DUR_MID</stp>
        <stp>[quotes.xlsx]Calc!R157C8</stp>
        <tr r="H157" s="70"/>
      </tp>
      <tp>
        <v>5.4271523700718527</v>
        <stp/>
        <stp>##V3_BDPV12</stp>
        <stp>XS0993162683 Corp</stp>
        <stp>DUR_MID</stp>
        <stp>[quotes.xlsx]Calc!R271C8</stp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2.42</v>
        <stp/>
        <stp>##V3_BDPV12</stp>
        <stp>RU000A0GN9A7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2.7016148240943534</v>
        <stp/>
        <stp>##V3_BDPV12</stp>
        <stp>RU000A0JTYA5 Corp</stp>
        <stp>DUR_MID</stp>
        <stp>[quotes.xlsx]Calc!R96C8</stp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2.4530312197755375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</tp>
      <tp>
        <v>3.7419354915618896</v>
        <stp/>
        <stp>##V3_BDPV12</stp>
        <stp>NESN SW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</tp>
      <tp>
        <v>3.8571429252624512</v>
        <stp/>
        <stp>##V3_BDPV12</stp>
        <stp>NVTK RX Equity</stp>
        <stp>BEST_ANALYST_RATING</stp>
        <stp>[quotes.xlsx]Calc!R273C4</stp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</tp>
      <tp>
        <v>4.3075491612016954</v>
        <stp/>
        <stp>##V3_BDPV12</stp>
        <stp>DE000DB7XHP3 Corp</stp>
        <stp>DUR_MID</stp>
        <stp>[quotes.xlsx]Calc!R218C8</stp>
        <tr r="H218" s="70"/>
        <tr r="H218" s="70"/>
      </tp>
      <tp>
        <v>3.9457440346847354</v>
        <stp/>
        <stp>##V3_BDPV12</stp>
        <stp>XS1405775377 Corp</stp>
        <stp>DUR_MID</stp>
        <stp>[quotes.xlsx]Calc!R138C8</stp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</tp>
      <tp>
        <v>5.0445054749858143</v>
        <stp/>
        <stp>##V3_BDPV12</stp>
        <stp>XS0979891925 Corp</stp>
        <stp>DUR_MID</stp>
        <stp>[quotes.xlsx]Calc!R109C8</stp>
        <tr r="H109" s="70"/>
        <tr r="H109" s="70"/>
      </tp>
      <tp>
        <v>2.1912175278228112</v>
        <stp/>
        <stp>##V3_BDPV12</stp>
        <stp>XS1506500039 Corp</stp>
        <stp>DUR_MID</stp>
        <stp>[quotes.xlsx]Calc!R270C8</stp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12.225745085605579</v>
        <stp/>
        <stp>##V3_BDPV12</stp>
        <stp>GMKN RX Equity</stp>
        <stp>BDVD_PROJ_12M_YLD</stp>
        <stp>[quotes.xlsx]Calc!R47C6</stp>
        <tr r="F47" s="70"/>
        <tr r="F47" s="70"/>
        <tr r="F47" s="70"/>
      </tp>
      <tp>
        <v>2.4132036709980911</v>
        <stp/>
        <stp>##V3_BDPV12</stp>
        <stp>EEM US Equity</stp>
        <stp>BDVD_PROJ_12M_YLD</stp>
        <stp>[quotes.xlsx]Calc!R228C6</stp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0.40300000000000002</v>
        <stp/>
        <stp>##V3_BDPV12</stp>
        <stp>RU000A0JTYA5 Corp</stp>
        <stp>INT_ACC</stp>
        <stp>[quotes.xlsx]Calc!R96C5</stp>
        <tr r="E96" s="70"/>
        <tr r="E96" s="70"/>
        <tr r="E96" s="70"/>
      </tp>
      <tp>
        <v>1.9180000000000001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>
        <v>9.8578455558652625</v>
        <stp/>
        <stp>##V3_BDPV12</stp>
        <stp>RU000A0GN9A7 Corp</stp>
        <stp>DUR_MID</stp>
        <stp>[quotes.xlsx]Calc!R97C8</stp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</tp>
      <tp>
        <v>1.2701388888888889</v>
        <stp/>
        <stp>##V3_BDPV12</stp>
        <stp>USA29866AA70 Corp</stp>
        <stp>INT_ACC</stp>
        <stp>[quotes.xlsx]Calc!R24C5</stp>
        <tr r="E24" s="70"/>
        <tr r="E24" s="70"/>
        <tr r="E24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4.6521152133339267</v>
        <stp/>
        <stp>##V3_BDPV12</stp>
        <stp>CH0246199050 Corp</stp>
        <stp>DUR_MID</stp>
        <stp>[quotes.xlsx]Calc!R324C8</stp>
        <tr r="H324" s="70"/>
        <tr r="H324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12.083769633507853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2.5649820227854385</v>
        <stp/>
        <stp>##V3_BDPV12</stp>
        <stp>XS0925043100 Corp</stp>
        <stp>DUR_MID</stp>
        <stp>[quotes.xlsx]Calc!R142C8</stp>
        <tr r="H142" s="70"/>
        <tr r="H142" s="70"/>
      </tp>
      <tp>
        <v>6.1406942995652303</v>
        <stp/>
        <stp>##V3_BDPV12</stp>
        <stp>XS1085735899 Corp</stp>
        <stp>DUR_MID</stp>
        <stp>[quotes.xlsx]Calc!R205C8</stp>
        <tr r="H205" s="70"/>
        <tr r="H205" s="70"/>
      </tp>
      <tp>
        <v>4.0518638573743919</v>
        <stp/>
        <stp>##V3_BDPV12</stp>
        <stp>KMI US Equity</stp>
        <stp>BDVD_PROJ_12M_YLD</stp>
        <stp>[quotes.xlsx]Calc!R223C6</stp>
        <tr r="F223" s="70"/>
        <tr r="F223" s="70"/>
        <tr r="F223" s="70"/>
      </tp>
      <tp>
        <v>8.4364955693201917</v>
        <stp/>
        <stp>##V3_BDPV12</stp>
        <stp>XS1568888777 Corp</stp>
        <stp>DUR_MID</stp>
        <stp>[quotes.xlsx]Calc!R215C8</stp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</tp>
      <tp>
        <v>5.221862574238914</v>
        <stp/>
        <stp>##V3_BDPV12</stp>
        <stp>XS0934609016 Corp</stp>
        <stp>DUR_MID</stp>
        <stp>[quotes.xlsx]Calc!R150C8</stp>
        <tr r="H150" s="70"/>
        <tr r="H150" s="70"/>
      </tp>
      <tp>
        <v>99.597999999999999</v>
        <stp/>
        <stp>##V3_BDPV12</stp>
        <stp>XS1439838548 Corp</stp>
        <stp>PX_LAST</stp>
        <stp>[quotes.xlsx]Calc!R2C3</stp>
        <tr r="C2" s="70"/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2.4922401994267069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2.9476094411983782</v>
        <stp/>
        <stp>##V3_BDPV12</stp>
        <stp>USA29866AA70 Corp</stp>
        <stp>DUR_MID</stp>
        <stp>[quotes.xlsx]Calc!R24C8</stp>
        <tr r="H24" s="70"/>
        <tr r="H24" s="70"/>
      </tp>
      <tp>
        <v>4</v>
        <stp/>
        <stp>##V3_BDPV12</stp>
        <stp>MOEX RM Equity</stp>
        <stp>BEST_ANALYST_RATING</stp>
        <stp>[quotes.xlsx]Calc!R102C4</stp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CH0336352825 Corp</stp>
        <stp>BEST_TARGET_PRICE</stp>
        <stp>[quotes.xlsx]Calc!R323C5</stp>
        <tr r="E323" s="70"/>
        <tr r="E323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1.2083864187240654</v>
        <stp/>
        <stp>##V3_BDPV12</stp>
        <stp>US515110BF06 Corp</stp>
        <stp>DUR_MID</stp>
        <stp>[quotes.xlsx]Calc!R169C8</stp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0.83995655215240028</v>
        <stp/>
        <stp>##V3_BDPV12</stp>
        <stp>XS0849020556 Corp</stp>
        <stp>DUR_MID</stp>
        <stp>[quotes.xlsx]Calc!R132C8</stp>
        <tr r="H132" s="70"/>
        <tr r="H132" s="70"/>
      </tp>
      <tp>
        <v>3.011582442025277</v>
        <stp/>
        <stp>##V3_BDPV12</stp>
        <stp>XS0555493203 Corp</stp>
        <stp>DUR_MID</stp>
        <stp>[quotes.xlsx]Calc!R141C8</stp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</tp>
      <tp t="s">
        <v>#N/A N/A</v>
        <stp/>
        <stp>##V3_BDPV12</stp>
        <stp>XS1513280757 Corp</stp>
        <stp>DUR_MID</stp>
        <stp>[quotes.xlsx]Calc!R174C8</stp>
        <tr r="H174" s="70"/>
      </tp>
      <tp>
        <v>0.84871310019064827</v>
        <stp/>
        <stp>##V3_BDPV12</stp>
        <stp>XS0923472814 Corp</stp>
        <stp>DUR_MID</stp>
        <stp>[quotes.xlsx]Calc!R194C8</stp>
        <tr r="H194" s="70"/>
        <tr r="H194" s="70"/>
      </tp>
      <tp>
        <v>4.0736434239452173</v>
        <stp/>
        <stp>##V3_BDPV12</stp>
        <stp>XS1533921299 Corp</stp>
        <stp>DUR_MID</stp>
        <stp>[quotes.xlsx]Calc!R110C8</stp>
        <tr r="H110" s="70"/>
        <tr r="H110" s="70"/>
      </tp>
      <tp>
        <v>3.1051084984884434</v>
        <stp/>
        <stp>##V3_BDPV12</stp>
        <stp>XLE US Equity</stp>
        <stp>BDVD_PROJ_12M_YLD</stp>
        <stp>[quotes.xlsx]Calc!R143C6</stp>
        <tr r="F143" s="70"/>
        <tr r="F143" s="70"/>
        <tr r="F143" s="70"/>
      </tp>
      <tp>
        <v>0.56236595220944374</v>
        <stp/>
        <stp>##V3_BDPV12</stp>
        <stp>XS0583616239 Corp</stp>
        <stp>DUR_MID</stp>
        <stp>[quotes.xlsx]Calc!R203C8</stp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108.46599999999999</v>
        <stp/>
        <stp>##V3_BDPV12</stp>
        <stp>XS1255387976 Corp</stp>
        <stp>PX_LAST</stp>
        <stp>[quotes.xlsx]Calc!R3C3</stp>
        <tr r="C3" s="70"/>
        <tr r="C3" s="70"/>
      </tp>
      <tp>
        <v>102.381</v>
        <stp/>
        <stp>##V3_BDPV12</stp>
        <stp>XS0935311240 Corp</stp>
        <stp>PX_LAST</stp>
        <stp>[quotes.xlsx]Calc!R8C3</stp>
        <tr r="C8" s="70"/>
        <tr r="C8" s="70"/>
      </tp>
      <tp>
        <v>1.9479166666666665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</tp>
      <tp>
        <v>742.91</v>
        <stp/>
        <stp>##V3_BDPV12</stp>
        <stp>ZGLDHG SW Equity</stp>
        <stp>PX_LAST</stp>
        <stp>[quotes.xlsx]Calc!R260C3</stp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</tp>
      <tp>
        <v>1.5225616764373151</v>
        <stp/>
        <stp>##V3_BDPV12</stp>
        <stp>US961214CF89 Corp</stp>
        <stp>DUR_MID</stp>
        <stp>[quotes.xlsx]Calc!R172C8</stp>
        <tr r="H172" s="70"/>
        <tr r="H172" s="70"/>
      </tp>
      <tp>
        <v>1.729579273451596</v>
        <stp/>
        <stp>##V3_BDPV12</stp>
        <stp>USU77583AA79 Corp</stp>
        <stp>DUR_MID</stp>
        <stp>[quotes.xlsx]Calc!R134C8</stp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</tp>
      <tp>
        <v>4.2640164012342154</v>
        <stp/>
        <stp>##V3_BDPV12</stp>
        <stp>XS1601094755 Corp</stp>
        <stp>DUR_MID</stp>
        <stp>[quotes.xlsx]Calc!R313C8</stp>
        <tr r="H313" s="70"/>
        <tr r="H313" s="70"/>
      </tp>
      <tp>
        <v>3.8767455786525375</v>
        <stp/>
        <stp>##V3_BDPV12</stp>
        <stp>XS1513741311 Corp</stp>
        <stp>DUR_MID</stp>
        <stp>[quotes.xlsx]Calc!R199C8</stp>
        <tr r="H199" s="70"/>
        <tr r="H199" s="70"/>
      </tp>
      <tp>
        <v>5.7647963105303619</v>
        <stp/>
        <stp>##V3_BDPV12</stp>
        <stp>DAI GR Equity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</tp>
      <tp>
        <v>9.4140402115023534</v>
        <stp/>
        <stp>##V3_BDPV12</stp>
        <stp>GAZ LI Equity</stp>
        <stp>BDVD_PROJ_12M_YLD</stp>
        <stp>[quotes.xlsx]Calc!R15C6</stp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</tp>
      <tp>
        <v>3.3762303359958028</v>
        <stp/>
        <stp>##V3_BDPV12</stp>
        <stp>XS0867620725 Corp</stp>
        <stp>DUR_MID</stp>
        <stp>[quotes.xlsx]Calc!R247C8</stp>
        <tr r="H247" s="70"/>
        <tr r="H247" s="70"/>
      </tp>
      <tp>
        <v>2.6695317864249763</v>
        <stp/>
        <stp>##V3_BDPV12</stp>
        <stp>XS1071551474 Corp</stp>
        <stp>DUR_MID</stp>
        <stp>[quotes.xlsx]Calc!R139C8</stp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108.75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</v>
        <stp/>
        <stp>##V3_BDPV12</stp>
        <stp>RU000A0JTKZ1 Corp</stp>
        <stp>PX_LAST</stp>
        <stp>[quotes.xlsx]Calc!R70C3</stp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</tp>
      <tp>
        <v>109.49</v>
        <stp/>
        <stp>##V3_BDPV12</stp>
        <stp>RU000A0JW0S4 Corp</stp>
        <stp>PX_LAST</stp>
        <stp>[quotes.xlsx]Calc!R69C3</stp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</tp>
      <tp>
        <v>1000.8333740234375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>
        <v>3.71875</v>
        <stp/>
        <stp>##V3_BDPV12</stp>
        <stp>NOVN VX Equity</stp>
        <stp>BEST_ANALYST_RATING</stp>
        <stp>[quotes.xlsx]Calc!R104C4</stp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</tp>
      <tp>
        <v>3.2291512368537987</v>
        <stp/>
        <stp>##V3_BDPV12</stp>
        <stp>GILD US Equity</stp>
        <stp>BDVD_PROJ_12M_YLD</stp>
        <stp>[quotes.xlsx]Calc!R1C6</stp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</tp>
      <tp>
        <v>10.103303906981884</v>
        <stp/>
        <stp>##V3_BDPV12</stp>
        <stp>XS0191754729 Corp</stp>
        <stp>DUR_MID</stp>
        <stp>[quotes.xlsx]Calc!R126C8</stp>
        <tr r="H126" s="70"/>
        <tr r="H126" s="70"/>
      </tp>
      <tp>
        <v>1.9430714163967959</v>
        <stp/>
        <stp>##V3_BDPV12</stp>
        <stp>MON US Equity</stp>
        <stp>BDVD_PROJ_12M_YLD</stp>
        <stp>[quotes.xlsx]Calc!R145C6</stp>
        <tr r="F145" s="70"/>
        <tr r="F145" s="70"/>
        <tr r="F145" s="70"/>
      </tp>
      <tp>
        <v>7.3529411764705888</v>
        <stp/>
        <stp>##V3_BDPV12</stp>
        <stp>LKOH RX Equity</stp>
        <stp>BDVD_PROJ_12M_YLD</stp>
        <stp>[quotes.xlsx]Calc!R36C6</stp>
        <tr r="F36" s="70"/>
        <tr r="F36" s="70"/>
        <tr r="F36" s="70"/>
      </tp>
      <tp>
        <v>2.5649999999999999</v>
        <stp/>
        <stp>##V3_BDPV12</stp>
        <stp>RU000A0JPLH5 Corp</stp>
        <stp>INT_ACC</stp>
        <stp>[quotes.xlsx]Calc!R98C5</stp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</tp>
      <tp>
        <v>3.1296103856910755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</tp>
      <tp>
        <v>4.1785712242126465</v>
        <stp/>
        <stp>##V3_BDPV12</stp>
        <stp>BIIB US Equity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</tp>
      <tp>
        <v>4.2727274894714355</v>
        <stp/>
        <stp>##V3_BDPV12</stp>
        <stp>AD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>
        <v>1257.5</v>
        <stp/>
        <stp>##V3_BDPV12</stp>
        <stp>C3U7 Comdty</stp>
        <stp>PX_LAST</stp>
        <stp>[quotes.xlsx]Calc!R316C3</stp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4.3175091117758404</v>
        <stp/>
        <stp>##V3_BDPV12</stp>
        <stp>XS0800817073 Corp</stp>
        <stp>DUR_MID</stp>
        <stp>[quotes.xlsx]Calc!R200C8</stp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</tp>
      <tp>
        <v>3.1096937238295261</v>
        <stp/>
        <stp>##V3_BDPV12</stp>
        <stp>XS1319822752 Corp</stp>
        <stp>DUR_MID</stp>
        <stp>[quotes.xlsx]Calc!R129C8</stp>
        <tr r="H129" s="70"/>
        <tr r="H129" s="70"/>
      </tp>
      <tp>
        <v>0.81332647146989945</v>
        <stp/>
        <stp>##V3_BDPV12</stp>
        <stp>XS0923110232 Corp</stp>
        <stp>DUR_MID</stp>
        <stp>[quotes.xlsx]Calc!R320C8</stp>
        <tr r="H320" s="70"/>
        <tr r="H320" s="70"/>
      </tp>
      <tp>
        <v>3.9194108825338105</v>
        <stp/>
        <stp>##V3_BDPV12</stp>
        <stp>XS1319813769 Corp</stp>
        <stp>DUR_MID</stp>
        <stp>[quotes.xlsx]Calc!R111C8</stp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</tp>
      <tp>
        <v>2.58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>
        <v>4.6369854796566914</v>
        <stp/>
        <stp>##V3_BDPV12</stp>
        <stp>RU000A0JPLH5 Corp</stp>
        <stp>DUR_MID</stp>
        <stp>[quotes.xlsx]Calc!R98C8</stp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tabSelected="1" topLeftCell="A280" workbookViewId="0">
      <selection activeCell="L324" sqref="L32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67.5</v>
      </c>
      <c r="D1" s="2">
        <v>4</v>
      </c>
      <c r="E1" s="2">
        <v>78.6875</v>
      </c>
      <c r="F1">
        <v>3.2291512368537987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99.597999999999999</v>
      </c>
      <c r="D2" s="2">
        <v>0</v>
      </c>
      <c r="E2" s="2">
        <v>2.2638888888888888</v>
      </c>
      <c r="F2" s="1">
        <v>5.110463743667907</v>
      </c>
      <c r="G2" t="s">
        <v>854</v>
      </c>
      <c r="H2">
        <v>3.6311871833323575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108.46599999999999</v>
      </c>
      <c r="D3" s="2">
        <v>0</v>
      </c>
      <c r="E3" s="2">
        <v>5.3152777777777782</v>
      </c>
      <c r="F3" s="1">
        <v>4.8499595385983874</v>
      </c>
      <c r="G3" t="s">
        <v>855</v>
      </c>
      <c r="H3">
        <v>1.3660973493548496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1102.5</v>
      </c>
      <c r="D4" s="2">
        <v>3.5</v>
      </c>
      <c r="E4" s="2">
        <v>1746.60205078125</v>
      </c>
      <c r="F4" s="1">
        <v>9.0702947845804991E-3</v>
      </c>
      <c r="G4" t="s">
        <v>856</v>
      </c>
      <c r="H4">
        <v>0</v>
      </c>
      <c r="I4" t="s">
        <v>1103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112.843</v>
      </c>
      <c r="D5" s="2">
        <v>0</v>
      </c>
      <c r="E5" s="2">
        <v>2.2194444444444446</v>
      </c>
      <c r="F5" s="1">
        <v>4.7100168620252276</v>
      </c>
      <c r="G5" t="s">
        <v>857</v>
      </c>
      <c r="H5">
        <v>3.2503633563010177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108.75</v>
      </c>
      <c r="D6" s="2">
        <v>0</v>
      </c>
      <c r="E6" s="2">
        <v>1.28125</v>
      </c>
      <c r="F6" s="1">
        <v>4.9792633405225164</v>
      </c>
      <c r="G6" t="s">
        <v>858</v>
      </c>
      <c r="H6">
        <v>13.974129601111596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1154</v>
      </c>
      <c r="C7" s="2">
        <v>904.5</v>
      </c>
      <c r="D7" s="2">
        <v>3.3157894611358643</v>
      </c>
      <c r="E7" s="2">
        <v>1000.8333740234375</v>
      </c>
      <c r="F7" s="1">
        <v>6.112054080973679</v>
      </c>
      <c r="G7" t="s">
        <v>859</v>
      </c>
      <c r="H7">
        <v>0</v>
      </c>
      <c r="I7" t="s">
        <v>860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102.381</v>
      </c>
      <c r="D8" s="2">
        <v>0</v>
      </c>
      <c r="E8" s="2">
        <v>0.4812499999999999</v>
      </c>
      <c r="F8" s="1">
        <v>4.7817302751861792</v>
      </c>
      <c r="G8" t="s">
        <v>861</v>
      </c>
      <c r="H8">
        <v>5.1433222057269843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244.39</v>
      </c>
      <c r="D9" s="2">
        <v>4.4782609939575195</v>
      </c>
      <c r="E9" s="2">
        <v>272.57144165039062</v>
      </c>
      <c r="F9" s="1">
        <v>1.2350222876538666</v>
      </c>
      <c r="G9" t="s">
        <v>862</v>
      </c>
      <c r="H9">
        <v>0</v>
      </c>
      <c r="I9" t="s">
        <v>863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282.39999999999998</v>
      </c>
      <c r="D10" s="2">
        <v>4.4285712242126465</v>
      </c>
      <c r="E10" s="2">
        <v>419.02317680892679</v>
      </c>
      <c r="F10" s="1">
        <v>3.4844193174886304</v>
      </c>
      <c r="G10" t="s">
        <v>864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9374</v>
      </c>
      <c r="D11" s="2">
        <v>3.615384578704834</v>
      </c>
      <c r="E11" s="2">
        <v>10815.4287109375</v>
      </c>
      <c r="F11" s="1">
        <v>3.4670364838916155</v>
      </c>
      <c r="G11" t="s">
        <v>865</v>
      </c>
      <c r="H11">
        <v>0</v>
      </c>
      <c r="I11" t="s">
        <v>866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3.71</v>
      </c>
      <c r="D12" s="2">
        <v>4.5555553436279297</v>
      </c>
      <c r="E12" s="2">
        <v>5.3486666679382324</v>
      </c>
      <c r="F12" s="1">
        <v>6.1994609164420487</v>
      </c>
      <c r="G12" t="s">
        <v>867</v>
      </c>
      <c r="H12">
        <v>0</v>
      </c>
      <c r="I12" t="s">
        <v>868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2527</v>
      </c>
      <c r="D13" s="2">
        <v>3.5</v>
      </c>
      <c r="E13" s="2">
        <v>2366.364013671875</v>
      </c>
      <c r="F13" s="1">
        <v>0</v>
      </c>
      <c r="G13" t="s">
        <v>856</v>
      </c>
      <c r="H13">
        <v>0</v>
      </c>
      <c r="I13" t="s">
        <v>1103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3.4249999999999998</v>
      </c>
      <c r="D14" s="2">
        <v>4.4545454978942871</v>
      </c>
      <c r="E14" s="2">
        <v>4.6666665077209473</v>
      </c>
      <c r="F14" s="1">
        <v>1.7518247783619121</v>
      </c>
      <c r="G14" t="s">
        <v>869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15.4</v>
      </c>
      <c r="D15" s="2">
        <v>4.1428570747375488</v>
      </c>
      <c r="E15" s="2">
        <v>20.451999664306641</v>
      </c>
      <c r="F15" s="1">
        <v>9.4140402115023534</v>
      </c>
      <c r="G15" t="s">
        <v>870</v>
      </c>
      <c r="H15">
        <v>0</v>
      </c>
      <c r="I15" t="s">
        <v>871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9.5</v>
      </c>
      <c r="D16" s="2">
        <v>4.3333334922790527</v>
      </c>
      <c r="E16" s="2">
        <v>12.033332824707031</v>
      </c>
      <c r="F16" s="1">
        <v>1.6183053192339445</v>
      </c>
      <c r="G16" t="s">
        <v>872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9.18</v>
      </c>
      <c r="D17" s="2">
        <v>4</v>
      </c>
      <c r="E17" s="2">
        <v>12.117545127868652</v>
      </c>
      <c r="F17" s="1">
        <v>12.40690679072295</v>
      </c>
      <c r="G17" t="s">
        <v>873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539.6</v>
      </c>
      <c r="D18" s="2">
        <v>4.1999998092651367</v>
      </c>
      <c r="E18" s="2">
        <v>670</v>
      </c>
      <c r="F18" s="1">
        <v>11.953298739807265</v>
      </c>
      <c r="G18" t="s">
        <v>873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3.8610000000000002</v>
      </c>
      <c r="D19" s="2">
        <v>2.8571429252624512</v>
      </c>
      <c r="E19" s="2">
        <v>4.7545456886291504</v>
      </c>
      <c r="F19" s="1">
        <v>7.3538720538720526</v>
      </c>
      <c r="G19" t="s">
        <v>874</v>
      </c>
      <c r="H19">
        <v>0</v>
      </c>
      <c r="I19" t="s">
        <v>875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24.2</v>
      </c>
      <c r="D20" s="2">
        <v>3</v>
      </c>
      <c r="E20" s="2">
        <v>19.684572219848633</v>
      </c>
      <c r="F20" s="1">
        <v>0.90909090416490534</v>
      </c>
      <c r="G20" t="s">
        <v>876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26.78</v>
      </c>
      <c r="D21" s="2">
        <v>4.1052632331848145</v>
      </c>
      <c r="E21" s="2">
        <v>28.222505569458008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106.06100000000001</v>
      </c>
      <c r="D22" s="2">
        <v>0</v>
      </c>
      <c r="E22" s="2">
        <v>1.1555555555555557</v>
      </c>
      <c r="F22" s="1">
        <v>4.1975108677905695</v>
      </c>
      <c r="G22" t="s">
        <v>877</v>
      </c>
      <c r="H22">
        <v>2.6039546424677211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101.151</v>
      </c>
      <c r="D23" s="2">
        <v>0</v>
      </c>
      <c r="E23" s="2">
        <v>1.0697916666666667</v>
      </c>
      <c r="F23" s="1">
        <v>4.4917007876770905</v>
      </c>
      <c r="G23" t="s">
        <v>878</v>
      </c>
      <c r="H23">
        <v>3.0421344457604635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91.617000000000004</v>
      </c>
      <c r="D24" s="2">
        <v>0</v>
      </c>
      <c r="E24" s="2">
        <v>1.2701388888888889</v>
      </c>
      <c r="F24" s="1">
        <v>10.801046168965657</v>
      </c>
      <c r="G24" t="s">
        <v>879</v>
      </c>
      <c r="H24">
        <v>2.9476094411983782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103.851</v>
      </c>
      <c r="D25" s="2">
        <v>0</v>
      </c>
      <c r="E25" s="2">
        <v>2.0718749999999999</v>
      </c>
      <c r="F25" s="1">
        <v>3.9461160860936726</v>
      </c>
      <c r="G25" t="s">
        <v>853</v>
      </c>
      <c r="H25">
        <v>4.0844983202623553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100.99</v>
      </c>
      <c r="D26" s="2">
        <v>0</v>
      </c>
      <c r="E26" s="2">
        <v>2.2395833333333335</v>
      </c>
      <c r="F26" s="1">
        <v>5.0679536523724122</v>
      </c>
      <c r="G26" t="s">
        <v>880</v>
      </c>
      <c r="H26">
        <v>3.2377682888718828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174.75</v>
      </c>
      <c r="D27" s="2">
        <v>0</v>
      </c>
      <c r="E27" s="2">
        <v>7.0833333333333331E-2</v>
      </c>
      <c r="F27" s="1">
        <v>4.174014988742206</v>
      </c>
      <c r="G27" t="s">
        <v>1155</v>
      </c>
      <c r="H27">
        <v>7.3845549982110992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82.57</v>
      </c>
      <c r="D28" s="2">
        <v>4.125</v>
      </c>
      <c r="E28" s="2">
        <v>100.91112518310547</v>
      </c>
      <c r="F28" s="1">
        <v>10.815066004602155</v>
      </c>
      <c r="G28" t="s">
        <v>874</v>
      </c>
      <c r="H28">
        <v>0</v>
      </c>
      <c r="I28" t="s">
        <v>1120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115</v>
      </c>
      <c r="D29" s="2">
        <v>0</v>
      </c>
      <c r="E29" s="2">
        <v>0</v>
      </c>
      <c r="F29" s="1">
        <v>0</v>
      </c>
      <c r="G29" t="s">
        <v>882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95</v>
      </c>
      <c r="D30" s="2">
        <v>0</v>
      </c>
      <c r="E30" s="2">
        <v>0</v>
      </c>
      <c r="F30" s="1">
        <v>0</v>
      </c>
      <c r="G30" t="s">
        <v>882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117.43</v>
      </c>
      <c r="D31" s="2">
        <v>3.769230842590332</v>
      </c>
      <c r="E31" s="2">
        <v>136.66615295410156</v>
      </c>
      <c r="F31" s="1">
        <v>6.8463765647619859</v>
      </c>
      <c r="G31" t="s">
        <v>874</v>
      </c>
      <c r="H31">
        <v>0</v>
      </c>
      <c r="I31" t="s">
        <v>1091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142.75</v>
      </c>
      <c r="D32" s="2">
        <v>5</v>
      </c>
      <c r="E32" s="2">
        <v>215</v>
      </c>
      <c r="F32" s="1">
        <v>7.1232874099522423</v>
      </c>
      <c r="G32" t="s">
        <v>884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5.6753624230623245</v>
      </c>
      <c r="G33" t="s">
        <v>885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3.41</v>
      </c>
      <c r="D34" s="2">
        <v>2.2000000476837158</v>
      </c>
      <c r="E34" s="2">
        <v>3.2442498207092285</v>
      </c>
      <c r="F34" s="1">
        <v>5.4089440977818111</v>
      </c>
      <c r="G34" t="s">
        <v>886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50.45</v>
      </c>
      <c r="D35" s="2">
        <v>3</v>
      </c>
      <c r="E35" s="2">
        <v>45.618000030517578</v>
      </c>
      <c r="F35" s="1">
        <v>0.83250740710996662</v>
      </c>
      <c r="G35" t="s">
        <v>856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2720</v>
      </c>
      <c r="D36" s="2">
        <v>4.6363635063171387</v>
      </c>
      <c r="E36" s="2">
        <v>3356.020751953125</v>
      </c>
      <c r="F36" s="1">
        <v>7.3529411764705888</v>
      </c>
      <c r="G36" t="s">
        <v>863</v>
      </c>
      <c r="H36">
        <v>0</v>
      </c>
      <c r="I36" t="s">
        <v>887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239.65</v>
      </c>
      <c r="D37" s="2">
        <v>4.3333334922790527</v>
      </c>
      <c r="E37" s="2">
        <v>325</v>
      </c>
      <c r="F37" s="1">
        <v>11.725432923012727</v>
      </c>
      <c r="G37" t="s">
        <v>863</v>
      </c>
      <c r="H37">
        <v>0</v>
      </c>
      <c r="I37" t="s">
        <v>888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389.8</v>
      </c>
      <c r="D38" s="2">
        <v>3.2222223281860352</v>
      </c>
      <c r="E38" s="2">
        <v>412.79998779296875</v>
      </c>
      <c r="F38" s="1">
        <v>0</v>
      </c>
      <c r="G38" t="s">
        <v>889</v>
      </c>
      <c r="H38">
        <v>0</v>
      </c>
      <c r="I38" t="s">
        <v>890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6.79</v>
      </c>
      <c r="D39" s="2">
        <v>4.5</v>
      </c>
      <c r="E39" s="2">
        <v>8.4392839999999989</v>
      </c>
      <c r="F39" s="1">
        <v>11.47015719771912</v>
      </c>
      <c r="G39" t="s">
        <v>891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191</v>
      </c>
      <c r="D40" s="2">
        <v>4.2727274894714355</v>
      </c>
      <c r="E40" s="2">
        <v>220.42791748046875</v>
      </c>
      <c r="F40" s="1">
        <v>12.083769633507853</v>
      </c>
      <c r="G40" t="s">
        <v>870</v>
      </c>
      <c r="H40">
        <v>0</v>
      </c>
      <c r="I40" t="s">
        <v>892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72.38</v>
      </c>
      <c r="D41" s="2">
        <v>4.3333334922790527</v>
      </c>
      <c r="E41" s="2">
        <v>104.14515686035156</v>
      </c>
      <c r="F41" s="1">
        <v>2.694114396242056</v>
      </c>
      <c r="G41" t="s">
        <v>893</v>
      </c>
      <c r="H41">
        <v>0</v>
      </c>
      <c r="I41" t="s">
        <v>894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2.5299999999999998</v>
      </c>
      <c r="D42" s="2">
        <v>3.6666667461395264</v>
      </c>
      <c r="E42" s="2">
        <v>3</v>
      </c>
      <c r="F42" s="1">
        <v>7.5257127678924469</v>
      </c>
      <c r="G42" t="s">
        <v>895</v>
      </c>
      <c r="H42">
        <v>0</v>
      </c>
      <c r="I42" t="s">
        <v>1092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57.1</v>
      </c>
      <c r="D44" s="2">
        <v>4.1111111640930176</v>
      </c>
      <c r="E44" s="2">
        <v>73.318031311035156</v>
      </c>
      <c r="F44" s="1">
        <v>1.8404907139636884</v>
      </c>
      <c r="G44" t="s">
        <v>896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199.8</v>
      </c>
      <c r="D45" s="2">
        <v>3</v>
      </c>
      <c r="E45" s="2">
        <v>247.15663146972656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7.18</v>
      </c>
      <c r="D46" s="2">
        <v>4.5</v>
      </c>
      <c r="E46" s="2">
        <v>7.9187498092651367</v>
      </c>
      <c r="F46" s="1">
        <v>9.7093035915767913</v>
      </c>
      <c r="G46" t="s">
        <v>897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7885</v>
      </c>
      <c r="D47" s="2">
        <v>4.5</v>
      </c>
      <c r="E47" s="2">
        <v>11247.412109375</v>
      </c>
      <c r="F47" s="1">
        <v>12.225745085605579</v>
      </c>
      <c r="G47" t="s">
        <v>865</v>
      </c>
      <c r="H47">
        <v>0</v>
      </c>
      <c r="I47" t="s">
        <v>898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805</v>
      </c>
      <c r="D48" s="2">
        <v>5</v>
      </c>
      <c r="E48" s="2">
        <v>1100</v>
      </c>
      <c r="F48" s="1">
        <v>11.180124223602485</v>
      </c>
      <c r="G48" t="s">
        <v>893</v>
      </c>
      <c r="H48">
        <v>0</v>
      </c>
      <c r="I48" t="s">
        <v>899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62.8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9.77</v>
      </c>
      <c r="D50" s="2">
        <v>3.8571429252624512</v>
      </c>
      <c r="E50" s="2">
        <v>11.655000686645508</v>
      </c>
      <c r="F50" s="1">
        <v>7.6371048568585591</v>
      </c>
      <c r="G50" t="s">
        <v>900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7.0800000000000002E-2</v>
      </c>
      <c r="D51" s="2">
        <v>3</v>
      </c>
      <c r="E51" s="2">
        <v>1.9999999552965164E-2</v>
      </c>
      <c r="F51" s="1">
        <v>10.760401571867659</v>
      </c>
      <c r="G51" t="s">
        <v>870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46.5</v>
      </c>
      <c r="D52" s="2">
        <v>5</v>
      </c>
      <c r="E52" s="2">
        <v>0</v>
      </c>
      <c r="F52" s="1">
        <v>0</v>
      </c>
      <c r="G52" t="s">
        <v>901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23.77</v>
      </c>
      <c r="D53" s="2">
        <v>5</v>
      </c>
      <c r="E53" s="2">
        <v>0</v>
      </c>
      <c r="F53" s="1">
        <v>0</v>
      </c>
      <c r="G53" t="s">
        <v>902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15.615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120.4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83.86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95.9</v>
      </c>
      <c r="D57" s="2">
        <v>0</v>
      </c>
      <c r="E57" s="2">
        <v>0</v>
      </c>
      <c r="F57" s="1">
        <v>19.290928050052138</v>
      </c>
      <c r="G57" t="s">
        <v>903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565</v>
      </c>
      <c r="D58" s="2">
        <v>3.6666667461395264</v>
      </c>
      <c r="E58" s="2">
        <v>646.2540283203125</v>
      </c>
      <c r="F58" s="1">
        <v>0</v>
      </c>
      <c r="G58" t="s">
        <v>904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1.2200000000000001E-2</v>
      </c>
      <c r="D59" s="2">
        <v>2.3333332538604736</v>
      </c>
      <c r="E59" s="2">
        <v>1.0649999603629112E-2</v>
      </c>
      <c r="F59" s="1">
        <v>2.830623044082742</v>
      </c>
      <c r="G59" t="s">
        <v>905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123</v>
      </c>
      <c r="D60" s="2">
        <v>1.7999999523162842</v>
      </c>
      <c r="E60" s="2">
        <v>154.7310791015625</v>
      </c>
      <c r="F60" s="1">
        <v>0</v>
      </c>
      <c r="G60" t="s">
        <v>906</v>
      </c>
      <c r="H60">
        <v>0</v>
      </c>
      <c r="I60" t="s">
        <v>907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102.389</v>
      </c>
      <c r="D61" s="2">
        <v>0</v>
      </c>
      <c r="E61" s="2">
        <v>0.93437500000000018</v>
      </c>
      <c r="F61" s="1">
        <v>3.9660875884638513</v>
      </c>
      <c r="G61" t="s">
        <v>908</v>
      </c>
      <c r="H61">
        <v>2.6379955946371325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103.73</v>
      </c>
      <c r="D62" s="2">
        <v>0</v>
      </c>
      <c r="E62" s="2">
        <v>1.859</v>
      </c>
      <c r="F62" s="1">
        <v>8.66</v>
      </c>
      <c r="G62" t="s">
        <v>909</v>
      </c>
      <c r="H62">
        <v>1.6816901689378492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110.36</v>
      </c>
      <c r="D63" s="2">
        <v>0</v>
      </c>
      <c r="E63" s="2">
        <v>2.9689999999999999</v>
      </c>
      <c r="F63" s="1">
        <v>9.5299999999999994</v>
      </c>
      <c r="G63" t="s">
        <v>910</v>
      </c>
      <c r="H63">
        <v>3.0601187833884862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107.85</v>
      </c>
      <c r="D64" s="2">
        <v>0</v>
      </c>
      <c r="E64" s="2">
        <v>1.266</v>
      </c>
      <c r="F64" s="1">
        <v>9.76</v>
      </c>
      <c r="G64" t="s">
        <v>911</v>
      </c>
      <c r="H64">
        <v>4.8059094991278215</v>
      </c>
      <c r="I64" t="s">
        <v>912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107.562</v>
      </c>
      <c r="D65" s="2">
        <v>0</v>
      </c>
      <c r="E65" s="2">
        <v>2.0125000000000002</v>
      </c>
      <c r="F65" s="1">
        <v>6.0136812900000001</v>
      </c>
      <c r="G65" t="s">
        <v>908</v>
      </c>
      <c r="H65">
        <v>1.6699235069662037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104.65</v>
      </c>
      <c r="D66" s="2">
        <v>0</v>
      </c>
      <c r="E66" s="2">
        <v>5.1840000000000002</v>
      </c>
      <c r="F66" s="1">
        <v>9.2200000000000006</v>
      </c>
      <c r="G66" t="s">
        <v>855</v>
      </c>
      <c r="H66">
        <v>2.7081116728314889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107.99</v>
      </c>
      <c r="D67" s="2">
        <v>0</v>
      </c>
      <c r="E67" s="2">
        <v>2.58</v>
      </c>
      <c r="F67" s="1">
        <v>8.67</v>
      </c>
      <c r="G67" t="s">
        <v>910</v>
      </c>
      <c r="H67">
        <v>3.1296103856910755</v>
      </c>
      <c r="I67" t="s">
        <v>913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106.077</v>
      </c>
      <c r="D68" s="2">
        <v>0</v>
      </c>
      <c r="E68" s="2">
        <v>1.9479166666666665</v>
      </c>
      <c r="F68" s="1">
        <v>5.831637042842682</v>
      </c>
      <c r="G68" t="s">
        <v>914</v>
      </c>
      <c r="H68">
        <v>2.4922401994267069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109.49</v>
      </c>
      <c r="D69" s="2">
        <v>0</v>
      </c>
      <c r="E69" s="2">
        <v>7.1999999999999995E-2</v>
      </c>
      <c r="F69" s="1">
        <v>10.119999999999999</v>
      </c>
      <c r="G69" t="s">
        <v>1148</v>
      </c>
      <c r="H69">
        <v>2.9332139083803588</v>
      </c>
      <c r="I69" t="s">
        <v>916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</v>
      </c>
      <c r="D70" s="2">
        <v>0</v>
      </c>
      <c r="E70" s="2">
        <v>2.4119999999999999</v>
      </c>
      <c r="F70" s="1">
        <v>7.97</v>
      </c>
      <c r="G70" t="s">
        <v>917</v>
      </c>
      <c r="H70">
        <v>0.59315086466038569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100.3</v>
      </c>
      <c r="D71" s="2">
        <v>0</v>
      </c>
      <c r="E71" s="2">
        <v>3.1989999999999998</v>
      </c>
      <c r="F71" s="1">
        <v>8.76</v>
      </c>
      <c r="G71" t="s">
        <v>918</v>
      </c>
      <c r="H71">
        <v>0.60678725039225889</v>
      </c>
      <c r="I71" t="s">
        <v>919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3.0406249999999999</v>
      </c>
      <c r="F72" s="1">
        <v>8.6703412743388775</v>
      </c>
      <c r="G72" t="s">
        <v>920</v>
      </c>
      <c r="H72">
        <v>0.59489329877623642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106.27</v>
      </c>
      <c r="D73" s="2">
        <v>0</v>
      </c>
      <c r="E73" s="2">
        <v>2.2879999999999998</v>
      </c>
      <c r="F73" s="1">
        <v>9.44</v>
      </c>
      <c r="G73" t="s">
        <v>908</v>
      </c>
      <c r="H73">
        <v>1.6493045761348266</v>
      </c>
      <c r="I73" t="s">
        <v>921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104.5</v>
      </c>
      <c r="D74" s="2">
        <v>0</v>
      </c>
      <c r="E74" s="2">
        <v>2.2010000000000001</v>
      </c>
      <c r="F74" s="1">
        <v>8.58</v>
      </c>
      <c r="G74" t="s">
        <v>858</v>
      </c>
      <c r="H74">
        <v>2.4450057908270981</v>
      </c>
      <c r="I74" t="s">
        <v>922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102.29</v>
      </c>
      <c r="D75" s="2">
        <v>0</v>
      </c>
      <c r="E75" s="2">
        <v>2.6259999999999999</v>
      </c>
      <c r="F75" s="1">
        <v>10.18</v>
      </c>
      <c r="G75" t="s">
        <v>923</v>
      </c>
      <c r="H75">
        <v>3.113471606135751</v>
      </c>
      <c r="I75" t="s">
        <v>924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101.97</v>
      </c>
      <c r="D76" s="2">
        <v>0</v>
      </c>
      <c r="E76" s="2">
        <v>2.6259999999999999</v>
      </c>
      <c r="F76" s="1">
        <v>10.41</v>
      </c>
      <c r="G76" t="s">
        <v>923</v>
      </c>
      <c r="H76">
        <v>3.1109777446039466</v>
      </c>
      <c r="I76" t="s">
        <v>924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108.699</v>
      </c>
      <c r="D77" s="2">
        <v>0</v>
      </c>
      <c r="E77" s="2">
        <v>0.48333333333333334</v>
      </c>
      <c r="F77" s="1">
        <v>4.4276513580389487</v>
      </c>
      <c r="G77" t="s">
        <v>925</v>
      </c>
      <c r="H77">
        <v>5.446543068466144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101.548</v>
      </c>
      <c r="D78" s="2">
        <v>0</v>
      </c>
      <c r="E78" s="2">
        <v>1.1790888888888889</v>
      </c>
      <c r="F78" s="1">
        <v>4.0436179367112617</v>
      </c>
      <c r="G78" t="s">
        <v>926</v>
      </c>
      <c r="H78">
        <v>4.683380230513011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103.8</v>
      </c>
      <c r="D79" s="2">
        <v>0</v>
      </c>
      <c r="E79" s="2">
        <v>1.6400000000000001</v>
      </c>
      <c r="F79" s="1">
        <v>8.82</v>
      </c>
      <c r="G79" t="s">
        <v>907</v>
      </c>
      <c r="H79">
        <v>2.1242790669261127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99.15</v>
      </c>
      <c r="D80" s="2">
        <v>0</v>
      </c>
      <c r="E80" s="2">
        <v>0.995</v>
      </c>
      <c r="F80" s="1">
        <v>9.81</v>
      </c>
      <c r="G80" t="s">
        <v>898</v>
      </c>
      <c r="H80">
        <v>0.85688998216485956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95</v>
      </c>
      <c r="D81" s="2">
        <v>0</v>
      </c>
      <c r="E81" s="2">
        <v>1.9180000000000001</v>
      </c>
      <c r="F81" s="1">
        <v>13.51</v>
      </c>
      <c r="G81" t="s">
        <v>927</v>
      </c>
      <c r="H81">
        <v>2.4530312197755375</v>
      </c>
      <c r="I81" t="s">
        <v>928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100</v>
      </c>
      <c r="D82" s="2">
        <v>0</v>
      </c>
      <c r="E82" s="2">
        <v>3.3250000000000002</v>
      </c>
      <c r="F82" s="1">
        <v>8.9959685882098572</v>
      </c>
      <c r="G82" t="s">
        <v>929</v>
      </c>
      <c r="H82">
        <v>0.60904395253275323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76.117000000000004</v>
      </c>
      <c r="D83" s="2">
        <v>0</v>
      </c>
      <c r="E83" s="2">
        <v>3.2083333333333335</v>
      </c>
      <c r="F83" s="1">
        <v>35.88669989391726</v>
      </c>
      <c r="G83" t="s">
        <v>930</v>
      </c>
      <c r="H83">
        <v>1.1533350952361305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107.708</v>
      </c>
      <c r="D84" s="2">
        <v>0</v>
      </c>
      <c r="E84" s="2">
        <v>1.3320833333333335</v>
      </c>
      <c r="F84" s="1">
        <v>5.2641741248255629</v>
      </c>
      <c r="G84" t="s">
        <v>908</v>
      </c>
      <c r="H84">
        <v>4.5089394504523099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100.5</v>
      </c>
      <c r="D85" s="2">
        <v>0</v>
      </c>
      <c r="E85" s="2">
        <v>1.41</v>
      </c>
      <c r="F85" s="1">
        <v>0</v>
      </c>
      <c r="G85" t="s">
        <v>931</v>
      </c>
      <c r="H85">
        <v>0</v>
      </c>
      <c r="I85" t="s">
        <v>931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12.45</v>
      </c>
      <c r="D86" s="2">
        <v>5</v>
      </c>
      <c r="E86" s="2">
        <v>0</v>
      </c>
      <c r="F86" s="1">
        <v>10.200803212851406</v>
      </c>
      <c r="G86" t="s">
        <v>932</v>
      </c>
      <c r="H86">
        <v>0</v>
      </c>
      <c r="I86" t="s">
        <v>920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11.1</v>
      </c>
      <c r="D87" s="2">
        <v>4</v>
      </c>
      <c r="E87" s="2">
        <v>12.960000038146973</v>
      </c>
      <c r="F87" s="1">
        <v>10.497737254492296</v>
      </c>
      <c r="G87" t="s">
        <v>933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13.7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103.93300000000001</v>
      </c>
      <c r="D89" s="2">
        <v>0</v>
      </c>
      <c r="E89" s="2">
        <v>3.7063555555555561</v>
      </c>
      <c r="F89" s="1">
        <v>4.7577225417163742</v>
      </c>
      <c r="G89" t="s">
        <v>855</v>
      </c>
      <c r="H89">
        <v>1.4027312407238417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100.6</v>
      </c>
      <c r="D90" s="2">
        <v>0</v>
      </c>
      <c r="E90" s="2">
        <v>1.6131944444444444</v>
      </c>
      <c r="F90" s="1">
        <v>4.8796617320079338</v>
      </c>
      <c r="G90" t="s">
        <v>934</v>
      </c>
      <c r="H90">
        <v>0.7055286411802798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3.72</v>
      </c>
      <c r="D91" s="2">
        <v>4.4285712242126465</v>
      </c>
      <c r="E91" s="2">
        <v>5.4216666221618652</v>
      </c>
      <c r="F91" s="1">
        <v>3.4388482088669936</v>
      </c>
      <c r="G91" t="s">
        <v>864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29.18</v>
      </c>
      <c r="D92" s="2">
        <v>3.75</v>
      </c>
      <c r="E92" s="2">
        <v>34.997215270996094</v>
      </c>
      <c r="F92" s="1">
        <v>2.0562028786840303</v>
      </c>
      <c r="G92" t="s">
        <v>935</v>
      </c>
      <c r="H92">
        <v>0</v>
      </c>
      <c r="I92" t="s">
        <v>936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106.083</v>
      </c>
      <c r="D93" s="2">
        <v>0</v>
      </c>
      <c r="E93" s="2">
        <v>0.89062499999999989</v>
      </c>
      <c r="F93" s="1">
        <v>3.3608857903524574</v>
      </c>
      <c r="G93" t="s">
        <v>937</v>
      </c>
      <c r="H93">
        <v>2.6509551448102209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102.99</v>
      </c>
      <c r="D94" s="2">
        <v>0</v>
      </c>
      <c r="E94" s="2">
        <v>3.4750000000000001</v>
      </c>
      <c r="F94" s="1">
        <v>9.4</v>
      </c>
      <c r="G94" t="s">
        <v>938</v>
      </c>
      <c r="H94">
        <v>0.48667348025946305</v>
      </c>
      <c r="I94" t="s">
        <v>939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103.15</v>
      </c>
      <c r="D95" s="2">
        <v>0</v>
      </c>
      <c r="E95" s="2">
        <v>2.8580000000000001</v>
      </c>
      <c r="F95" s="1">
        <v>7.8100000000000005</v>
      </c>
      <c r="G95" t="s">
        <v>940</v>
      </c>
      <c r="H95">
        <v>6.7153972466437697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96.149990000000003</v>
      </c>
      <c r="D96" s="2">
        <v>0</v>
      </c>
      <c r="E96" s="2">
        <v>0.40300000000000002</v>
      </c>
      <c r="F96" s="1">
        <v>8.02</v>
      </c>
      <c r="G96" t="s">
        <v>1080</v>
      </c>
      <c r="H96">
        <v>2.7016148240943534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90.299000000000007</v>
      </c>
      <c r="D97" s="2">
        <v>0</v>
      </c>
      <c r="E97" s="2">
        <v>2.42</v>
      </c>
      <c r="F97" s="1">
        <v>8.1199999999999992</v>
      </c>
      <c r="G97" t="s">
        <v>940</v>
      </c>
      <c r="H97">
        <v>9.8578455558652625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2.5649999999999999</v>
      </c>
      <c r="F98" s="1">
        <v>9.0299999999999994</v>
      </c>
      <c r="G98" t="s">
        <v>874</v>
      </c>
      <c r="H98">
        <v>4.6369854796566914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103.1</v>
      </c>
      <c r="D99" s="2">
        <v>0</v>
      </c>
      <c r="E99" s="2">
        <v>3.5640000000000001</v>
      </c>
      <c r="F99" s="1">
        <v>10.050000000000001</v>
      </c>
      <c r="G99" t="s">
        <v>941</v>
      </c>
      <c r="H99">
        <v>2.3093917393171681</v>
      </c>
      <c r="I99" t="s">
        <v>942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101.97499999999999</v>
      </c>
      <c r="D100" s="2">
        <v>0</v>
      </c>
      <c r="E100" s="2">
        <v>1.3343750000000001</v>
      </c>
      <c r="F100" s="1">
        <v>5.396817807135287</v>
      </c>
      <c r="G100" t="s">
        <v>907</v>
      </c>
      <c r="H100">
        <v>0.81183124375641935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102.4</v>
      </c>
      <c r="D101" s="2">
        <v>0</v>
      </c>
      <c r="E101" s="2">
        <v>2.16</v>
      </c>
      <c r="F101" s="1">
        <v>0</v>
      </c>
      <c r="G101" t="s">
        <v>943</v>
      </c>
      <c r="H101">
        <v>0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104.05</v>
      </c>
      <c r="D102" s="2">
        <v>4</v>
      </c>
      <c r="E102" s="2">
        <v>136.28750610351562</v>
      </c>
      <c r="F102" s="1">
        <v>7.4956755717855081</v>
      </c>
      <c r="G102" t="s">
        <v>944</v>
      </c>
      <c r="H102">
        <v>0</v>
      </c>
      <c r="I102" t="s">
        <v>945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82.903999999999996</v>
      </c>
      <c r="D103" s="2">
        <v>3.7419354915618896</v>
      </c>
      <c r="E103" s="2">
        <v>82.863639831542969</v>
      </c>
      <c r="F103" s="1">
        <v>2.8436936555379422</v>
      </c>
      <c r="G103" t="s">
        <v>946</v>
      </c>
      <c r="H103">
        <v>0</v>
      </c>
      <c r="I103" t="s">
        <v>947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81.95</v>
      </c>
      <c r="D104" s="2">
        <v>3.71875</v>
      </c>
      <c r="E104" s="2">
        <v>81.111114501953125</v>
      </c>
      <c r="F104" s="1">
        <v>3.4271725826193387</v>
      </c>
      <c r="G104" t="s">
        <v>948</v>
      </c>
      <c r="H104">
        <v>0</v>
      </c>
      <c r="I104" t="s">
        <v>949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253</v>
      </c>
      <c r="D105" s="2">
        <v>4.3103446960449219</v>
      </c>
      <c r="E105" s="2">
        <v>279.92001342773437</v>
      </c>
      <c r="F105" s="1">
        <v>3.4333070244672448</v>
      </c>
      <c r="G105" t="s">
        <v>950</v>
      </c>
      <c r="H105">
        <v>0</v>
      </c>
      <c r="I105" t="s">
        <v>951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108.883</v>
      </c>
      <c r="D106" s="2">
        <v>0</v>
      </c>
      <c r="E106" s="2">
        <v>1.208333333333333</v>
      </c>
      <c r="F106" s="1">
        <v>5.3864744299999998</v>
      </c>
      <c r="G106" t="s">
        <v>952</v>
      </c>
      <c r="H106">
        <v>4.6820176794731596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109.20699999999999</v>
      </c>
      <c r="D107" s="2">
        <v>0</v>
      </c>
      <c r="E107" s="2">
        <v>0.45833333333333331</v>
      </c>
      <c r="F107">
        <v>5.6139217838733559</v>
      </c>
      <c r="G107" t="s">
        <v>1104</v>
      </c>
      <c r="H107">
        <v>3.4577601434112157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101.13</v>
      </c>
      <c r="D108" s="2">
        <v>0</v>
      </c>
      <c r="E108" s="2">
        <v>0.90138888888888891</v>
      </c>
      <c r="F108">
        <v>5.2036364215028819</v>
      </c>
      <c r="G108" t="s">
        <v>887</v>
      </c>
      <c r="H108">
        <v>3.8864369979780702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115.718</v>
      </c>
      <c r="D109" s="2">
        <v>0</v>
      </c>
      <c r="E109" s="2">
        <v>1.6527777777777781</v>
      </c>
      <c r="F109">
        <v>5.5125349963579575</v>
      </c>
      <c r="G109" t="s">
        <v>954</v>
      </c>
      <c r="H109">
        <v>5.0445054749858143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99.975999999999999</v>
      </c>
      <c r="D110" s="2">
        <v>0</v>
      </c>
      <c r="E110" s="2">
        <v>2.0500000000000003</v>
      </c>
      <c r="F110">
        <v>5.1296388832382798</v>
      </c>
      <c r="G110" t="s">
        <v>917</v>
      </c>
      <c r="H110">
        <v>4.0736434239452173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105.675</v>
      </c>
      <c r="D111" s="2">
        <v>0</v>
      </c>
      <c r="E111" s="2">
        <v>2.8824222222222224</v>
      </c>
      <c r="F111">
        <v>5.453591505250075</v>
      </c>
      <c r="G111" t="s">
        <v>955</v>
      </c>
      <c r="H111">
        <v>3.9194108825338105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99.9</v>
      </c>
      <c r="D112" s="2">
        <v>0</v>
      </c>
      <c r="E112" s="2">
        <v>1.6378472222222225</v>
      </c>
      <c r="F112">
        <v>6.6316220527091971</v>
      </c>
      <c r="G112" t="s">
        <v>855</v>
      </c>
      <c r="H112">
        <v>15.081222660527114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98.320999999999998</v>
      </c>
      <c r="D113">
        <v>0</v>
      </c>
      <c r="E113">
        <v>1.849</v>
      </c>
      <c r="F113">
        <v>8.15</v>
      </c>
      <c r="G113" t="s">
        <v>956</v>
      </c>
      <c r="H113">
        <v>0.61509926932527459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100.861</v>
      </c>
      <c r="D114">
        <v>0</v>
      </c>
      <c r="E114">
        <v>2.3958333333333335</v>
      </c>
      <c r="F114">
        <v>5.4805594819909986</v>
      </c>
      <c r="G114" t="s">
        <v>957</v>
      </c>
      <c r="H114">
        <v>3.2153038991384117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102.2</v>
      </c>
      <c r="D115">
        <v>0</v>
      </c>
      <c r="E115">
        <v>1.843</v>
      </c>
      <c r="F115">
        <v>9.17</v>
      </c>
      <c r="G115" t="s">
        <v>958</v>
      </c>
      <c r="H115">
        <v>0.31403917597785264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</v>
      </c>
      <c r="D116">
        <v>0</v>
      </c>
      <c r="E116">
        <v>5.31</v>
      </c>
      <c r="F116">
        <v>8.44</v>
      </c>
      <c r="G116" t="s">
        <v>855</v>
      </c>
      <c r="H116">
        <v>2.618913701196841E-2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101.9</v>
      </c>
      <c r="D117">
        <v>0</v>
      </c>
      <c r="E117">
        <v>3.8839999999999999</v>
      </c>
      <c r="F117">
        <v>8.67</v>
      </c>
      <c r="G117" t="s">
        <v>853</v>
      </c>
      <c r="H117">
        <v>2.2682498151141801</v>
      </c>
      <c r="I117" t="s">
        <v>959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103.1</v>
      </c>
      <c r="D118">
        <v>0</v>
      </c>
      <c r="E118">
        <v>0.84799999999999998</v>
      </c>
      <c r="F118">
        <v>9.6199999999999992</v>
      </c>
      <c r="G118" t="s">
        <v>960</v>
      </c>
      <c r="H118">
        <v>0.41052703918069011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104.25</v>
      </c>
      <c r="D119">
        <v>0</v>
      </c>
      <c r="E119">
        <v>4.3499999999999996</v>
      </c>
      <c r="F119">
        <v>9.0299999999999994</v>
      </c>
      <c r="G119" t="s">
        <v>917</v>
      </c>
      <c r="H119">
        <v>0.13934459981704855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97.899990000000003</v>
      </c>
      <c r="D120">
        <v>0</v>
      </c>
      <c r="E120">
        <v>0.67900000000000005</v>
      </c>
      <c r="F120">
        <v>8.02</v>
      </c>
      <c r="G120" t="s">
        <v>961</v>
      </c>
      <c r="H120">
        <v>1.7973395366653571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99.75</v>
      </c>
      <c r="D121">
        <v>0</v>
      </c>
      <c r="E121">
        <v>2.0339999999999998</v>
      </c>
      <c r="F121">
        <v>7.91</v>
      </c>
      <c r="G121" t="s">
        <v>962</v>
      </c>
      <c r="H121">
        <v>0.70802903601496681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316</v>
      </c>
      <c r="D122">
        <v>4.2727274894714355</v>
      </c>
      <c r="E122">
        <v>390.54031372070312</v>
      </c>
      <c r="F122">
        <v>1.8924050632911396</v>
      </c>
      <c r="G122" t="s">
        <v>889</v>
      </c>
      <c r="H122">
        <v>0</v>
      </c>
      <c r="I122" t="s">
        <v>963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113.41</v>
      </c>
      <c r="D123">
        <v>0</v>
      </c>
      <c r="E123">
        <v>2.3972069444444442</v>
      </c>
      <c r="F123">
        <v>4.3078702817514092</v>
      </c>
      <c r="G123" t="s">
        <v>964</v>
      </c>
      <c r="H123">
        <v>3.9963566846124143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101.101</v>
      </c>
      <c r="D124">
        <v>0</v>
      </c>
      <c r="E124">
        <v>1.8333333333333333</v>
      </c>
      <c r="F124">
        <v>4.8001485867298053</v>
      </c>
      <c r="G124" t="s">
        <v>965</v>
      </c>
      <c r="H124">
        <v>1.5883848404619387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101.22</v>
      </c>
      <c r="D125">
        <v>0</v>
      </c>
      <c r="E125">
        <v>1.1486444444444444</v>
      </c>
      <c r="F125">
        <v>4.410417039803451</v>
      </c>
      <c r="G125" t="s">
        <v>966</v>
      </c>
      <c r="H125">
        <v>4.273174589074368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133.12299999999999</v>
      </c>
      <c r="D126">
        <v>0</v>
      </c>
      <c r="E126">
        <v>1.3895833333333334</v>
      </c>
      <c r="F126">
        <v>5.5680714961605906</v>
      </c>
      <c r="G126" t="s">
        <v>879</v>
      </c>
      <c r="H126">
        <v>10.103303906981884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106.983</v>
      </c>
      <c r="D127">
        <v>0</v>
      </c>
      <c r="E127">
        <v>1.0673611111111112</v>
      </c>
      <c r="F127">
        <v>3.3288886291297985</v>
      </c>
      <c r="G127" t="s">
        <v>967</v>
      </c>
      <c r="H127">
        <v>1.7543773617812479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62.91</v>
      </c>
      <c r="D128">
        <v>0</v>
      </c>
      <c r="E128">
        <v>0.53263888888888888</v>
      </c>
      <c r="F128">
        <v>28.997284236468712</v>
      </c>
      <c r="G128" t="s">
        <v>887</v>
      </c>
      <c r="H128">
        <v>3.1483198954596561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111.10599999999999</v>
      </c>
      <c r="D129">
        <v>0</v>
      </c>
      <c r="E129">
        <v>3.3916666666666666</v>
      </c>
      <c r="F129">
        <v>4.8398062760217844</v>
      </c>
      <c r="G129" t="s">
        <v>968</v>
      </c>
      <c r="H129">
        <v>3.1096937238295261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6.2770000000000006E-2</v>
      </c>
      <c r="D130">
        <v>2</v>
      </c>
      <c r="E130">
        <v>5.0499998033046722E-2</v>
      </c>
      <c r="F130">
        <v>1.8639477457384102</v>
      </c>
      <c r="G130" t="s">
        <v>969</v>
      </c>
      <c r="H130">
        <v>0</v>
      </c>
      <c r="I130" t="s">
        <v>970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108.98099999999999</v>
      </c>
      <c r="D131">
        <v>0</v>
      </c>
      <c r="E131">
        <v>3.2017611111111113</v>
      </c>
      <c r="F131">
        <v>3.7469548623825513</v>
      </c>
      <c r="G131" t="s">
        <v>971</v>
      </c>
      <c r="H131">
        <v>2.7232389083092019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101.04</v>
      </c>
      <c r="D132">
        <v>0</v>
      </c>
      <c r="E132">
        <v>0.61875000000000002</v>
      </c>
      <c r="F132">
        <v>2.8751810143048817</v>
      </c>
      <c r="G132" t="s">
        <v>931</v>
      </c>
      <c r="H132">
        <v>0.83995655215240028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34.54</v>
      </c>
      <c r="D133">
        <v>0</v>
      </c>
      <c r="E133">
        <v>0</v>
      </c>
      <c r="F133">
        <v>0</v>
      </c>
      <c r="G133" t="s">
        <v>972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15.4375</v>
      </c>
      <c r="D134">
        <v>0</v>
      </c>
      <c r="E134">
        <v>0</v>
      </c>
      <c r="F134">
        <v>144.82250789636325</v>
      </c>
      <c r="G134" t="s">
        <v>853</v>
      </c>
      <c r="H134">
        <v>1.729579273451596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110.88200000000001</v>
      </c>
      <c r="D135">
        <v>0</v>
      </c>
      <c r="E135">
        <v>2.6232555555555552</v>
      </c>
      <c r="F135">
        <v>3.3698078901734405</v>
      </c>
      <c r="G135" t="s">
        <v>973</v>
      </c>
      <c r="H135">
        <v>3.2100737973664693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102.59699999999999</v>
      </c>
      <c r="D136">
        <v>0</v>
      </c>
      <c r="E136">
        <v>1.1833333333333333</v>
      </c>
      <c r="F136">
        <v>4.9921732242552315</v>
      </c>
      <c r="G136" t="s">
        <v>954</v>
      </c>
      <c r="H136">
        <v>2.5959965124980089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118.52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106.20699999999999</v>
      </c>
      <c r="D138">
        <v>0</v>
      </c>
      <c r="E138">
        <v>2.7375000000000003</v>
      </c>
      <c r="F138">
        <v>5.2117302998183543</v>
      </c>
      <c r="G138" t="s">
        <v>974</v>
      </c>
      <c r="H138">
        <v>3.9457440346847354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98.652000000000001</v>
      </c>
      <c r="D139">
        <v>0</v>
      </c>
      <c r="E139">
        <v>0.97602739726027399</v>
      </c>
      <c r="F139">
        <v>6.7765095542760587</v>
      </c>
      <c r="G139" t="s">
        <v>975</v>
      </c>
      <c r="H139">
        <v>2.6695317864249763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0.22237927777777777</v>
      </c>
      <c r="F140">
        <v>5.4204165188637035</v>
      </c>
      <c r="G140" t="s">
        <v>976</v>
      </c>
      <c r="H140">
        <v>0.13334223939805867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113.346</v>
      </c>
      <c r="D141">
        <v>0</v>
      </c>
      <c r="E141">
        <v>1.1409722222222223</v>
      </c>
      <c r="F141">
        <v>3.4949483410875373</v>
      </c>
      <c r="G141" t="s">
        <v>967</v>
      </c>
      <c r="H141">
        <v>3.011582442025277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74.546999999999997</v>
      </c>
      <c r="D142">
        <v>0</v>
      </c>
      <c r="E142">
        <v>1.0111111111111111</v>
      </c>
      <c r="F142">
        <v>18.929568953833332</v>
      </c>
      <c r="G142" t="s">
        <v>977</v>
      </c>
      <c r="H142">
        <v>2.5649820227854385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63.99</v>
      </c>
      <c r="D143">
        <v>0</v>
      </c>
      <c r="E143">
        <v>0</v>
      </c>
      <c r="F143">
        <v>3.1051084984884434</v>
      </c>
      <c r="G143" t="s">
        <v>906</v>
      </c>
      <c r="H143">
        <v>0</v>
      </c>
      <c r="I143" t="s">
        <v>962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67.5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117.27</v>
      </c>
      <c r="D145">
        <v>4.095238208770752</v>
      </c>
      <c r="E145">
        <v>124</v>
      </c>
      <c r="F145">
        <v>1.9430714163967959</v>
      </c>
      <c r="G145" t="s">
        <v>1008</v>
      </c>
      <c r="H145">
        <v>0</v>
      </c>
      <c r="I145" t="s">
        <v>992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24.53</v>
      </c>
      <c r="D146">
        <v>3.7058823108673096</v>
      </c>
      <c r="E146">
        <v>27.917938232421875</v>
      </c>
      <c r="F146">
        <v>0</v>
      </c>
      <c r="G146" t="s">
        <v>980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34.520000000000003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39.479999999999997</v>
      </c>
      <c r="D148">
        <v>0</v>
      </c>
      <c r="E148">
        <v>0</v>
      </c>
      <c r="F148">
        <v>4.2896493005290681</v>
      </c>
      <c r="G148" t="s">
        <v>915</v>
      </c>
      <c r="H148">
        <v>0</v>
      </c>
      <c r="I148" t="s">
        <v>1149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94.31</v>
      </c>
      <c r="D149">
        <v>0</v>
      </c>
      <c r="E149">
        <v>0</v>
      </c>
      <c r="F149">
        <v>0.93309298614317504</v>
      </c>
      <c r="G149" t="s">
        <v>946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100.5</v>
      </c>
      <c r="D150">
        <v>0</v>
      </c>
      <c r="E150">
        <v>0.41111111111111115</v>
      </c>
      <c r="F150">
        <v>4.4784528416855158</v>
      </c>
      <c r="G150" t="s">
        <v>982</v>
      </c>
      <c r="H150">
        <v>5.221862574238914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104.6</v>
      </c>
      <c r="D151">
        <v>0</v>
      </c>
      <c r="E151">
        <v>0.90999999999999992</v>
      </c>
      <c r="F151">
        <v>1.3637728</v>
      </c>
      <c r="G151" t="s">
        <v>983</v>
      </c>
      <c r="H151">
        <v>3.5145522304340537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102.229</v>
      </c>
      <c r="D152">
        <v>0</v>
      </c>
      <c r="E152">
        <v>0.42222222222222228</v>
      </c>
      <c r="F152">
        <v>7.3372035899999997</v>
      </c>
      <c r="G152" t="s">
        <v>1092</v>
      </c>
      <c r="H152">
        <v>3.4547653684989226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94.37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984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88.41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100.569</v>
      </c>
      <c r="D158" s="2">
        <v>0</v>
      </c>
      <c r="E158" s="2">
        <v>0.29027777777777775</v>
      </c>
      <c r="F158">
        <v>4.4392339349293612</v>
      </c>
      <c r="G158" t="s">
        <v>1093</v>
      </c>
      <c r="H158">
        <v>1.8705915382165543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714.6</v>
      </c>
      <c r="D159" s="2">
        <v>3.4000000953674316</v>
      </c>
      <c r="E159" s="2">
        <v>837.61358642578125</v>
      </c>
      <c r="F159">
        <v>13.6272040302267</v>
      </c>
      <c r="G159" t="s">
        <v>893</v>
      </c>
      <c r="H159">
        <v>0</v>
      </c>
      <c r="I159" t="s">
        <v>866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97.599990000000005</v>
      </c>
      <c r="D160" s="2">
        <v>0</v>
      </c>
      <c r="E160" s="2">
        <v>0.16800000000000001</v>
      </c>
      <c r="F160">
        <v>8.01</v>
      </c>
      <c r="G160" t="s">
        <v>1126</v>
      </c>
      <c r="H160">
        <v>2.3080373726580663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</v>
      </c>
      <c r="D161">
        <v>0</v>
      </c>
      <c r="E161">
        <v>3.0449999999999999</v>
      </c>
      <c r="F161">
        <v>10.41</v>
      </c>
      <c r="G161" t="s">
        <v>858</v>
      </c>
      <c r="H161">
        <v>5.6831401215510393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105.7</v>
      </c>
      <c r="D162" s="2">
        <v>0</v>
      </c>
      <c r="E162" s="2">
        <v>1.8399999999999999</v>
      </c>
      <c r="F162">
        <v>7.97</v>
      </c>
      <c r="G162" t="s">
        <v>858</v>
      </c>
      <c r="H162">
        <v>8.5391389570889178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13.824999999999999</v>
      </c>
      <c r="D163" s="2">
        <v>1</v>
      </c>
      <c r="E163" s="2">
        <v>12.5</v>
      </c>
      <c r="F163">
        <v>11.606872487634449</v>
      </c>
      <c r="G163" t="s">
        <v>865</v>
      </c>
      <c r="H163">
        <v>0</v>
      </c>
      <c r="I163" t="s">
        <v>985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122.72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40.28</v>
      </c>
      <c r="D165" s="2">
        <v>4.7575759887695313</v>
      </c>
      <c r="E165" s="2">
        <v>45.357143402099609</v>
      </c>
      <c r="F165">
        <v>1.5888778550148956</v>
      </c>
      <c r="G165" t="s">
        <v>889</v>
      </c>
      <c r="H165">
        <v>0</v>
      </c>
      <c r="I165" t="s">
        <v>957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107.12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114.67</v>
      </c>
      <c r="D167" s="2">
        <v>0</v>
      </c>
      <c r="E167" s="2">
        <v>0</v>
      </c>
      <c r="F167" s="1">
        <v>4.6435198372614419</v>
      </c>
      <c r="G167" s="1" t="s">
        <v>872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100.203</v>
      </c>
      <c r="D168" s="2">
        <v>0</v>
      </c>
      <c r="E168" s="2">
        <v>1.4038194444444445</v>
      </c>
      <c r="F168">
        <v>1.5269901619979276</v>
      </c>
      <c r="G168" t="s">
        <v>892</v>
      </c>
      <c r="H168">
        <v>2.0884709989380283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100.566</v>
      </c>
      <c r="D169" s="2">
        <v>0</v>
      </c>
      <c r="E169" s="2">
        <v>0.52083333333333326</v>
      </c>
      <c r="F169">
        <v>1.4056230583296081</v>
      </c>
      <c r="G169" t="s">
        <v>986</v>
      </c>
      <c r="H169">
        <v>1.2083864187240654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100.601</v>
      </c>
      <c r="D170" s="2">
        <v>0</v>
      </c>
      <c r="E170" s="2">
        <v>0.91666666666666685</v>
      </c>
      <c r="F170">
        <v>1.6374448894797053</v>
      </c>
      <c r="G170" t="s">
        <v>880</v>
      </c>
      <c r="H170">
        <v>1.0671460200027176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38.15</v>
      </c>
      <c r="D171" s="2">
        <v>3.5454545021057129</v>
      </c>
      <c r="E171" s="2">
        <v>42.761905670166016</v>
      </c>
      <c r="F171">
        <v>5.1900393184796858</v>
      </c>
      <c r="G171" t="s">
        <v>987</v>
      </c>
      <c r="H171">
        <v>0</v>
      </c>
      <c r="I171" t="s">
        <v>889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100.5485</v>
      </c>
      <c r="D172" s="2">
        <v>0</v>
      </c>
      <c r="E172" s="2">
        <v>0.99999999999999989</v>
      </c>
      <c r="F172">
        <v>1.8901772379040611</v>
      </c>
      <c r="G172" t="s">
        <v>988</v>
      </c>
      <c r="H172">
        <v>1.5225616764373151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55.22</v>
      </c>
      <c r="D173" s="2">
        <v>3.6363637447357178</v>
      </c>
      <c r="E173" s="2">
        <v>55.555557250976562</v>
      </c>
      <c r="F173">
        <v>3.3683448026077505</v>
      </c>
      <c r="G173" t="s">
        <v>953</v>
      </c>
      <c r="H173">
        <v>0</v>
      </c>
      <c r="I173" t="s">
        <v>989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990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871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873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</v>
      </c>
      <c r="D177">
        <v>0</v>
      </c>
      <c r="E177">
        <v>3.5230000000000001</v>
      </c>
      <c r="F177">
        <v>8.52</v>
      </c>
      <c r="G177" t="s">
        <v>991</v>
      </c>
      <c r="H177">
        <v>4.9568936993453692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102</v>
      </c>
      <c r="D178">
        <v>0</v>
      </c>
      <c r="E178">
        <v>3.2549999999999999</v>
      </c>
      <c r="F178">
        <v>8.65</v>
      </c>
      <c r="G178" t="s">
        <v>992</v>
      </c>
      <c r="H178">
        <v>3.7738292402295541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102.8</v>
      </c>
      <c r="D179" s="2">
        <v>0</v>
      </c>
      <c r="E179" s="2">
        <v>3.097</v>
      </c>
      <c r="F179">
        <v>8.2899999999999991</v>
      </c>
      <c r="G179" t="s">
        <v>940</v>
      </c>
      <c r="H179">
        <v>5.0341386481097805</v>
      </c>
      <c r="I179" t="s">
        <v>993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106.30200000000001</v>
      </c>
      <c r="D180" s="2">
        <v>0</v>
      </c>
      <c r="E180" s="2">
        <v>1.3489583333333333</v>
      </c>
      <c r="F180">
        <v>1.8518899800000002</v>
      </c>
      <c r="G180" t="s">
        <v>994</v>
      </c>
      <c r="H180">
        <v>1.6312911876823919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23.074999999999999</v>
      </c>
      <c r="D181" s="2">
        <v>3.96875</v>
      </c>
      <c r="E181" s="2">
        <v>28.172624588012695</v>
      </c>
      <c r="F181">
        <v>7.2998349302380721</v>
      </c>
      <c r="G181" t="s">
        <v>995</v>
      </c>
      <c r="H181">
        <v>0</v>
      </c>
      <c r="I181" t="s">
        <v>880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1.2079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107.705</v>
      </c>
      <c r="D183" s="2">
        <v>0</v>
      </c>
      <c r="E183" s="2">
        <v>0</v>
      </c>
      <c r="F183">
        <v>3.7670489678193171</v>
      </c>
      <c r="G183" t="s">
        <v>950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22.11</v>
      </c>
      <c r="D184" s="2">
        <v>0</v>
      </c>
      <c r="E184" s="2">
        <v>0</v>
      </c>
      <c r="F184">
        <v>1.0079592851592225</v>
      </c>
      <c r="G184" t="s">
        <v>996</v>
      </c>
      <c r="H184">
        <v>0</v>
      </c>
      <c r="I184" t="s">
        <v>997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16.559999999999999</v>
      </c>
      <c r="D185" s="2">
        <v>4.2727274894714355</v>
      </c>
      <c r="E185" s="2">
        <v>21.977083206176758</v>
      </c>
      <c r="F185">
        <v>3.6231884057971016</v>
      </c>
      <c r="G185" t="s">
        <v>998</v>
      </c>
      <c r="H185">
        <v>0</v>
      </c>
      <c r="I185" t="s">
        <v>999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961</v>
      </c>
      <c r="D186" s="2">
        <v>3.6333334445953369</v>
      </c>
      <c r="E186" s="2">
        <v>1358.080322265625</v>
      </c>
      <c r="F186">
        <v>3.2870022737024724</v>
      </c>
      <c r="G186" t="s">
        <v>950</v>
      </c>
      <c r="H186">
        <v>0</v>
      </c>
      <c r="I186" t="s">
        <v>968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99.5</v>
      </c>
      <c r="D187" s="2">
        <v>0</v>
      </c>
      <c r="E187" s="2">
        <v>2.6080000000000001</v>
      </c>
      <c r="F187">
        <v>9.89</v>
      </c>
      <c r="G187" t="s">
        <v>1000</v>
      </c>
      <c r="H187">
        <v>0.50976290136965063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3.9870000000000001</v>
      </c>
      <c r="F188">
        <v>9.69</v>
      </c>
      <c r="G188" t="s">
        <v>920</v>
      </c>
      <c r="H188">
        <v>2.639873594639623</v>
      </c>
      <c r="I188" t="s">
        <v>1001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100.3</v>
      </c>
      <c r="D189" s="2">
        <v>0</v>
      </c>
      <c r="E189" s="2">
        <v>2.3719999999999999</v>
      </c>
      <c r="F189">
        <v>10.08</v>
      </c>
      <c r="G189" t="s">
        <v>1002</v>
      </c>
      <c r="H189">
        <v>2.0303096234148041</v>
      </c>
      <c r="I189" t="s">
        <v>1003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107.14</v>
      </c>
      <c r="D190" s="2">
        <v>0</v>
      </c>
      <c r="E190" s="2">
        <v>2.4359999999999999</v>
      </c>
      <c r="F190">
        <v>8.67</v>
      </c>
      <c r="G190" t="s">
        <v>1004</v>
      </c>
      <c r="H190">
        <v>1.6382980302862993</v>
      </c>
      <c r="I190" t="s">
        <v>1005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99.8</v>
      </c>
      <c r="D191" s="2">
        <v>0</v>
      </c>
      <c r="E191" s="2">
        <v>6.5469999999999997</v>
      </c>
      <c r="F191">
        <v>13.84</v>
      </c>
      <c r="G191" t="s">
        <v>938</v>
      </c>
      <c r="H191">
        <v>0.91866517576105533</v>
      </c>
      <c r="I191" t="s">
        <v>1006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102.35</v>
      </c>
      <c r="D192" s="2">
        <v>0</v>
      </c>
      <c r="E192" s="2">
        <v>4.7560000000000002</v>
      </c>
      <c r="F192">
        <v>9.83</v>
      </c>
      <c r="G192" t="s">
        <v>973</v>
      </c>
      <c r="H192">
        <v>0.58502331498776483</v>
      </c>
      <c r="I192" t="s">
        <v>951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99.89</v>
      </c>
      <c r="D193" s="2">
        <v>0</v>
      </c>
      <c r="E193" s="2">
        <v>5.1999999999999998E-2</v>
      </c>
      <c r="F193" s="1">
        <v>9.8800000000000008</v>
      </c>
      <c r="G193" s="1" t="s">
        <v>926</v>
      </c>
      <c r="H193" s="1">
        <v>0.84022245198690093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103.146</v>
      </c>
      <c r="D194" s="2">
        <v>0</v>
      </c>
      <c r="E194" s="2">
        <v>0.8677083333333333</v>
      </c>
      <c r="F194" s="1">
        <v>2.6633404798613474</v>
      </c>
      <c r="G194" s="1" t="s">
        <v>898</v>
      </c>
      <c r="H194" s="1">
        <v>0.84871310019064827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4.1429999999999998</v>
      </c>
      <c r="F195" s="1">
        <v>8.9600000000000009</v>
      </c>
      <c r="G195" s="1" t="s">
        <v>955</v>
      </c>
      <c r="H195" s="1">
        <v>1.8598935230026814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100.04</v>
      </c>
      <c r="D196" s="2">
        <v>0</v>
      </c>
      <c r="E196" s="2">
        <v>0</v>
      </c>
      <c r="F196" s="1">
        <v>9.7799999999999994</v>
      </c>
      <c r="G196" s="1" t="s">
        <v>1118</v>
      </c>
      <c r="H196" s="1">
        <v>0.84571298053574062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106.5</v>
      </c>
      <c r="D197" s="2">
        <v>0</v>
      </c>
      <c r="E197" s="2">
        <v>6.2439999999999998</v>
      </c>
      <c r="F197" s="1">
        <v>11.05</v>
      </c>
      <c r="G197" s="1" t="s">
        <v>855</v>
      </c>
      <c r="H197" s="1">
        <v>1.7335257389235517</v>
      </c>
      <c r="I197" s="1" t="s">
        <v>1007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45.14</v>
      </c>
      <c r="D198" s="2">
        <v>4.625</v>
      </c>
      <c r="E198" s="2">
        <v>61.875</v>
      </c>
      <c r="F198" s="1">
        <v>7.375165328960259</v>
      </c>
      <c r="G198" s="1" t="s">
        <v>981</v>
      </c>
      <c r="H198" s="1">
        <v>0</v>
      </c>
      <c r="I198" s="1" t="s">
        <v>870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105.81399999999999</v>
      </c>
      <c r="D199" s="2">
        <v>0</v>
      </c>
      <c r="E199" s="2">
        <v>1.1777777777777778</v>
      </c>
      <c r="F199" s="1">
        <v>6.5264478310067435</v>
      </c>
      <c r="G199" s="1" t="s">
        <v>973</v>
      </c>
      <c r="H199" s="1">
        <v>3.8767455786525375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106.672</v>
      </c>
      <c r="D200" s="2">
        <v>0</v>
      </c>
      <c r="E200" s="2">
        <v>2.8618750000000004</v>
      </c>
      <c r="F200" s="1">
        <v>4.5254039447017513</v>
      </c>
      <c r="G200" s="1" t="s">
        <v>1008</v>
      </c>
      <c r="H200" s="1">
        <v>4.3175091117758404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102.685</v>
      </c>
      <c r="D201" s="2">
        <v>0</v>
      </c>
      <c r="E201" s="2">
        <v>0.81145833333333328</v>
      </c>
      <c r="F201">
        <v>4.5517687022017626</v>
      </c>
      <c r="G201" t="s">
        <v>937</v>
      </c>
      <c r="H201">
        <v>4.7140031786130479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104.96599999999999</v>
      </c>
      <c r="D202" s="2">
        <v>0</v>
      </c>
      <c r="E202" s="2">
        <v>2.5948611111111113</v>
      </c>
      <c r="F202">
        <v>4.5952575874064685</v>
      </c>
      <c r="G202" t="s">
        <v>874</v>
      </c>
      <c r="H202">
        <v>3.5926336965825802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102.35</v>
      </c>
      <c r="D203" s="2">
        <v>0</v>
      </c>
      <c r="E203" s="2">
        <v>3.729166666666667</v>
      </c>
      <c r="F203">
        <v>4.3753300922891052</v>
      </c>
      <c r="G203" t="s">
        <v>957</v>
      </c>
      <c r="H203">
        <v>0.56236595220944374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99.25</v>
      </c>
      <c r="D204" s="2">
        <v>0</v>
      </c>
      <c r="E204" s="2">
        <v>2.6080000000000001</v>
      </c>
      <c r="F204">
        <v>9.93</v>
      </c>
      <c r="G204" t="s">
        <v>1000</v>
      </c>
      <c r="H204">
        <v>0.50976166065330397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102.485</v>
      </c>
      <c r="D205" s="2">
        <v>0</v>
      </c>
      <c r="E205" s="2">
        <v>1.0107638888888888</v>
      </c>
      <c r="F205">
        <v>4.7176993350733829</v>
      </c>
      <c r="G205" t="s">
        <v>1009</v>
      </c>
      <c r="H205">
        <v>6.1406942995652303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103.19</v>
      </c>
      <c r="D206" s="2">
        <v>0</v>
      </c>
      <c r="E206" s="2">
        <v>6</v>
      </c>
      <c r="F206">
        <v>9.9499999999999993</v>
      </c>
      <c r="G206" t="s">
        <v>968</v>
      </c>
      <c r="H206">
        <v>0.5633561154637915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</v>
      </c>
      <c r="D207" s="2">
        <v>0</v>
      </c>
      <c r="E207" s="2">
        <v>0.185</v>
      </c>
      <c r="F207">
        <v>0</v>
      </c>
      <c r="G207" t="s">
        <v>997</v>
      </c>
      <c r="H207">
        <v>0</v>
      </c>
      <c r="I207" t="s">
        <v>1010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99.64</v>
      </c>
      <c r="D208" s="2">
        <v>0</v>
      </c>
      <c r="E208" s="2">
        <v>2.6059999999999999</v>
      </c>
      <c r="F208">
        <v>9.02</v>
      </c>
      <c r="G208" t="s">
        <v>888</v>
      </c>
      <c r="H208">
        <v>0.63385549888464177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99.149990000000003</v>
      </c>
      <c r="D209">
        <v>0</v>
      </c>
      <c r="E209">
        <v>1.8260000000000001</v>
      </c>
      <c r="F209">
        <v>8.02</v>
      </c>
      <c r="G209" t="s">
        <v>1011</v>
      </c>
      <c r="H209">
        <v>6.6346848521843658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101.79</v>
      </c>
      <c r="D210">
        <v>0</v>
      </c>
      <c r="E210">
        <v>2.25</v>
      </c>
      <c r="F210">
        <v>9.26</v>
      </c>
      <c r="G210" t="s">
        <v>1012</v>
      </c>
      <c r="H210">
        <v>0.77103342764985505</v>
      </c>
      <c r="I210" t="s">
        <v>883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3.5289999999999999</v>
      </c>
      <c r="F211">
        <v>8.5500000000000007</v>
      </c>
      <c r="G211" t="s">
        <v>871</v>
      </c>
      <c r="H211">
        <v>0.65614990488712532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0.186</v>
      </c>
      <c r="F212">
        <v>9.5399999999999991</v>
      </c>
      <c r="G212" t="s">
        <v>997</v>
      </c>
      <c r="H212">
        <v>1.8270321496841877</v>
      </c>
      <c r="I212" t="s">
        <v>1013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99.855999999999995</v>
      </c>
      <c r="D213">
        <v>0</v>
      </c>
      <c r="E213">
        <v>1.4333333333333333</v>
      </c>
      <c r="F213">
        <v>5.4027124440413852</v>
      </c>
      <c r="G213" t="s">
        <v>1014</v>
      </c>
      <c r="H213">
        <v>4.940087403257575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99.18</v>
      </c>
      <c r="D214">
        <v>0</v>
      </c>
      <c r="E214">
        <v>8.6301369863013705E-2</v>
      </c>
      <c r="F214">
        <v>3.9387283168427696</v>
      </c>
      <c r="G214" t="s">
        <v>1137</v>
      </c>
      <c r="H214">
        <v>1.9413875978706687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1.6695205479452055</v>
      </c>
      <c r="F215">
        <v>4.7804333507564047</v>
      </c>
      <c r="G215" t="s">
        <v>1015</v>
      </c>
      <c r="H215">
        <v>8.4364955693201917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102.908</v>
      </c>
      <c r="D216">
        <v>0</v>
      </c>
      <c r="E216">
        <v>3.3219178082191783</v>
      </c>
      <c r="F216">
        <v>5.8356009305991563</v>
      </c>
      <c r="G216" t="s">
        <v>1016</v>
      </c>
      <c r="H216">
        <v>7.2351514558537424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111.38</v>
      </c>
      <c r="D217">
        <v>0</v>
      </c>
      <c r="E217">
        <v>2.7309027777777781</v>
      </c>
      <c r="F217">
        <v>5.2831329471598591</v>
      </c>
      <c r="G217" t="s">
        <v>991</v>
      </c>
      <c r="H217">
        <v>6.8788663574418667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99.53</v>
      </c>
      <c r="D218">
        <v>0</v>
      </c>
      <c r="E218">
        <v>0.93698630136986294</v>
      </c>
      <c r="F218">
        <v>6.1088208570720184</v>
      </c>
      <c r="G218" t="s">
        <v>975</v>
      </c>
      <c r="H218">
        <v>4.3075491612016954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73.542487499999993</v>
      </c>
      <c r="G219" t="s">
        <v>1017</v>
      </c>
      <c r="H219">
        <v>1.6109104951341355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98.956999999999994</v>
      </c>
      <c r="D220" s="2">
        <v>0</v>
      </c>
      <c r="E220" s="2">
        <v>1.7812500000000002</v>
      </c>
      <c r="F220">
        <v>5.067024306630973</v>
      </c>
      <c r="G220" t="s">
        <v>992</v>
      </c>
      <c r="H220">
        <v>3.312711862561593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37.01</v>
      </c>
      <c r="D221" s="2">
        <v>4.3333334922790527</v>
      </c>
      <c r="E221" s="2">
        <v>45.166667938232422</v>
      </c>
      <c r="F221">
        <v>6.6990815775256616</v>
      </c>
      <c r="G221" t="s">
        <v>901</v>
      </c>
      <c r="H221">
        <v>0</v>
      </c>
      <c r="I221" t="s">
        <v>955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11.73</v>
      </c>
      <c r="D222" s="2">
        <v>4.3928570747375488</v>
      </c>
      <c r="E222" s="2">
        <v>16.596250534057617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18.510000000000002</v>
      </c>
      <c r="D223" s="2">
        <v>4.2727274894714355</v>
      </c>
      <c r="E223" s="2">
        <v>25.157894134521484</v>
      </c>
      <c r="F223">
        <v>4.0518638573743919</v>
      </c>
      <c r="G223" t="s">
        <v>1018</v>
      </c>
      <c r="H223">
        <v>0</v>
      </c>
      <c r="I223" t="s">
        <v>874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110.01</v>
      </c>
      <c r="D224" s="2">
        <v>0</v>
      </c>
      <c r="E224" s="2">
        <v>0</v>
      </c>
      <c r="F224">
        <v>2.0808621564531951</v>
      </c>
      <c r="G224" t="s">
        <v>915</v>
      </c>
      <c r="H224">
        <v>0</v>
      </c>
      <c r="I224" t="s">
        <v>1149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87.6</v>
      </c>
      <c r="D225">
        <v>0</v>
      </c>
      <c r="E225">
        <v>0</v>
      </c>
      <c r="F225">
        <v>5.1667946114387693</v>
      </c>
      <c r="G225" t="s">
        <v>872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65.5</v>
      </c>
      <c r="D226">
        <v>0</v>
      </c>
      <c r="E226">
        <v>0</v>
      </c>
      <c r="F226">
        <v>0.54961834245055685</v>
      </c>
      <c r="G226" t="s">
        <v>1019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21.24</v>
      </c>
      <c r="D227">
        <v>0</v>
      </c>
      <c r="E227">
        <v>0</v>
      </c>
      <c r="F227">
        <v>4.2397423369127258</v>
      </c>
      <c r="G227" t="s">
        <v>915</v>
      </c>
      <c r="H227">
        <v>0</v>
      </c>
      <c r="I227" t="s">
        <v>1150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41.07</v>
      </c>
      <c r="D228">
        <v>0</v>
      </c>
      <c r="E228">
        <v>0</v>
      </c>
      <c r="F228">
        <v>2.4132036709980911</v>
      </c>
      <c r="G228" t="s">
        <v>915</v>
      </c>
      <c r="H228">
        <v>0</v>
      </c>
      <c r="I228" t="s">
        <v>1150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99.203000000000003</v>
      </c>
      <c r="D229">
        <v>0</v>
      </c>
      <c r="E229">
        <v>2.6031249999999999</v>
      </c>
      <c r="F229">
        <v>6.5598441206247164</v>
      </c>
      <c r="G229" t="s">
        <v>1020</v>
      </c>
      <c r="H229">
        <v>4.3123253246180626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101.465</v>
      </c>
      <c r="D230">
        <v>0</v>
      </c>
      <c r="E230">
        <v>1.3493055555555555</v>
      </c>
      <c r="F230">
        <v>2.5120466931873158</v>
      </c>
      <c r="G230" t="s">
        <v>1021</v>
      </c>
      <c r="H230">
        <v>0.31388888919486058</v>
      </c>
      <c r="I230" t="s">
        <v>311</v>
      </c>
      <c r="J230">
        <v>1</v>
      </c>
      <c r="L230" t="s">
        <v>695</v>
      </c>
    </row>
    <row r="231" spans="1:12" x14ac:dyDescent="0.25">
      <c r="A231" t="s">
        <v>1153</v>
      </c>
      <c r="B231" t="s">
        <v>1152</v>
      </c>
      <c r="C231">
        <v>55.09</v>
      </c>
      <c r="D231">
        <v>4</v>
      </c>
      <c r="E231">
        <v>51.5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1151</v>
      </c>
    </row>
    <row r="232" spans="1:12" x14ac:dyDescent="0.25">
      <c r="A232" t="s">
        <v>696</v>
      </c>
      <c r="B232" t="s">
        <v>649</v>
      </c>
      <c r="C232">
        <v>142.96</v>
      </c>
      <c r="D232">
        <v>4.8888888359069824</v>
      </c>
      <c r="E232">
        <v>213.28602600097656</v>
      </c>
      <c r="F232">
        <v>4.6675997200839747</v>
      </c>
      <c r="G232" t="s">
        <v>1022</v>
      </c>
      <c r="H232">
        <v>0</v>
      </c>
      <c r="I232" t="s">
        <v>881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33.880000000000003</v>
      </c>
      <c r="D233">
        <v>3.9166667461395264</v>
      </c>
      <c r="E233">
        <v>37.176471710205078</v>
      </c>
      <c r="F233">
        <v>3.8961038961038961</v>
      </c>
      <c r="G233" t="s">
        <v>1023</v>
      </c>
      <c r="H233">
        <v>0</v>
      </c>
      <c r="I233" t="s">
        <v>865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65.459999999999994</v>
      </c>
      <c r="D234">
        <v>4.1304349899291992</v>
      </c>
      <c r="E234">
        <v>69.823532104492188</v>
      </c>
      <c r="F234">
        <v>2.9178124045218459</v>
      </c>
      <c r="G234" t="s">
        <v>1022</v>
      </c>
      <c r="H234">
        <v>0</v>
      </c>
      <c r="I234" t="s">
        <v>957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42.23</v>
      </c>
      <c r="D235">
        <v>4.6500000953674316</v>
      </c>
      <c r="E235">
        <v>59.935482025146484</v>
      </c>
      <c r="F235">
        <v>1.7523087852237746</v>
      </c>
      <c r="G235" t="s">
        <v>979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27.78</v>
      </c>
      <c r="D236">
        <v>4.0476188659667969</v>
      </c>
      <c r="E236">
        <v>31.666666030883789</v>
      </c>
      <c r="F236">
        <v>3.5637149028077757</v>
      </c>
      <c r="G236" t="s">
        <v>978</v>
      </c>
      <c r="H236">
        <v>0</v>
      </c>
      <c r="I236" t="s">
        <v>964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100.58199999999999</v>
      </c>
      <c r="D237">
        <v>0</v>
      </c>
      <c r="E237">
        <v>0.3823361111111111</v>
      </c>
      <c r="F237">
        <v>2.3406258752477993</v>
      </c>
      <c r="G237" t="s">
        <v>977</v>
      </c>
      <c r="H237">
        <v>2.2897321870162886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11.38</v>
      </c>
      <c r="D238">
        <v>3.5714285373687744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278.60000000000002</v>
      </c>
      <c r="D239">
        <v>4.1785712242126465</v>
      </c>
      <c r="E239">
        <v>320.35494995117187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71.34</v>
      </c>
      <c r="D240">
        <v>3.7272727489471436</v>
      </c>
      <c r="E240">
        <v>73.222221374511719</v>
      </c>
      <c r="F240">
        <v>3.7846930193439867</v>
      </c>
      <c r="G240" t="s">
        <v>1025</v>
      </c>
      <c r="H240">
        <v>0</v>
      </c>
      <c r="I240" t="s">
        <v>865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102.78</v>
      </c>
      <c r="D241">
        <v>0</v>
      </c>
      <c r="E241">
        <v>2.0270833333333336</v>
      </c>
      <c r="F241">
        <v>4.6799668643876675</v>
      </c>
      <c r="G241" t="s">
        <v>920</v>
      </c>
      <c r="H241">
        <v>4.8512714000389341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17.95</v>
      </c>
      <c r="D242">
        <v>0</v>
      </c>
      <c r="E242">
        <v>0</v>
      </c>
      <c r="F242">
        <v>2.1559888273892631</v>
      </c>
      <c r="G242" t="s">
        <v>1018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12.744999999999999</v>
      </c>
      <c r="D243">
        <v>0</v>
      </c>
      <c r="E243">
        <v>0</v>
      </c>
      <c r="F243">
        <v>0.67489995541129222</v>
      </c>
      <c r="G243" t="s">
        <v>1018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29.04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38.380000000000003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67.39</v>
      </c>
      <c r="D246">
        <v>0</v>
      </c>
      <c r="E246">
        <v>0</v>
      </c>
      <c r="F246">
        <v>2.4032312612678441</v>
      </c>
      <c r="G246" t="s">
        <v>915</v>
      </c>
      <c r="H246">
        <v>0</v>
      </c>
      <c r="I246" t="s">
        <v>1150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109.358</v>
      </c>
      <c r="D247">
        <v>0</v>
      </c>
      <c r="E247">
        <v>1.4754098360655736</v>
      </c>
      <c r="F247">
        <v>4.0534228941985893</v>
      </c>
      <c r="G247" t="s">
        <v>878</v>
      </c>
      <c r="H247">
        <v>3.3762303359958028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110.824</v>
      </c>
      <c r="D248">
        <v>0</v>
      </c>
      <c r="E248">
        <v>0.7909722222222223</v>
      </c>
      <c r="F248">
        <v>5.2699623320263651</v>
      </c>
      <c r="G248" t="s">
        <v>861</v>
      </c>
      <c r="H248">
        <v>3.4168531711606209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102.489</v>
      </c>
      <c r="D249">
        <v>0</v>
      </c>
      <c r="E249">
        <v>0.47499999999999998</v>
      </c>
      <c r="F249">
        <v>6.6091460928134795</v>
      </c>
      <c r="G249" t="s">
        <v>1085</v>
      </c>
      <c r="H249">
        <v>4.9278452294841264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30.195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39.695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24.08</v>
      </c>
      <c r="D254" s="2">
        <v>0</v>
      </c>
      <c r="E254" s="2">
        <v>0</v>
      </c>
      <c r="F254">
        <v>1.0622923952400487</v>
      </c>
      <c r="G254" t="s">
        <v>915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110.97499999999999</v>
      </c>
      <c r="D255" s="2">
        <v>0</v>
      </c>
      <c r="E255" s="2">
        <v>0.52777777777777779</v>
      </c>
      <c r="F255">
        <v>7.0369005114946459</v>
      </c>
      <c r="G255" t="s">
        <v>1105</v>
      </c>
      <c r="H255">
        <v>4.4167330759699031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1026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90.64</v>
      </c>
      <c r="D258">
        <v>0</v>
      </c>
      <c r="E258">
        <v>0</v>
      </c>
      <c r="F258">
        <v>0</v>
      </c>
      <c r="G258" t="s">
        <v>873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742.91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131.4</v>
      </c>
      <c r="D261">
        <v>3.96875</v>
      </c>
      <c r="E261">
        <v>163.36000061035156</v>
      </c>
      <c r="F261">
        <v>1.9482496194824961</v>
      </c>
      <c r="G261" t="s">
        <v>1027</v>
      </c>
      <c r="H261">
        <v>0</v>
      </c>
      <c r="I261" t="s">
        <v>1028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2996.5</v>
      </c>
      <c r="D262">
        <v>4.0689654350280762</v>
      </c>
      <c r="E262">
        <v>3787.845458984375</v>
      </c>
      <c r="F262">
        <v>6.0619349752585592</v>
      </c>
      <c r="G262" t="s">
        <v>1024</v>
      </c>
      <c r="H262">
        <v>0</v>
      </c>
      <c r="I262" t="s">
        <v>917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3.0219999999999998</v>
      </c>
      <c r="D263">
        <v>4.0625</v>
      </c>
      <c r="E263">
        <v>3.2526922225952148</v>
      </c>
      <c r="F263">
        <v>4.301786896095301</v>
      </c>
      <c r="G263" t="s">
        <v>1029</v>
      </c>
      <c r="H263">
        <v>0</v>
      </c>
      <c r="I263" t="s">
        <v>957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93.352000000000004</v>
      </c>
      <c r="D264">
        <v>0</v>
      </c>
      <c r="E264">
        <v>0.44965277777777773</v>
      </c>
      <c r="F264">
        <v>5.7178047658540967</v>
      </c>
      <c r="G264" t="s">
        <v>1030</v>
      </c>
      <c r="H264">
        <v>5.2102407975456666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106.065</v>
      </c>
      <c r="D265">
        <v>0</v>
      </c>
      <c r="E265">
        <v>1.5562500000000001</v>
      </c>
      <c r="F265">
        <v>4.396701650965829</v>
      </c>
      <c r="G265" t="s">
        <v>1031</v>
      </c>
      <c r="H265">
        <v>2.5435448464554709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101.265</v>
      </c>
      <c r="D266" s="2">
        <v>0</v>
      </c>
      <c r="E266" s="2">
        <v>1.7361111111111112</v>
      </c>
      <c r="F266">
        <v>6.0163336233868749</v>
      </c>
      <c r="G266" t="s">
        <v>986</v>
      </c>
      <c r="H266">
        <v>5.5069188089388152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1.3305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97.849990000000005</v>
      </c>
      <c r="D268" s="2">
        <v>0</v>
      </c>
      <c r="E268" s="2">
        <v>2.7</v>
      </c>
      <c r="F268" s="1">
        <v>8.08</v>
      </c>
      <c r="G268" s="1" t="s">
        <v>1032</v>
      </c>
      <c r="H268" s="1">
        <v>9.078784944956805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114.496</v>
      </c>
      <c r="D269" s="2">
        <v>0</v>
      </c>
      <c r="E269" s="2">
        <v>0.82638888888888884</v>
      </c>
      <c r="F269">
        <v>6.5722068549305099</v>
      </c>
      <c r="G269" t="s">
        <v>861</v>
      </c>
      <c r="H269">
        <v>6.5057256375309187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102.592</v>
      </c>
      <c r="D270" s="2">
        <v>0</v>
      </c>
      <c r="E270" s="2">
        <v>0.9770833333333333</v>
      </c>
      <c r="F270">
        <v>4.0624155219955806</v>
      </c>
      <c r="G270" t="s">
        <v>909</v>
      </c>
      <c r="H270">
        <v>2.1912175278228112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106.65900000000001</v>
      </c>
      <c r="D271">
        <v>0</v>
      </c>
      <c r="E271">
        <v>0.57769444444444451</v>
      </c>
      <c r="F271">
        <v>4.723659847613165</v>
      </c>
      <c r="G271" t="s">
        <v>1033</v>
      </c>
      <c r="H271">
        <v>5.4271523700718527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100.7</v>
      </c>
      <c r="D272" s="2">
        <v>0</v>
      </c>
      <c r="E272" s="2">
        <v>1.6949999999999998</v>
      </c>
      <c r="F272">
        <v>11.55</v>
      </c>
      <c r="G272" t="s">
        <v>968</v>
      </c>
      <c r="H272">
        <v>2.9062100142018781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610.20000000000005</v>
      </c>
      <c r="D273" s="2">
        <v>3.8571429252624512</v>
      </c>
      <c r="E273" s="2">
        <v>703.84381103515625</v>
      </c>
      <c r="F273">
        <v>3.0645689937725331</v>
      </c>
      <c r="G273" t="s">
        <v>1034</v>
      </c>
      <c r="H273">
        <v>0</v>
      </c>
      <c r="I273" t="s">
        <v>871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32.61</v>
      </c>
      <c r="D274" s="2">
        <v>5</v>
      </c>
      <c r="E274" s="2">
        <v>41.798240661621094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192.6</v>
      </c>
      <c r="D275" s="2">
        <v>4.5</v>
      </c>
      <c r="E275" s="2">
        <v>208.125</v>
      </c>
      <c r="F275">
        <v>9.0755451713395647</v>
      </c>
      <c r="G275" t="s">
        <v>854</v>
      </c>
      <c r="H275">
        <v>0</v>
      </c>
      <c r="I275" t="s">
        <v>1035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103.298</v>
      </c>
      <c r="D276" s="2">
        <v>0</v>
      </c>
      <c r="E276" s="2">
        <v>0.14930555555555555</v>
      </c>
      <c r="F276">
        <v>4.7343433889688313</v>
      </c>
      <c r="G276" t="s">
        <v>1134</v>
      </c>
      <c r="H276">
        <v>5.1950309856121359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100.99</v>
      </c>
      <c r="D277" s="2">
        <v>0</v>
      </c>
      <c r="E277" s="2">
        <v>1.454</v>
      </c>
      <c r="F277">
        <v>0</v>
      </c>
      <c r="G277" t="s">
        <v>887</v>
      </c>
      <c r="H277">
        <v>0</v>
      </c>
      <c r="I277" t="s">
        <v>1036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99.99</v>
      </c>
      <c r="D278" s="2">
        <v>0</v>
      </c>
      <c r="E278" s="2">
        <v>3.51</v>
      </c>
      <c r="F278">
        <v>0</v>
      </c>
      <c r="G278" t="s">
        <v>1037</v>
      </c>
      <c r="H278">
        <v>0</v>
      </c>
      <c r="I278" t="s">
        <v>1038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1.7429999999999999</v>
      </c>
      <c r="F279" s="1">
        <v>10.35</v>
      </c>
      <c r="G279" s="1" t="s">
        <v>909</v>
      </c>
      <c r="H279" s="1">
        <v>3.2076293288750071</v>
      </c>
      <c r="I279" s="1" t="s">
        <v>1039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101.4</v>
      </c>
      <c r="D280" s="2">
        <v>0</v>
      </c>
      <c r="E280" s="2">
        <v>3.0339999999999998</v>
      </c>
      <c r="F280" s="1">
        <v>25.26</v>
      </c>
      <c r="G280" s="1" t="s">
        <v>1040</v>
      </c>
      <c r="H280" s="1">
        <v>0.69339574673056681</v>
      </c>
      <c r="I280" s="1" t="s">
        <v>1041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1042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101.01</v>
      </c>
      <c r="D282" s="2">
        <v>0</v>
      </c>
      <c r="E282" s="2">
        <v>2.4660000000000002</v>
      </c>
      <c r="F282" s="1">
        <v>18.87</v>
      </c>
      <c r="G282" s="1" t="s">
        <v>836</v>
      </c>
      <c r="H282" s="1">
        <v>1.2091788459195474</v>
      </c>
      <c r="I282" s="1" t="s">
        <v>1043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101.98</v>
      </c>
      <c r="D283" s="2">
        <v>0</v>
      </c>
      <c r="E283" s="2">
        <v>0.74099999999999999</v>
      </c>
      <c r="F283">
        <v>9.58</v>
      </c>
      <c r="G283" t="s">
        <v>925</v>
      </c>
      <c r="H283">
        <v>1.3601238836333946</v>
      </c>
      <c r="I283" t="s">
        <v>1044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101.3</v>
      </c>
      <c r="D284" s="2">
        <v>0</v>
      </c>
      <c r="E284" s="2">
        <v>4.8149999999999995</v>
      </c>
      <c r="F284">
        <v>8.89</v>
      </c>
      <c r="G284" t="s">
        <v>905</v>
      </c>
      <c r="H284">
        <v>0.96869698751112732</v>
      </c>
      <c r="I284" t="s">
        <v>1045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2.6720000000000002</v>
      </c>
      <c r="F285">
        <v>10.08</v>
      </c>
      <c r="G285" t="s">
        <v>943</v>
      </c>
      <c r="H285">
        <v>1.6104877665559485</v>
      </c>
      <c r="I285" t="s">
        <v>1046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102.27</v>
      </c>
      <c r="D286" s="2">
        <v>0</v>
      </c>
      <c r="E286" s="2">
        <v>0.94499999999999995</v>
      </c>
      <c r="F286">
        <v>38.67</v>
      </c>
      <c r="G286" t="s">
        <v>1033</v>
      </c>
      <c r="H286">
        <v>0.88514973921428963</v>
      </c>
      <c r="I286" t="s">
        <v>1047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0.38300000000000001</v>
      </c>
      <c r="F287">
        <v>0</v>
      </c>
      <c r="G287" t="s">
        <v>1092</v>
      </c>
      <c r="H287">
        <v>0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1048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1055</v>
      </c>
      <c r="B290" t="s">
        <v>1049</v>
      </c>
      <c r="C290">
        <v>101.59</v>
      </c>
      <c r="D290">
        <v>0</v>
      </c>
      <c r="E290">
        <v>1.9630000000000001</v>
      </c>
      <c r="F290">
        <v>0</v>
      </c>
      <c r="G290" t="s">
        <v>836</v>
      </c>
      <c r="H290">
        <v>0</v>
      </c>
      <c r="I290" t="s">
        <v>311</v>
      </c>
      <c r="J290">
        <v>1</v>
      </c>
      <c r="L290" t="s">
        <v>1056</v>
      </c>
    </row>
    <row r="291" spans="1:12" x14ac:dyDescent="0.25">
      <c r="A291" t="s">
        <v>1057</v>
      </c>
      <c r="B291" t="s">
        <v>1050</v>
      </c>
      <c r="C291">
        <v>11.4</v>
      </c>
      <c r="D291">
        <v>3.3636362552642822</v>
      </c>
      <c r="E291">
        <v>10.971428871154785</v>
      </c>
      <c r="F291">
        <v>2.9824561717217426</v>
      </c>
      <c r="G291" t="s">
        <v>978</v>
      </c>
      <c r="H291">
        <v>0</v>
      </c>
      <c r="I291" t="s">
        <v>311</v>
      </c>
      <c r="J291">
        <v>1</v>
      </c>
      <c r="L291" t="s">
        <v>1058</v>
      </c>
    </row>
    <row r="292" spans="1:12" x14ac:dyDescent="0.25">
      <c r="A292" t="s">
        <v>1059</v>
      </c>
      <c r="B292" t="s">
        <v>1051</v>
      </c>
      <c r="C292">
        <v>103.259</v>
      </c>
      <c r="D292">
        <v>0</v>
      </c>
      <c r="E292">
        <v>1.985025</v>
      </c>
      <c r="F292">
        <v>4.5823412277309759</v>
      </c>
      <c r="G292" t="s">
        <v>929</v>
      </c>
      <c r="H292">
        <v>4.0924014623575369</v>
      </c>
      <c r="I292" t="s">
        <v>311</v>
      </c>
      <c r="J292">
        <v>1</v>
      </c>
      <c r="L292" t="s">
        <v>1060</v>
      </c>
    </row>
    <row r="293" spans="1:12" x14ac:dyDescent="0.25">
      <c r="A293" t="s">
        <v>1061</v>
      </c>
      <c r="B293" t="s">
        <v>1052</v>
      </c>
      <c r="C293">
        <v>93.228999999999999</v>
      </c>
      <c r="D293">
        <v>0</v>
      </c>
      <c r="E293">
        <v>1.0979166666666667</v>
      </c>
      <c r="F293">
        <v>5.2606767930030598</v>
      </c>
      <c r="G293" t="s">
        <v>1062</v>
      </c>
      <c r="H293">
        <v>5.1005074462204867</v>
      </c>
      <c r="I293" t="s">
        <v>311</v>
      </c>
      <c r="J293">
        <v>1</v>
      </c>
      <c r="L293" t="s">
        <v>1063</v>
      </c>
    </row>
    <row r="294" spans="1:12" x14ac:dyDescent="0.25">
      <c r="A294" t="s">
        <v>1064</v>
      </c>
      <c r="B294" t="s">
        <v>1053</v>
      </c>
      <c r="C294">
        <v>100.55</v>
      </c>
      <c r="D294">
        <v>0</v>
      </c>
      <c r="E294">
        <v>1.9060000000000001</v>
      </c>
      <c r="F294">
        <v>0</v>
      </c>
      <c r="G294" t="s">
        <v>1032</v>
      </c>
      <c r="H294">
        <v>0</v>
      </c>
      <c r="I294" t="s">
        <v>1065</v>
      </c>
      <c r="J294">
        <v>1</v>
      </c>
      <c r="L294" t="s">
        <v>1066</v>
      </c>
    </row>
    <row r="295" spans="1:12" x14ac:dyDescent="0.25">
      <c r="A295" t="s">
        <v>1067</v>
      </c>
      <c r="B295" t="s">
        <v>1054</v>
      </c>
      <c r="C295" s="2">
        <v>104.88639999999999</v>
      </c>
      <c r="D295" s="2">
        <v>0</v>
      </c>
      <c r="E295" s="2">
        <v>2.1013888888888892</v>
      </c>
      <c r="F295">
        <v>5.5277966386517035</v>
      </c>
      <c r="G295" t="s">
        <v>1011</v>
      </c>
      <c r="H295">
        <v>1.6373301490859549</v>
      </c>
      <c r="I295" t="s">
        <v>311</v>
      </c>
      <c r="J295">
        <v>1</v>
      </c>
      <c r="L295" t="s">
        <v>1068</v>
      </c>
    </row>
    <row r="296" spans="1:12" x14ac:dyDescent="0.25">
      <c r="A296" t="s">
        <v>1070</v>
      </c>
      <c r="B296" t="s">
        <v>1069</v>
      </c>
      <c r="C296" s="2">
        <v>4.7949999999999999</v>
      </c>
      <c r="D296" s="2">
        <v>4.3333334922790527</v>
      </c>
      <c r="E296" s="2">
        <v>7.1579999923706055</v>
      </c>
      <c r="F296">
        <v>2.7077546517250002</v>
      </c>
      <c r="G296" t="s">
        <v>893</v>
      </c>
      <c r="H296">
        <v>0</v>
      </c>
      <c r="I296" t="s">
        <v>1014</v>
      </c>
      <c r="J296">
        <v>1</v>
      </c>
      <c r="L296" t="s">
        <v>351</v>
      </c>
    </row>
    <row r="297" spans="1:12" x14ac:dyDescent="0.25">
      <c r="A297" t="s">
        <v>1072</v>
      </c>
      <c r="B297" t="s">
        <v>1071</v>
      </c>
      <c r="C297" s="2">
        <v>103.032</v>
      </c>
      <c r="D297" s="2">
        <v>0</v>
      </c>
      <c r="E297" s="2">
        <v>1.7951388888888888</v>
      </c>
      <c r="F297">
        <v>5.6044647047226652</v>
      </c>
      <c r="G297" t="s">
        <v>964</v>
      </c>
      <c r="H297">
        <v>2.7777777764638233E-3</v>
      </c>
      <c r="I297" t="s">
        <v>311</v>
      </c>
      <c r="J297">
        <v>1</v>
      </c>
      <c r="L297" t="s">
        <v>1073</v>
      </c>
    </row>
    <row r="298" spans="1:12" x14ac:dyDescent="0.25">
      <c r="A298" t="s">
        <v>1075</v>
      </c>
      <c r="B298" t="s">
        <v>1074</v>
      </c>
      <c r="C298" s="2">
        <v>2322</v>
      </c>
      <c r="D298" s="2">
        <v>2</v>
      </c>
      <c r="E298" s="2">
        <v>1736.0250244140625</v>
      </c>
      <c r="F298">
        <v>6.3307493540051674</v>
      </c>
      <c r="G298" t="s">
        <v>990</v>
      </c>
      <c r="H298">
        <v>0</v>
      </c>
      <c r="I298" t="s">
        <v>976</v>
      </c>
      <c r="J298">
        <v>1</v>
      </c>
      <c r="L298" t="s">
        <v>1076</v>
      </c>
    </row>
    <row r="299" spans="1:12" x14ac:dyDescent="0.25">
      <c r="A299" t="s">
        <v>1078</v>
      </c>
      <c r="B299" t="s">
        <v>1077</v>
      </c>
      <c r="C299" s="2">
        <v>98.09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1079</v>
      </c>
    </row>
    <row r="300" spans="1:12" x14ac:dyDescent="0.25">
      <c r="A300" t="s">
        <v>1082</v>
      </c>
      <c r="B300" t="s">
        <v>1081</v>
      </c>
      <c r="C300" s="2">
        <v>97.034000000000006</v>
      </c>
      <c r="D300" s="2">
        <v>0</v>
      </c>
      <c r="E300" s="2">
        <v>2.0138888888888888</v>
      </c>
      <c r="F300">
        <v>7.5080082160285828</v>
      </c>
      <c r="G300" t="s">
        <v>986</v>
      </c>
      <c r="H300">
        <v>11.72587428168492</v>
      </c>
      <c r="I300" t="s">
        <v>311</v>
      </c>
      <c r="J300">
        <v>1</v>
      </c>
      <c r="L300" t="s">
        <v>1083</v>
      </c>
    </row>
    <row r="301" spans="1:12" x14ac:dyDescent="0.25">
      <c r="A301" t="s">
        <v>1086</v>
      </c>
      <c r="B301" t="s">
        <v>1084</v>
      </c>
      <c r="C301" s="2">
        <v>32.9</v>
      </c>
      <c r="D301" s="2">
        <v>0</v>
      </c>
      <c r="E301" s="2">
        <v>0</v>
      </c>
      <c r="F301">
        <v>1.4189474416456767</v>
      </c>
      <c r="G301" t="s">
        <v>915</v>
      </c>
      <c r="H301">
        <v>0</v>
      </c>
      <c r="I301" t="s">
        <v>1150</v>
      </c>
      <c r="J301">
        <v>1</v>
      </c>
      <c r="L301" t="s">
        <v>1087</v>
      </c>
    </row>
    <row r="302" spans="1:12" x14ac:dyDescent="0.25">
      <c r="A302" t="s">
        <v>1089</v>
      </c>
      <c r="B302" t="s">
        <v>1088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1094</v>
      </c>
    </row>
    <row r="303" spans="1:12" x14ac:dyDescent="0.25">
      <c r="A303" t="s">
        <v>1095</v>
      </c>
      <c r="B303" t="s">
        <v>1090</v>
      </c>
      <c r="C303">
        <v>145.87</v>
      </c>
      <c r="D303">
        <v>4.5652174949645996</v>
      </c>
      <c r="E303">
        <v>164.72605895996094</v>
      </c>
      <c r="F303">
        <v>1.768698155892233</v>
      </c>
      <c r="G303" t="s">
        <v>1027</v>
      </c>
      <c r="H303">
        <v>0</v>
      </c>
      <c r="I303" t="s">
        <v>955</v>
      </c>
      <c r="J303">
        <v>1</v>
      </c>
      <c r="L303" t="s">
        <v>1096</v>
      </c>
    </row>
    <row r="304" spans="1:12" x14ac:dyDescent="0.25">
      <c r="A304" t="s">
        <v>1100</v>
      </c>
      <c r="B304" t="s">
        <v>1097</v>
      </c>
      <c r="C304" s="2">
        <v>106.937</v>
      </c>
      <c r="D304" s="2">
        <v>0</v>
      </c>
      <c r="E304" s="2">
        <v>1.6666666666666667</v>
      </c>
      <c r="F304">
        <v>5.94102876366156</v>
      </c>
      <c r="G304" t="s">
        <v>952</v>
      </c>
      <c r="H304">
        <v>1.7004718482289669</v>
      </c>
      <c r="I304" t="s">
        <v>311</v>
      </c>
      <c r="J304">
        <v>1</v>
      </c>
      <c r="L304" t="s">
        <v>1101</v>
      </c>
    </row>
    <row r="305" spans="1:12" x14ac:dyDescent="0.25">
      <c r="A305" t="s">
        <v>1099</v>
      </c>
      <c r="B305" t="s">
        <v>1098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1102</v>
      </c>
    </row>
    <row r="306" spans="1:12" x14ac:dyDescent="0.25">
      <c r="A306" t="s">
        <v>1109</v>
      </c>
      <c r="B306" t="s">
        <v>1106</v>
      </c>
      <c r="C306" s="2">
        <v>2.81</v>
      </c>
      <c r="D306" s="2">
        <v>3.7999999523162842</v>
      </c>
      <c r="E306" s="2">
        <v>4.190000057220459</v>
      </c>
      <c r="F306">
        <v>9.749715226400788</v>
      </c>
      <c r="G306" t="s">
        <v>893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1110</v>
      </c>
      <c r="B307" t="s">
        <v>1107</v>
      </c>
      <c r="C307" s="2">
        <v>14.965</v>
      </c>
      <c r="D307" s="2">
        <v>4.0606060028076172</v>
      </c>
      <c r="E307" s="2">
        <v>16.124000549316406</v>
      </c>
      <c r="F307">
        <v>4.4771132642833269</v>
      </c>
      <c r="G307" t="s">
        <v>1023</v>
      </c>
      <c r="H307">
        <v>0</v>
      </c>
      <c r="I307" t="s">
        <v>917</v>
      </c>
      <c r="J307">
        <v>1</v>
      </c>
      <c r="L307" t="s">
        <v>1111</v>
      </c>
    </row>
    <row r="308" spans="1:12" x14ac:dyDescent="0.25">
      <c r="A308" t="s">
        <v>1112</v>
      </c>
      <c r="B308" t="s">
        <v>1108</v>
      </c>
      <c r="C308" s="2">
        <v>65.05</v>
      </c>
      <c r="D308" s="2">
        <v>3.7575757503509521</v>
      </c>
      <c r="E308" s="2">
        <v>74.673080444335938</v>
      </c>
      <c r="F308">
        <v>5.7647963105303619</v>
      </c>
      <c r="G308" t="s">
        <v>1026</v>
      </c>
      <c r="H308">
        <v>0</v>
      </c>
      <c r="I308" t="s">
        <v>1113</v>
      </c>
      <c r="J308">
        <v>1</v>
      </c>
      <c r="L308" t="s">
        <v>1114</v>
      </c>
    </row>
    <row r="309" spans="1:12" x14ac:dyDescent="0.25">
      <c r="A309" t="s">
        <v>1115</v>
      </c>
      <c r="B309" t="s">
        <v>1115</v>
      </c>
      <c r="C309" s="2">
        <v>44.77</v>
      </c>
      <c r="D309" s="2">
        <v>0</v>
      </c>
      <c r="E309" s="2">
        <v>0</v>
      </c>
      <c r="F309">
        <v>0</v>
      </c>
      <c r="G309" t="s">
        <v>895</v>
      </c>
      <c r="H309">
        <v>0</v>
      </c>
      <c r="I309" t="s">
        <v>311</v>
      </c>
      <c r="J309">
        <v>1</v>
      </c>
      <c r="L309" t="s">
        <v>1117</v>
      </c>
    </row>
    <row r="310" spans="1:12" x14ac:dyDescent="0.25">
      <c r="A310" t="s">
        <v>1116</v>
      </c>
      <c r="B310" t="s">
        <v>1116</v>
      </c>
      <c r="C310" s="2">
        <v>61267</v>
      </c>
      <c r="D310" s="2">
        <v>0</v>
      </c>
      <c r="E310" s="2">
        <v>0</v>
      </c>
      <c r="F310">
        <v>0</v>
      </c>
      <c r="G310" t="s">
        <v>1118</v>
      </c>
      <c r="H310">
        <v>0</v>
      </c>
      <c r="I310" t="s">
        <v>311</v>
      </c>
      <c r="J310">
        <v>1</v>
      </c>
      <c r="L310" t="s">
        <v>1119</v>
      </c>
    </row>
    <row r="311" spans="1:12" x14ac:dyDescent="0.25">
      <c r="A311" t="s">
        <v>1122</v>
      </c>
      <c r="B311" t="s">
        <v>1121</v>
      </c>
      <c r="C311" s="2">
        <v>99.905000000000001</v>
      </c>
      <c r="D311" s="2">
        <v>0</v>
      </c>
      <c r="E311" s="2">
        <v>0.78027777777777774</v>
      </c>
      <c r="F311">
        <v>5.3177522771588217</v>
      </c>
      <c r="G311" t="s">
        <v>967</v>
      </c>
      <c r="H311">
        <v>5.0696539247648156</v>
      </c>
      <c r="I311" t="s">
        <v>311</v>
      </c>
      <c r="J311">
        <v>1</v>
      </c>
      <c r="L311" t="s">
        <v>1123</v>
      </c>
    </row>
    <row r="312" spans="1:12" x14ac:dyDescent="0.25">
      <c r="A312" t="s">
        <v>1127</v>
      </c>
      <c r="B312" t="s">
        <v>1124</v>
      </c>
      <c r="C312" s="2">
        <v>101.64100000000001</v>
      </c>
      <c r="D312" s="2">
        <v>0</v>
      </c>
      <c r="E312" s="2">
        <v>0.28263888888888888</v>
      </c>
      <c r="F312">
        <v>8.8532031478805777</v>
      </c>
      <c r="G312" t="s">
        <v>1062</v>
      </c>
      <c r="H312">
        <v>4.196682267148339</v>
      </c>
      <c r="I312" t="s">
        <v>311</v>
      </c>
      <c r="J312">
        <v>1</v>
      </c>
      <c r="L312" t="s">
        <v>1128</v>
      </c>
    </row>
    <row r="313" spans="1:12" x14ac:dyDescent="0.25">
      <c r="A313" t="s">
        <v>1129</v>
      </c>
      <c r="B313" t="s">
        <v>1125</v>
      </c>
      <c r="C313" s="2">
        <v>97.222999999999999</v>
      </c>
      <c r="D313" s="2">
        <v>0</v>
      </c>
      <c r="E313" s="2">
        <v>1.1340277777777779</v>
      </c>
      <c r="F313">
        <v>9.540210558852328</v>
      </c>
      <c r="G313" t="s">
        <v>911</v>
      </c>
      <c r="H313">
        <v>4.2640164012342154</v>
      </c>
      <c r="I313" t="s">
        <v>311</v>
      </c>
      <c r="J313">
        <v>1</v>
      </c>
      <c r="L313" t="s">
        <v>1130</v>
      </c>
    </row>
    <row r="314" spans="1:12" x14ac:dyDescent="0.25">
      <c r="A314" t="s">
        <v>1132</v>
      </c>
      <c r="B314" t="s">
        <v>1131</v>
      </c>
      <c r="C314" s="2">
        <v>104.25</v>
      </c>
      <c r="D314" s="2">
        <v>0</v>
      </c>
      <c r="E314" s="2">
        <v>0.38263888888888892</v>
      </c>
      <c r="F314">
        <v>4.1409984480042867</v>
      </c>
      <c r="G314" t="s">
        <v>925</v>
      </c>
      <c r="H314">
        <v>7.3876443826566254</v>
      </c>
      <c r="I314" t="s">
        <v>311</v>
      </c>
      <c r="J314">
        <v>1</v>
      </c>
      <c r="L314" t="s">
        <v>1133</v>
      </c>
    </row>
    <row r="315" spans="1:12" x14ac:dyDescent="0.25">
      <c r="A315" s="1" t="s">
        <v>1136</v>
      </c>
      <c r="B315" t="s">
        <v>1135</v>
      </c>
      <c r="C315" s="2">
        <v>102.7</v>
      </c>
      <c r="D315" s="2">
        <v>3.6666667461395264</v>
      </c>
      <c r="E315" s="2">
        <v>119.17857360839844</v>
      </c>
      <c r="F315">
        <v>3.0279716960852507</v>
      </c>
      <c r="G315" t="s">
        <v>1034</v>
      </c>
      <c r="H315">
        <v>0</v>
      </c>
      <c r="I315" t="s">
        <v>910</v>
      </c>
      <c r="J315">
        <v>1</v>
      </c>
      <c r="L315" t="s">
        <v>808</v>
      </c>
    </row>
    <row r="316" spans="1:12" x14ac:dyDescent="0.25">
      <c r="A316" t="s">
        <v>1138</v>
      </c>
      <c r="B316" t="s">
        <v>1138</v>
      </c>
      <c r="C316" s="2">
        <v>1257.5</v>
      </c>
      <c r="D316" s="2">
        <v>0</v>
      </c>
      <c r="E316" s="2">
        <v>0</v>
      </c>
      <c r="F316">
        <v>0</v>
      </c>
      <c r="G316" t="s">
        <v>1118</v>
      </c>
      <c r="H316">
        <v>0</v>
      </c>
      <c r="I316" t="s">
        <v>311</v>
      </c>
      <c r="J316">
        <v>1</v>
      </c>
      <c r="L316" t="s">
        <v>1139</v>
      </c>
    </row>
    <row r="317" spans="1:12" x14ac:dyDescent="0.25">
      <c r="A317" t="s">
        <v>1140</v>
      </c>
      <c r="B317" t="s">
        <v>1140</v>
      </c>
      <c r="C317" s="2">
        <v>68713</v>
      </c>
      <c r="D317" s="2">
        <v>0</v>
      </c>
      <c r="E317" s="2">
        <v>0</v>
      </c>
      <c r="F317">
        <v>0</v>
      </c>
      <c r="G317" t="s">
        <v>1118</v>
      </c>
      <c r="H317">
        <v>0</v>
      </c>
      <c r="I317" t="s">
        <v>311</v>
      </c>
      <c r="J317">
        <v>1</v>
      </c>
      <c r="L317" t="s">
        <v>1141</v>
      </c>
    </row>
    <row r="318" spans="1:12" x14ac:dyDescent="0.25">
      <c r="A318" t="s">
        <v>1142</v>
      </c>
      <c r="B318" t="s">
        <v>1143</v>
      </c>
      <c r="C318" s="2">
        <v>102.038</v>
      </c>
      <c r="D318" s="2">
        <v>0</v>
      </c>
      <c r="E318" s="2">
        <v>2.7222222222222219</v>
      </c>
      <c r="F318">
        <v>5.6108817415180505</v>
      </c>
      <c r="G318" t="s">
        <v>988</v>
      </c>
      <c r="H318">
        <v>3.9453317540684685</v>
      </c>
      <c r="I318" t="s">
        <v>311</v>
      </c>
      <c r="J318">
        <v>1</v>
      </c>
      <c r="L318" t="s">
        <v>1145</v>
      </c>
    </row>
    <row r="319" spans="1:12" x14ac:dyDescent="0.25">
      <c r="A319" t="s">
        <v>1146</v>
      </c>
      <c r="B319" t="s">
        <v>1144</v>
      </c>
      <c r="C319" s="2">
        <v>179.7176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1147</v>
      </c>
    </row>
    <row r="320" spans="1:12" x14ac:dyDescent="0.25">
      <c r="A320" s="1" t="s">
        <v>1161</v>
      </c>
      <c r="B320" t="s">
        <v>1156</v>
      </c>
      <c r="C320" s="2">
        <v>102.59099999999999</v>
      </c>
      <c r="D320" s="2">
        <v>0</v>
      </c>
      <c r="E320" s="2">
        <v>1.2284722222222222</v>
      </c>
      <c r="F320">
        <v>4.0364236464560141</v>
      </c>
      <c r="G320" t="s">
        <v>907</v>
      </c>
      <c r="H320">
        <v>0.81332647146989945</v>
      </c>
      <c r="I320" t="s">
        <v>311</v>
      </c>
      <c r="J320">
        <v>1</v>
      </c>
      <c r="L320" t="s">
        <v>1162</v>
      </c>
    </row>
    <row r="321" spans="1:12" x14ac:dyDescent="0.25">
      <c r="A321" s="1" t="s">
        <v>1163</v>
      </c>
      <c r="B321" t="s">
        <v>1157</v>
      </c>
      <c r="C321">
        <v>104.03</v>
      </c>
      <c r="D321">
        <v>0</v>
      </c>
      <c r="E321">
        <v>1.6858333333333333</v>
      </c>
      <c r="F321">
        <v>5.2075232600000003</v>
      </c>
      <c r="G321" t="s">
        <v>1062</v>
      </c>
      <c r="H321">
        <v>5.3982944926368583</v>
      </c>
      <c r="I321" t="s">
        <v>311</v>
      </c>
      <c r="J321">
        <v>1</v>
      </c>
      <c r="L321" t="s">
        <v>1164</v>
      </c>
    </row>
    <row r="322" spans="1:12" x14ac:dyDescent="0.25">
      <c r="A322" s="1" t="s">
        <v>1165</v>
      </c>
      <c r="B322" t="s">
        <v>1158</v>
      </c>
      <c r="C322">
        <v>100.605</v>
      </c>
      <c r="D322">
        <v>0</v>
      </c>
      <c r="E322">
        <v>0.75208333333333333</v>
      </c>
      <c r="F322">
        <v>4.5749608596051372</v>
      </c>
      <c r="G322" t="s">
        <v>937</v>
      </c>
      <c r="H322">
        <v>3.532698858674296</v>
      </c>
      <c r="I322" t="s">
        <v>311</v>
      </c>
      <c r="J322">
        <v>1</v>
      </c>
      <c r="L322" t="s">
        <v>1166</v>
      </c>
    </row>
    <row r="323" spans="1:12" x14ac:dyDescent="0.25">
      <c r="A323" s="1" t="s">
        <v>1167</v>
      </c>
      <c r="B323" t="s">
        <v>1159</v>
      </c>
      <c r="C323">
        <v>102.05</v>
      </c>
      <c r="D323">
        <v>0</v>
      </c>
      <c r="E323">
        <v>2.7708333333333335</v>
      </c>
      <c r="F323">
        <v>2.7971493999999999</v>
      </c>
      <c r="G323" t="s">
        <v>1168</v>
      </c>
      <c r="H323">
        <v>2.1555219711043496</v>
      </c>
      <c r="I323" t="s">
        <v>311</v>
      </c>
      <c r="J323">
        <v>1</v>
      </c>
      <c r="L323" t="s">
        <v>1169</v>
      </c>
    </row>
    <row r="324" spans="1:12" x14ac:dyDescent="0.25">
      <c r="A324" s="1" t="s">
        <v>1170</v>
      </c>
      <c r="B324" t="s">
        <v>1160</v>
      </c>
      <c r="C324">
        <v>104.045</v>
      </c>
      <c r="D324">
        <v>0</v>
      </c>
      <c r="E324">
        <v>6.0633333333333331E-2</v>
      </c>
      <c r="F324">
        <v>2.7579370000000001</v>
      </c>
      <c r="G324" t="s">
        <v>1171</v>
      </c>
      <c r="H324">
        <v>4.6521152133339267</v>
      </c>
      <c r="I324" t="s">
        <v>311</v>
      </c>
      <c r="J324">
        <v>1</v>
      </c>
      <c r="L324" t="s">
        <v>1172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4"/>
  <sheetViews>
    <sheetView topLeftCell="A289" workbookViewId="0">
      <selection activeCell="A289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67.5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78.6875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3.2291512368537987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99.597999999999999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2.2638888888888888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5.110463743667907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3.6311871833323575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108.46599999999999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5.3152777777777782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4.8499595385983874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1.3660973493548496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1102.5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9.0702947845804991E-3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112.843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2.2194444444444446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4.7100168620252276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3.2503633563010177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108.75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1.28125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4.9792633405225164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13.974129601111596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1154</v>
      </c>
      <c r="C7" s="2">
        <f>IF(_xll.BDP(B7,"PX_LAST")="#N/A N/A",VLOOKUP(A7,secs!$A:$B,2,FALSE),_xll.BDP(B7,"PX_LAST"))</f>
        <v>904.5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3.3157894611358643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1000.8333740234375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6.112054080973679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IF(_xll.BDP(B8,"PX_LAST")="#N/A N/A",VLOOKUP(A8,secs!$A:$B,2,FALSE),_xll.BDP(B8,"PX_LAST"))</f>
        <v>102.381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0.4812499999999999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4.7817302751861792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5.1433222057269843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IF(_xll.BDP(B9,"PX_LAST")="#N/A N/A",VLOOKUP(A9,secs!$A:$B,2,FALSE),_xll.BDP(B9,"PX_LAST"))</f>
        <v>244.39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272.57144165039062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1.2350222876538666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IF(_xll.BDP(B10,"PX_LAST")="#N/A N/A",VLOOKUP(A10,secs!$A:$B,2,FALSE),_xll.BDP(B10,"PX_LAST"))</f>
        <v>282.39999999999998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4.4285712242126465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419.02317680892679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3.4844193174886304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IF(_xll.BDP(B11,"PX_LAST")="#N/A N/A",VLOOKUP(A11,secs!$A:$B,2,FALSE),_xll.BDP(B11,"PX_LAST"))</f>
        <v>9374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3.615384578704834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10815.4287109375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3.4670364838916155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IF(_xll.BDP(B12,"PX_LAST")="#N/A N/A",VLOOKUP(A12,secs!$A:$B,2,FALSE),_xll.BDP(B12,"PX_LAST"))</f>
        <v>3.71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5.3486666679382324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6.1994609164420487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IF(_xll.BDP(B13,"PX_LAST")="#N/A N/A",VLOOKUP(A13,secs!$A:$B,2,FALSE),_xll.BDP(B13,"PX_LAST"))</f>
        <v>2527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IF(_xll.BDP(B14,"PX_LAST")="#N/A N/A",VLOOKUP(A14,secs!$A:$B,2,FALSE),_xll.BDP(B14,"PX_LAST"))</f>
        <v>3.4249999999999998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4.6666665077209473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1.7518247783619121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IF(_xll.BDP(B15,"PX_LAST")="#N/A N/A",VLOOKUP(A15,secs!$A:$B,2,FALSE),_xll.BDP(B15,"PX_LAST"))</f>
        <v>15.4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20.451999664306641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9.4140402115023534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IF(_xll.BDP(B16,"PX_LAST")="#N/A N/A",VLOOKUP(A16,secs!$A:$B,2,FALSE),_xll.BDP(B16,"PX_LAST"))</f>
        <v>9.5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12.033332824707031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1.6183053192339445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IF(_xll.BDP(B17,"PX_LAST")="#N/A N/A",VLOOKUP(A17,secs!$A:$B,2,FALSE),_xll.BDP(B17,"PX_LAST"))</f>
        <v>9.18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12.117545127868652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12.40690679072295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IF(_xll.BDP(B18,"PX_LAST")="#N/A N/A",VLOOKUP(A18,secs!$A:$B,2,FALSE),_xll.BDP(B18,"PX_LAST"))</f>
        <v>539.6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670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11.953298739807265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IF(_xll.BDP(B19,"PX_LAST")="#N/A N/A",VLOOKUP(A19,secs!$A:$B,2,FALSE),_xll.BDP(B19,"PX_LAST"))</f>
        <v>3.8610000000000002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4.7545456886291504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7.3538720538720526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IF(_xll.BDP(B20,"PX_LAST")="#N/A N/A",VLOOKUP(A20,secs!$A:$B,2,FALSE),_xll.BDP(B20,"PX_LAST"))</f>
        <v>24.2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19.684572219848633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0.90909090416490534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IF(_xll.BDP(B21,"PX_LAST")="#N/A N/A",VLOOKUP(A21,secs!$A:$B,2,FALSE),_xll.BDP(B21,"PX_LAST"))</f>
        <v>26.78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28.222505569458008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IF(_xll.BDP(B22,"PX_LAST")="#N/A N/A",VLOOKUP(A22,secs!$A:$B,2,FALSE),_xll.BDP(B22,"PX_LAST"))</f>
        <v>106.06100000000001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1.1555555555555557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4.1975108677905695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2.6039546424677211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IF(_xll.BDP(B23,"PX_LAST")="#N/A N/A",VLOOKUP(A23,secs!$A:$B,2,FALSE),_xll.BDP(B23,"PX_LAST"))</f>
        <v>101.151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1.0697916666666667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4.4917007876770905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3.0421344457604635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IF(_xll.BDP(B24,"PX_LAST")="#N/A N/A",VLOOKUP(A24,secs!$A:$B,2,FALSE),_xll.BDP(B24,"PX_LAST"))</f>
        <v>91.617000000000004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1.2701388888888889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10.801046168965657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2.9476094411983782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IF(_xll.BDP(B25,"PX_LAST")="#N/A N/A",VLOOKUP(A25,secs!$A:$B,2,FALSE),_xll.BDP(B25,"PX_LAST"))</f>
        <v>103.851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2.0718749999999999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3.9461160860936726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4.0844983202623553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IF(_xll.BDP(B26,"PX_LAST")="#N/A N/A",VLOOKUP(A26,secs!$A:$B,2,FALSE),_xll.BDP(B26,"PX_LAST"))</f>
        <v>100.99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2.2395833333333335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5.0679536523724122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3.2377682888718828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IF(_xll.BDP(B27,"PX_LAST")="#N/A N/A",VLOOKUP(A27,secs!$A:$B,2,FALSE),_xll.BDP(B27,"PX_LAST"))</f>
        <v>174.75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7.0833333333333331E-2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4.174014988742206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24/12/2017</v>
      </c>
      <c r="H27" s="1">
        <f>IF(ISERR(FIND("Equity",B27))=FALSE,0,IF(_xll.BDP($B27,"DUR_MID")="#N/A N/A",0,_xll.BDP($B27,"DUR_MID")))</f>
        <v>7.3845549982110992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IF(_xll.BDP(B28,"PX_LAST")="#N/A N/A",VLOOKUP(A28,secs!$A:$B,2,FALSE),_xll.BDP(B28,"PX_LAST"))</f>
        <v>82.57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100.91112518310547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10.815066004602155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IF(_xll.BDP(B29,"PX_LAST")="#N/A N/A",VLOOKUP(A29,secs!$A:$B,2,FALSE),_xll.BDP(B29,"PX_LAST"))</f>
        <v>115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IF(_xll.BDP(B30,"PX_LAST")="#N/A N/A",VLOOKUP(A30,secs!$A:$B,2,FALSE),_xll.BDP(B30,"PX_LAST"))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IF(_xll.BDP(B31,"PX_LAST")="#N/A N/A",VLOOKUP(A31,secs!$A:$B,2,FALSE),_xll.BDP(B31,"PX_LAST"))</f>
        <v>117.43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3.769230842590332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136.66615295410156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6.8463765647619859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IF(_xll.BDP(B32,"PX_LAST")="#N/A N/A",VLOOKUP(A32,secs!$A:$B,2,FALSE),_xll.BDP(B32,"PX_LAST"))</f>
        <v>142.75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7.1232874099522423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IF(_xll.BDP(B33,"PX_LAST")="#N/A N/A",VLOOKUP(A33,secs!$A:$B,2,FALSE),_xll.BDP(B33,"PX_LAST"))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5.6753624230623245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IF(_xll.BDP(B34,"PX_LAST")="#N/A N/A",VLOOKUP(A34,secs!$A:$B,2,FALSE),_xll.BDP(B34,"PX_LAST"))</f>
        <v>3.41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5.4089440977818111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IF(_xll.BDP(B35,"PX_LAST")="#N/A N/A",VLOOKUP(A35,secs!$A:$B,2,FALSE),_xll.BDP(B35,"PX_LAST"))</f>
        <v>50.45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0.83250740710996662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IF(_xll.BDP(B36,"PX_LAST")="#N/A N/A",VLOOKUP(A36,secs!$A:$B,2,FALSE),_xll.BDP(B36,"PX_LAST"))</f>
        <v>2720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4.6363635063171387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3356.020751953125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7.3529411764705888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IF(_xll.BDP(B37,"PX_LAST")="#N/A N/A",VLOOKUP(A37,secs!$A:$B,2,FALSE),_xll.BDP(B37,"PX_LAST"))</f>
        <v>239.65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325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11.725432923012727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IF(_xll.BDP(B38,"PX_LAST")="#N/A N/A",VLOOKUP(A38,secs!$A:$B,2,FALSE),_xll.BDP(B38,"PX_LAST"))</f>
        <v>389.8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IF(_xll.BDP(B39,"PX_LAST")="#N/A N/A",VLOOKUP(A39,secs!$A:$B,2,FALSE),_xll.BDP(B39,"PX_LAST"))</f>
        <v>6.79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8.4392839999999989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11.47015719771912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IF(_xll.BDP(B40,"PX_LAST")="#N/A N/A",VLOOKUP(A40,secs!$A:$B,2,FALSE),_xll.BDP(B40,"PX_LAST"))</f>
        <v>191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220.42791748046875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12.083769633507853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IF(_xll.BDP(B41,"PX_LAST")="#N/A N/A",VLOOKUP(A41,secs!$A:$B,2,FALSE),_xll.BDP(B41,"PX_LAST"))</f>
        <v>72.38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104.14515686035156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2.694114396242056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IF(_xll.BDP(B42,"PX_LAST")="#N/A N/A",VLOOKUP(A42,secs!$A:$B,2,FALSE),_xll.BDP(B42,"PX_LAST"))</f>
        <v>2.5299999999999998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3.6666667461395264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7.5257127678924469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IF(_xll.BDP(B43,"PX_LAST")="#N/A N/A",VLOOKUP(A43,secs!$A:$B,2,FALSE),_xll.BDP(B43,"PX_LAST"))</f>
        <v>0.27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0.30000001192092896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IF(_xll.BDP(B44,"PX_LAST")="#N/A N/A",VLOOKUP(A44,secs!$A:$B,2,FALSE),_xll.BDP(B44,"PX_LAST"))</f>
        <v>57.1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1.8404907139636884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IF(_xll.BDP(B45,"PX_LAST")="#N/A N/A",VLOOKUP(A45,secs!$A:$B,2,FALSE),_xll.BDP(B45,"PX_LAST"))</f>
        <v>199.8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IF(_xll.BDP(B46,"PX_LAST")="#N/A N/A",VLOOKUP(A46,secs!$A:$B,2,FALSE),_xll.BDP(B46,"PX_LAST"))</f>
        <v>7.18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7.9187498092651367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9.7093035915767913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IF(_xll.BDP(B47,"PX_LAST")="#N/A N/A",VLOOKUP(A47,secs!$A:$B,2,FALSE),_xll.BDP(B47,"PX_LAST"))</f>
        <v>7885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11247.412109375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12.225745085605579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IF(_xll.BDP(B48,"PX_LAST")="#N/A N/A",VLOOKUP(A48,secs!$A:$B,2,FALSE),_xll.BDP(B48,"PX_LAST"))</f>
        <v>805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1100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11.180124223602485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IF(_xll.BDP(B49,"PX_LAST")="#N/A N/A",VLOOKUP(A49,secs!$A:$B,2,FALSE),_xll.BDP(B49,"PX_LAST"))</f>
        <v>62.8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71.125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IF(_xll.BDP(B50,"PX_LAST")="#N/A N/A",VLOOKUP(A50,secs!$A:$B,2,FALSE),_xll.BDP(B50,"PX_LAST"))</f>
        <v>9.77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7.6371048568585591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IF(_xll.BDP(B51,"PX_LAST")="#N/A N/A",VLOOKUP(A51,secs!$A:$B,2,FALSE),_xll.BDP(B51,"PX_LAST"))</f>
        <v>7.0800000000000002E-2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10.760401571867659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IF(_xll.BDP(B52,"PX_LAST")="#N/A N/A",VLOOKUP(A52,secs!$A:$B,2,FALSE),_xll.BDP(B52,"PX_LAST"))</f>
        <v>46.5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IF(_xll.BDP(B53,"PX_LAST")="#N/A N/A",VLOOKUP(A53,secs!$A:$B,2,FALSE),_xll.BDP(B53,"PX_LAST"))</f>
        <v>23.77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IF(_xll.BDP(B54,"PX_LAST")="#N/A N/A",VLOOKUP(A54,secs!$A:$B,2,FALSE),_xll.BDP(B54,"PX_LAST"))</f>
        <v>15.615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IF(_xll.BDP(B55,"PX_LAST")="#N/A N/A",VLOOKUP(A55,secs!$A:$B,2,FALSE),_xll.BDP(B55,"PX_LAST"))</f>
        <v>120.4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IF(_xll.BDP(B56,"PX_LAST")="#N/A N/A",VLOOKUP(A56,secs!$A:$B,2,FALSE),_xll.BDP(B56,"PX_LAST"))</f>
        <v>83.86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IF(_xll.BDP(B57,"PX_LAST")="#N/A N/A",VLOOKUP(A57,secs!$A:$B,2,FALSE),_xll.BDP(B57,"PX_LAST"))</f>
        <v>95.9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19.290928050052138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IF(_xll.BDP(B58,"PX_LAST")="#N/A N/A",VLOOKUP(A58,secs!$A:$B,2,FALSE),_xll.BDP(B58,"PX_LAST"))</f>
        <v>565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IF(_xll.BDP(B59,"PX_LAST")="#N/A N/A",VLOOKUP(A59,secs!$A:$B,2,FALSE),_xll.BDP(B59,"PX_LAST"))</f>
        <v>1.2200000000000001E-2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1.0649999603629112E-2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2.830623044082742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IF(_xll.BDP(B60,"PX_LAST")="#N/A N/A",VLOOKUP(A60,secs!$A:$B,2,FALSE),_xll.BDP(B60,"PX_LAST"))</f>
        <v>123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IF(_xll.BDP(B61,"PX_LAST")="#N/A N/A",VLOOKUP(A61,secs!$A:$B,2,FALSE),_xll.BDP(B61,"PX_LAST"))</f>
        <v>102.389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0.93437500000000018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3.9660875884638513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2.6379955946371325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IF(_xll.BDP(B62,"PX_LAST")="#N/A N/A",VLOOKUP(A62,secs!$A:$B,2,FALSE),_xll.BDP(B62,"PX_LAST"))</f>
        <v>103.73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1.859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8.66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1.6816901689378492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IF(_xll.BDP(B63,"PX_LAST")="#N/A N/A",VLOOKUP(A63,secs!$A:$B,2,FALSE),_xll.BDP(B63,"PX_LAST"))</f>
        <v>110.36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2.9689999999999999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9.5299999999999994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3.0601187833884862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IF(_xll.BDP(B64,"PX_LAST")="#N/A N/A",VLOOKUP(A64,secs!$A:$B,2,FALSE),_xll.BDP(B64,"PX_LAST"))</f>
        <v>107.85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1.266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9.76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4.8059094991278215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IF(_xll.BDP(B65,"PX_LAST")="#N/A N/A",VLOOKUP(A65,secs!$A:$B,2,FALSE),_xll.BDP(B65,"PX_LAST"))</f>
        <v>107.562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2.0125000000000002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6.0136812900000001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1.6699235069662037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IF(_xll.BDP(B66,"PX_LAST")="#N/A N/A",VLOOKUP(A66,secs!$A:$B,2,FALSE),_xll.BDP(B66,"PX_LAST"))</f>
        <v>104.65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5.1840000000000002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9.2200000000000006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2.7081116728314889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IF(_xll.BDP(B67,"PX_LAST")="#N/A N/A",VLOOKUP(A67,secs!$A:$B,2,FALSE),_xll.BDP(B67,"PX_LAST"))</f>
        <v>107.99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2.58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8.67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3.1296103856910755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IF(_xll.BDP(B68,"PX_LAST")="#N/A N/A",VLOOKUP(A68,secs!$A:$B,2,FALSE),_xll.BDP(B68,"PX_LAST"))</f>
        <v>106.077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1.9479166666666665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5.831637042842682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2.4922401994267069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IF(_xll.BDP(B69,"PX_LAST")="#N/A N/A",VLOOKUP(A69,secs!$A:$B,2,FALSE),_xll.BDP(B69,"PX_LAST"))</f>
        <v>109.49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7.1999999999999995E-2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10.119999999999999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19/12/2017</v>
      </c>
      <c r="H69" s="1">
        <f>IF(ISERR(FIND("Equity",B69))=FALSE,0,IF(_xll.BDP($B69,"DUR_MID")="#N/A N/A",0,_xll.BDP($B69,"DUR_MID")))</f>
        <v>2.9332139083803588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IF(_xll.BDP(B70,"PX_LAST")="#N/A N/A",VLOOKUP(A70,secs!$A:$B,2,FALSE),_xll.BDP(B70,"PX_LAST"))</f>
        <v>99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2.4119999999999999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7.97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0.59315086466038569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IF(_xll.BDP(B71,"PX_LAST")="#N/A N/A",VLOOKUP(A71,secs!$A:$B,2,FALSE),_xll.BDP(B71,"PX_LAST"))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3.1989999999999998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8.76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0.60678725039225889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IF(_xll.BDP(B72,"PX_LAST")="#N/A N/A",VLOOKUP(A72,secs!$A:$B,2,FALSE),_xll.BDP(B72,"PX_LAST"))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3.0406249999999999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8.6703412743388775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0.59489329877623642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IF(_xll.BDP(B73,"PX_LAST")="#N/A N/A",VLOOKUP(A73,secs!$A:$B,2,FALSE),_xll.BDP(B73,"PX_LAST"))</f>
        <v>106.27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2.2879999999999998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9.44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1.6493045761348266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IF(_xll.BDP(B74,"PX_LAST")="#N/A N/A",VLOOKUP(A74,secs!$A:$B,2,FALSE),_xll.BDP(B74,"PX_LAST"))</f>
        <v>104.5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2.2010000000000001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8.58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2.4450057908270981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IF(_xll.BDP(B75,"PX_LAST")="#N/A N/A",VLOOKUP(A75,secs!$A:$B,2,FALSE),_xll.BDP(B75,"PX_LAST"))</f>
        <v>102.29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2.6259999999999999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10.18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3.113471606135751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IF(_xll.BDP(B76,"PX_LAST")="#N/A N/A",VLOOKUP(A76,secs!$A:$B,2,FALSE),_xll.BDP(B76,"PX_LAST"))</f>
        <v>101.97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2.6259999999999999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10.41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3.1109777446039466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IF(_xll.BDP(B77,"PX_LAST")="#N/A N/A",VLOOKUP(A77,secs!$A:$B,2,FALSE),_xll.BDP(B77,"PX_LAST"))</f>
        <v>108.699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0.48333333333333334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4.4276513580389487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5.446543068466144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IF(_xll.BDP(B78,"PX_LAST")="#N/A N/A",VLOOKUP(A78,secs!$A:$B,2,FALSE),_xll.BDP(B78,"PX_LAST"))</f>
        <v>101.548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1.1790888888888889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4.0436179367112617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4.683380230513011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IF(_xll.BDP(B79,"PX_LAST")="#N/A N/A",VLOOKUP(A79,secs!$A:$B,2,FALSE),_xll.BDP(B79,"PX_LAST"))</f>
        <v>103.8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1.6400000000000001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8.82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2.1242790669261127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IF(_xll.BDP(B80,"PX_LAST")="#N/A N/A",VLOOKUP(A80,secs!$A:$B,2,FALSE),_xll.BDP(B80,"PX_LAST"))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0.995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9.81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0.85688998216485956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IF(_xll.BDP(B81,"PX_LAST")="#N/A N/A",VLOOKUP(A81,secs!$A:$B,2,FALSE),_xll.BDP(B81,"PX_LAST"))</f>
        <v>95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1.9180000000000001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13.51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2.4530312197755375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IF(_xll.BDP(B82,"PX_LAST")="#N/A N/A",VLOOKUP(A82,secs!$A:$B,2,FALSE),_xll.BDP(B82,"PX_LAST"))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3.3250000000000002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8.9959685882098572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0.60904395253275323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IF(_xll.BDP(B83,"PX_LAST")="#N/A N/A",VLOOKUP(A83,secs!$A:$B,2,FALSE),_xll.BDP(B83,"PX_LAST"))</f>
        <v>76.117000000000004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3.2083333333333335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35.88669989391726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1.1533350952361305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IF(_xll.BDP(B84,"PX_LAST")="#N/A N/A",VLOOKUP(A84,secs!$A:$B,2,FALSE),_xll.BDP(B84,"PX_LAST"))</f>
        <v>107.708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1.3320833333333335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5.2641741248255629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4.5089394504523099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IF(_xll.BDP(B85,"PX_LAST")="#N/A N/A",VLOOKUP(A85,secs!$A:$B,2,FALSE),_xll.BDP(B85,"PX_LAST"))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1.41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IF(_xll.BDP(B86,"PX_LAST")="#N/A N/A",VLOOKUP(A86,secs!$A:$B,2,FALSE),_xll.BDP(B86,"PX_LAST"))</f>
        <v>12.45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10.200803212851406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IF(_xll.BDP(B87,"PX_LAST")="#N/A N/A",VLOOKUP(A87,secs!$A:$B,2,FALSE),_xll.BDP(B87,"PX_LAST"))</f>
        <v>11.1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12.960000038146973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10.497737254492296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IF(_xll.BDP(B88,"PX_LAST")="#N/A N/A",VLOOKUP(A88,secs!$A:$B,2,FALSE),_xll.BDP(B88,"PX_LAST"))</f>
        <v>13.7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IF(_xll.BDP(B89,"PX_LAST")="#N/A N/A",VLOOKUP(A89,secs!$A:$B,2,FALSE),_xll.BDP(B89,"PX_LAST"))</f>
        <v>103.93300000000001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3.7063555555555561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4.7577225417163742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1.4027312407238417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IF(_xll.BDP(B90,"PX_LAST")="#N/A N/A",VLOOKUP(A90,secs!$A:$B,2,FALSE),_xll.BDP(B90,"PX_LAST"))</f>
        <v>100.6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1.6131944444444444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4.8796617320079338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0.7055286411802798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IF(_xll.BDP(B91,"PX_LAST")="#N/A N/A",VLOOKUP(A91,secs!$A:$B,2,FALSE),_xll.BDP(B91,"PX_LAST"))</f>
        <v>3.72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4.4285712242126465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5.4216666221618652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3.4388482088669936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IF(_xll.BDP(B92,"PX_LAST")="#N/A N/A",VLOOKUP(A92,secs!$A:$B,2,FALSE),_xll.BDP(B92,"PX_LAST"))</f>
        <v>29.18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34.997215270996094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2.0562028786840303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IF(_xll.BDP(B93,"PX_LAST")="#N/A N/A",VLOOKUP(A93,secs!$A:$B,2,FALSE),_xll.BDP(B93,"PX_LAST"))</f>
        <v>106.083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0.89062499999999989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3.3608857903524574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2.6509551448102209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IF(_xll.BDP(B94,"PX_LAST")="#N/A N/A",VLOOKUP(A94,secs!$A:$B,2,FALSE),_xll.BDP(B94,"PX_LAST"))</f>
        <v>102.99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3.4750000000000001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9.4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0.48667348025946305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IF(_xll.BDP(B95,"PX_LAST")="#N/A N/A",VLOOKUP(A95,secs!$A:$B,2,FALSE),_xll.BDP(B95,"PX_LAST"))</f>
        <v>103.15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2.8580000000000001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7.8100000000000005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16/08/2017</v>
      </c>
      <c r="H95" s="1">
        <f>IF(ISERR(FIND("Equity",B95))=FALSE,0,IF(_xll.BDP($B95,"DUR_MID")="#N/A N/A",0,_xll.BDP($B95,"DUR_MID")))</f>
        <v>6.7153972466437697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IF(_xll.BDP(B96,"PX_LAST")="#N/A N/A",VLOOKUP(A96,secs!$A:$B,2,FALSE),_xll.BDP(B96,"PX_LAST"))</f>
        <v>96.149990000000003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0.40300000000000002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8.02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29/11/2017</v>
      </c>
      <c r="H96" s="1">
        <f>IF(ISERR(FIND("Equity",B96))=FALSE,0,IF(_xll.BDP($B96,"DUR_MID")="#N/A N/A",0,_xll.BDP($B96,"DUR_MID")))</f>
        <v>2.7016148240943534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IF(_xll.BDP(B97,"PX_LAST")="#N/A N/A",VLOOKUP(A97,secs!$A:$B,2,FALSE),_xll.BDP(B97,"PX_LAST"))</f>
        <v>90.299000000000007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2.42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8.1199999999999992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16/08/2017</v>
      </c>
      <c r="H97" s="1">
        <f>IF(ISERR(FIND("Equity",B97))=FALSE,0,IF(_xll.BDP($B97,"DUR_MID")="#N/A N/A",0,_xll.BDP($B97,"DUR_MID")))</f>
        <v>9.8578455558652625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IF(_xll.BDP(B98,"PX_LAST")="#N/A N/A",VLOOKUP(A98,secs!$A:$B,2,FALSE),_xll.BDP(B98,"PX_LAST"))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2.5649999999999999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9.0299999999999994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19/07/2017</v>
      </c>
      <c r="H98" s="1">
        <f>IF(ISERR(FIND("Equity",B98))=FALSE,0,IF(_xll.BDP($B98,"DUR_MID")="#N/A N/A",0,_xll.BDP($B98,"DUR_MID")))</f>
        <v>4.6369854796566914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IF(_xll.BDP(B99,"PX_LAST")="#N/A N/A",VLOOKUP(A99,secs!$A:$B,2,FALSE),_xll.BDP(B99,"PX_LAST"))</f>
        <v>103.1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3.5640000000000001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10.050000000000001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22/08/2017</v>
      </c>
      <c r="H99" s="1">
        <f>IF(ISERR(FIND("Equity",B99))=FALSE,0,IF(_xll.BDP($B99,"DUR_MID")="#N/A N/A",0,_xll.BDP($B99,"DUR_MID")))</f>
        <v>2.3093917393171681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IF(_xll.BDP(B100,"PX_LAST")="#N/A N/A",VLOOKUP(A100,secs!$A:$B,2,FALSE),_xll.BDP(B100,"PX_LAST"))</f>
        <v>101.97499999999999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1.3343750000000001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5.396817807135287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25/10/2017</v>
      </c>
      <c r="H100" s="1">
        <f>IF(ISERR(FIND("Equity",B100))=FALSE,0,IF(_xll.BDP($B100,"DUR_MID")="#N/A N/A",0,_xll.BDP($B100,"DUR_MID")))</f>
        <v>0.81183124375641935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IF(_xll.BDP(B101,"PX_LAST")="#N/A N/A",VLOOKUP(A101,secs!$A:$B,2,FALSE),_xll.BDP(B101,"PX_LAST"))</f>
        <v>102.4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2.16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0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29/09/2017</v>
      </c>
      <c r="H101" s="1">
        <f>IF(ISERR(FIND("Equity",B101))=FALSE,0,IF(_xll.BDP($B101,"DUR_MID")="#N/A N/A",0,_xll.BDP($B101,"DUR_MID")))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IF(_xll.BDP(B102,"PX_LAST")="#N/A N/A",VLOOKUP(A102,secs!$A:$B,2,FALSE),_xll.BDP(B102,"PX_LAST"))</f>
        <v>104.05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4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136.28750610351562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7.4956755717855081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15/05/2017</v>
      </c>
      <c r="H102" s="1">
        <f>IF(ISERR(FIND("Equity",B102))=FALSE,0,IF(_xll.BDP($B102,"DUR_MID")="#N/A N/A",0,_xll.BDP($B102,"DUR_MID")))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IF(_xll.BDP(B103,"PX_LAST")="#N/A N/A",VLOOKUP(A103,secs!$A:$B,2,FALSE),_xll.BDP(B103,"PX_LAST"))</f>
        <v>82.903999999999996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3.7419354915618896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82.863639831542969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2.8436936555379422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10/04/2017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IF(_xll.BDP(B104,"PX_LAST")="#N/A N/A",VLOOKUP(A104,secs!$A:$B,2,FALSE),_xll.BDP(B104,"PX_LAST"))</f>
        <v>81.95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3.71875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81.111114501953125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3.4271725826193387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02/03/2017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IF(_xll.BDP(B105,"PX_LAST")="#N/A N/A",VLOOKUP(A105,secs!$A:$B,2,FALSE),_xll.BDP(B105,"PX_LAST"))</f>
        <v>253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4.3103446960449219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279.92001342773437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3.4333070244672448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16/03/2017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IF(_xll.BDP(B106,"PX_LAST")="#N/A N/A",VLOOKUP(A106,secs!$A:$B,2,FALSE),_xll.BDP(B106,"PX_LAST"))</f>
        <v>108.883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1.208333333333333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5.3864744299999998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26/10/2017</v>
      </c>
      <c r="H106" s="1">
        <f>IF(ISERR(FIND("Equity",B106))=FALSE,0,IF(_xll.BDP($B106,"DUR_MID")="#N/A N/A",0,_xll.BDP($B106,"DUR_MID")))</f>
        <v>4.6820176794731596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IF(_xll.BDP(B107,"PX_LAST")="#N/A N/A",VLOOKUP(A107,secs!$A:$B,2,FALSE),_xll.BDP(B107,"PX_LAST"))</f>
        <v>109.20699999999999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0.45833333333333331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5.6139217838733559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07/12/2017</v>
      </c>
      <c r="H107" s="1">
        <f>IF(ISERR(FIND("Equity",B107))=FALSE,0,IF(_xll.BDP($B107,"DUR_MID")="#N/A N/A",0,_xll.BDP($B107,"DUR_MID")))</f>
        <v>3.4577601434112157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IF(_xll.BDP(B108,"PX_LAST")="#N/A N/A",VLOOKUP(A108,secs!$A:$B,2,FALSE),_xll.BDP(B108,"PX_LAST"))</f>
        <v>101.13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0.90138888888888891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5.2036364215028819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27/10/2017</v>
      </c>
      <c r="H108" s="1">
        <f>IF(ISERR(FIND("Equity",B108))=FALSE,0,IF(_xll.BDP($B108,"DUR_MID")="#N/A N/A",0,_xll.BDP($B108,"DUR_MID")))</f>
        <v>3.8864369979780702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IF(_xll.BDP(B109,"PX_LAST")="#N/A N/A",VLOOKUP(A109,secs!$A:$B,2,FALSE),_xll.BDP(B109,"PX_LAST"))</f>
        <v>115.718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1.6527777777777781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5.5125349963579575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16/10/2017</v>
      </c>
      <c r="H109" s="1">
        <f>IF(ISERR(FIND("Equity",B109))=FALSE,0,IF(_xll.BDP($B109,"DUR_MID")="#N/A N/A",0,_xll.BDP($B109,"DUR_MID")))</f>
        <v>5.0445054749858143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IF(_xll.BDP(B110,"PX_LAST")="#N/A N/A",VLOOKUP(A110,secs!$A:$B,2,FALSE),_xll.BDP(B110,"PX_LAST"))</f>
        <v>99.975999999999999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2.0500000000000003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5.1296388832382798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02/08/2017</v>
      </c>
      <c r="H110" s="1">
        <f>IF(ISERR(FIND("Equity",B110))=FALSE,0,IF(_xll.BDP($B110,"DUR_MID")="#N/A N/A",0,_xll.BDP($B110,"DUR_MID")))</f>
        <v>4.0736434239452173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IF(_xll.BDP(B111,"PX_LAST")="#N/A N/A",VLOOKUP(A111,secs!$A:$B,2,FALSE),_xll.BDP(B111,"PX_LAST"))</f>
        <v>105.675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2.8824222222222224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5.453591505250075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25/07/2017</v>
      </c>
      <c r="H111" s="1">
        <f>IF(ISERR(FIND("Equity",B111))=FALSE,0,IF(_xll.BDP($B111,"DUR_MID")="#N/A N/A",0,_xll.BDP($B111,"DUR_MID")))</f>
        <v>3.9194108825338105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IF(_xll.BDP(B112,"PX_LAST")="#N/A N/A",VLOOKUP(A112,secs!$A:$B,2,FALSE),_xll.BDP(B112,"PX_LAST"))</f>
        <v>99.9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1.6378472222222225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6.6316220527091971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28/06/2017</v>
      </c>
      <c r="H112" s="1">
        <f>IF(ISERR(FIND("Equity",B112))=FALSE,0,IF(_xll.BDP($B112,"DUR_MID")="#N/A N/A",0,_xll.BDP($B112,"DUR_MID")))</f>
        <v>15.081222660527114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IF(_xll.BDP(B113,"PX_LAST")="#N/A N/A",VLOOKUP(A113,secs!$A:$B,2,FALSE),_xll.BDP(B113,"PX_LAST"))</f>
        <v>98.320999999999998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1.849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8.15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09/08/2017</v>
      </c>
      <c r="H113" s="1">
        <f>IF(ISERR(FIND("Equity",B113))=FALSE,0,IF(_xll.BDP($B113,"DUR_MID")="#N/A N/A",0,_xll.BDP($B113,"DUR_MID")))</f>
        <v>0.61509926932527459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IF(_xll.BDP(B114,"PX_LAST")="#N/A N/A",VLOOKUP(A114,secs!$A:$B,2,FALSE),_xll.BDP(B114,"PX_LAST"))</f>
        <v>100.861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2.3958333333333335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5.4805594819909986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26/07/2017</v>
      </c>
      <c r="H114" s="1">
        <f>IF(ISERR(FIND("Equity",B114))=FALSE,0,IF(_xll.BDP($B114,"DUR_MID")="#N/A N/A",0,_xll.BDP($B114,"DUR_MID")))</f>
        <v>3.2153038991384117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IF(_xll.BDP(B115,"PX_LAST")="#N/A N/A",VLOOKUP(A115,secs!$A:$B,2,FALSE),_xll.BDP(B115,"PX_LAST"))</f>
        <v>102.2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1.843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9.17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18/10/2017</v>
      </c>
      <c r="H115" s="1">
        <f>IF(ISERR(FIND("Equity",B115))=FALSE,0,IF(_xll.BDP($B115,"DUR_MID")="#N/A N/A",0,_xll.BDP($B115,"DUR_MID")))</f>
        <v>0.31403917597785264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IF(_xll.BDP(B116,"PX_LAST")="#N/A N/A",VLOOKUP(A116,secs!$A:$B,2,FALSE),_xll.BDP(B116,"PX_LAST"))</f>
        <v>101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5.31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8.44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28/06/2017</v>
      </c>
      <c r="H116" s="1">
        <f>IF(ISERR(FIND("Equity",B116))=FALSE,0,IF(_xll.BDP($B116,"DUR_MID")="#N/A N/A",0,_xll.BDP($B116,"DUR_MID")))</f>
        <v>2.618913701196841E-2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IF(_xll.BDP(B117,"PX_LAST")="#N/A N/A",VLOOKUP(A117,secs!$A:$B,2,FALSE),_xll.BDP(B117,"PX_LAST"))</f>
        <v>101.9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3.8839999999999999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8.67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24/07/2017</v>
      </c>
      <c r="H117" s="1">
        <f>IF(ISERR(FIND("Equity",B117))=FALSE,0,IF(_xll.BDP($B117,"DUR_MID")="#N/A N/A",0,_xll.BDP($B117,"DUR_MID")))</f>
        <v>2.2682498151141801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IF(_xll.BDP(B118,"PX_LAST")="#N/A N/A",VLOOKUP(A118,secs!$A:$B,2,FALSE),_xll.BDP(B118,"PX_LAST"))</f>
        <v>103.1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0.84799999999999998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9.6199999999999992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22/11/2017</v>
      </c>
      <c r="H118" s="1">
        <f>IF(ISERR(FIND("Equity",B118))=FALSE,0,IF(_xll.BDP($B118,"DUR_MID")="#N/A N/A",0,_xll.BDP($B118,"DUR_MID")))</f>
        <v>0.41052703918069011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IF(_xll.BDP(B119,"PX_LAST")="#N/A N/A",VLOOKUP(A119,secs!$A:$B,2,FALSE),_xll.BDP(B119,"PX_LAST"))</f>
        <v>104.25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4.3499999999999996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9.0299999999999994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02/08/2017</v>
      </c>
      <c r="H119" s="1">
        <f>IF(ISERR(FIND("Equity",B119))=FALSE,0,IF(_xll.BDP($B119,"DUR_MID")="#N/A N/A",0,_xll.BDP($B119,"DUR_MID")))</f>
        <v>0.13934459981704855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IF(_xll.BDP(B120,"PX_LAST")="#N/A N/A",VLOOKUP(A120,secs!$A:$B,2,FALSE),_xll.BDP(B120,"PX_LAST"))</f>
        <v>97.899990000000003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0.67900000000000005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8.02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15/11/2017</v>
      </c>
      <c r="H120" s="1">
        <f>IF(ISERR(FIND("Equity",B120))=FALSE,0,IF(_xll.BDP($B120,"DUR_MID")="#N/A N/A",0,_xll.BDP($B120,"DUR_MID")))</f>
        <v>1.7973395366653571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IF(_xll.BDP(B121,"PX_LAST")="#N/A N/A",VLOOKUP(A121,secs!$A:$B,2,FALSE),_xll.BDP(B121,"PX_LAST"))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2.0339999999999998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7.91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14/09/2017</v>
      </c>
      <c r="H121" s="1">
        <f>IF(ISERR(FIND("Equity",B121))=FALSE,0,IF(_xll.BDP($B121,"DUR_MID")="#N/A N/A",0,_xll.BDP($B121,"DUR_MID")))</f>
        <v>0.70802903601496681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IF(_xll.BDP(B122,"PX_LAST")="#N/A N/A",VLOOKUP(A122,secs!$A:$B,2,FALSE),_xll.BDP(B122,"PX_LAST"))</f>
        <v>316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4.2727274894714355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390.54031372070312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1.8924050632911396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30/06/2017</v>
      </c>
      <c r="H122" s="1">
        <f>IF(ISERR(FIND("Equity",B122))=FALSE,0,IF(_xll.BDP($B122,"DUR_MID")="#N/A N/A",0,_xll.BDP($B122,"DUR_MID")))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IF(_xll.BDP(B123,"PX_LAST")="#N/A N/A",VLOOKUP(A123,secs!$A:$B,2,FALSE),_xll.BDP(B123,"PX_LAST"))</f>
        <v>113.41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2.3972069444444442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4.3078702817514092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01/09/2017</v>
      </c>
      <c r="H123" s="1">
        <f>IF(ISERR(FIND("Equity",B123))=FALSE,0,IF(_xll.BDP($B123,"DUR_MID")="#N/A N/A",0,_xll.BDP($B123,"DUR_MID")))</f>
        <v>3.9963566846124143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IF(_xll.BDP(B124,"PX_LAST")="#N/A N/A",VLOOKUP(A124,secs!$A:$B,2,FALSE),_xll.BDP(B124,"PX_LAST"))</f>
        <v>101.101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1.8333333333333333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4.8001485867298053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26/08/2017</v>
      </c>
      <c r="H124" s="1">
        <f>IF(ISERR(FIND("Equity",B124))=FALSE,0,IF(_xll.BDP($B124,"DUR_MID")="#N/A N/A",0,_xll.BDP($B124,"DUR_MID")))</f>
        <v>1.5883848404619387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IF(_xll.BDP(B125,"PX_LAST")="#N/A N/A",VLOOKUP(A125,secs!$A:$B,2,FALSE),_xll.BDP(B125,"PX_LAST"))</f>
        <v>101.22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1.1486444444444444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4.410417039803451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28/09/2017</v>
      </c>
      <c r="H125" s="1">
        <f>IF(ISERR(FIND("Equity",B125))=FALSE,0,IF(_xll.BDP($B125,"DUR_MID")="#N/A N/A",0,_xll.BDP($B125,"DUR_MID")))</f>
        <v>4.273174589074368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IF(_xll.BDP(B126,"PX_LAST")="#N/A N/A",VLOOKUP(A126,secs!$A:$B,2,FALSE),_xll.BDP(B126,"PX_LAST"))</f>
        <v>133.12299999999999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1.3895833333333334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5.5680714961605906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28/10/2017</v>
      </c>
      <c r="H126" s="1">
        <f>IF(ISERR(FIND("Equity",B126))=FALSE,0,IF(_xll.BDP($B126,"DUR_MID")="#N/A N/A",0,_xll.BDP($B126,"DUR_MID")))</f>
        <v>10.103303906981884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IF(_xll.BDP(B127,"PX_LAST")="#N/A N/A",VLOOKUP(A127,secs!$A:$B,2,FALSE),_xll.BDP(B127,"PX_LAST"))</f>
        <v>106.983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1.0673611111111112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3.3288886291297985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03/11/2017</v>
      </c>
      <c r="H127" s="1">
        <f>IF(ISERR(FIND("Equity",B127))=FALSE,0,IF(_xll.BDP($B127,"DUR_MID")="#N/A N/A",0,_xll.BDP($B127,"DUR_MID")))</f>
        <v>1.7543773617812479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IF(_xll.BDP(B128,"PX_LAST")="#N/A N/A",VLOOKUP(A128,secs!$A:$B,2,FALSE),_xll.BDP(B128,"PX_LAST"))</f>
        <v>62.91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0.53263888888888888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28.997284236468712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27/10/2017</v>
      </c>
      <c r="H128" s="1">
        <f>IF(ISERR(FIND("Equity",B128))=FALSE,0,IF(_xll.BDP($B128,"DUR_MID")="#N/A N/A",0,_xll.BDP($B128,"DUR_MID")))</f>
        <v>3.1483198954596561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IF(_xll.BDP(B129,"PX_LAST")="#N/A N/A",VLOOKUP(A129,secs!$A:$B,2,FALSE),_xll.BDP(B129,"PX_LAST"))</f>
        <v>111.10599999999999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3.3916666666666666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4.8398062760217844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28/07/2017</v>
      </c>
      <c r="H129" s="1">
        <f>IF(ISERR(FIND("Equity",B129))=FALSE,0,IF(_xll.BDP($B129,"DUR_MID")="#N/A N/A",0,_xll.BDP($B129,"DUR_MID")))</f>
        <v>3.1096937238295261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IF(_xll.BDP(B130,"PX_LAST")="#N/A N/A",VLOOKUP(A130,secs!$A:$B,2,FALSE),_xll.BDP(B130,"PX_LAST"))</f>
        <v>6.2770000000000006E-2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1.8639477457384102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05/05/2017</v>
      </c>
      <c r="H130" s="1">
        <f>IF(ISERR(FIND("Equity",B130))=FALSE,0,IF(_xll.BDP($B130,"DUR_MID")="#N/A N/A",0,_xll.BDP($B130,"DUR_MID")))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IF(_xll.BDP(B131,"PX_LAST")="#N/A N/A",VLOOKUP(A131,secs!$A:$B,2,FALSE),_xll.BDP(B131,"PX_LAST"))</f>
        <v>108.98099999999999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3.2017611111111113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3.7469548623825513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09/07/2017</v>
      </c>
      <c r="H131" s="1">
        <f>IF(ISERR(FIND("Equity",B131))=FALSE,0,IF(_xll.BDP($B131,"DUR_MID")="#N/A N/A",0,_xll.BDP($B131,"DUR_MID")))</f>
        <v>2.7232389083092019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IF(_xll.BDP(B132,"PX_LAST")="#N/A N/A",VLOOKUP(A132,secs!$A:$B,2,FALSE),_xll.BDP(B132,"PX_LAST"))</f>
        <v>101.04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0.61875000000000002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2.8751810143048817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02/11/2017</v>
      </c>
      <c r="H132" s="1">
        <f>IF(ISERR(FIND("Equity",B132))=FALSE,0,IF(_xll.BDP($B132,"DUR_MID")="#N/A N/A",0,_xll.BDP($B132,"DUR_MID")))</f>
        <v>0.83995655215240028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IF(_xll.BDP(B133,"PX_LAST")="#N/A N/A",VLOOKUP(A133,secs!$A:$B,2,FALSE),_xll.BDP(B133,"PX_LAST"))</f>
        <v>34.54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25/09/2013</v>
      </c>
      <c r="H133" s="1">
        <f>IF(ISERR(FIND("Equity",B133))=FALSE,0,IF(_xll.BDP($B133,"DUR_MID")="#N/A N/A",0,_xll.BDP($B133,"DUR_MID")))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IF(_xll.BDP(B134,"PX_LAST")="#N/A N/A",VLOOKUP(A134,secs!$A:$B,2,FALSE),_xll.BDP(B134,"PX_LAST"))</f>
        <v>15.4375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144.82250789636325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24/07/2017</v>
      </c>
      <c r="H134" s="1">
        <f>IF(ISERR(FIND("Equity",B134))=FALSE,0,IF(_xll.BDP($B134,"DUR_MID")="#N/A N/A",0,_xll.BDP($B134,"DUR_MID")))</f>
        <v>1.729579273451596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IF(_xll.BDP(B135,"PX_LAST")="#N/A N/A",VLOOKUP(A135,secs!$A:$B,2,FALSE),_xll.BDP(B135,"PX_LAST"))</f>
        <v>110.88200000000001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2.6232555555555552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3.3698078901734405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03/08/2017</v>
      </c>
      <c r="H135" s="1">
        <f>IF(ISERR(FIND("Equity",B135))=FALSE,0,IF(_xll.BDP($B135,"DUR_MID")="#N/A N/A",0,_xll.BDP($B135,"DUR_MID")))</f>
        <v>3.2100737973664693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IF(_xll.BDP(B136,"PX_LAST")="#N/A N/A",VLOOKUP(A136,secs!$A:$B,2,FALSE),_xll.BDP(B136,"PX_LAST"))</f>
        <v>102.59699999999999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1.1833333333333333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4.9921732242552315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16/10/2017</v>
      </c>
      <c r="H136" s="1">
        <f>IF(ISERR(FIND("Equity",B136))=FALSE,0,IF(_xll.BDP($B136,"DUR_MID")="#N/A N/A",0,_xll.BDP($B136,"DUR_MID")))</f>
        <v>2.5959965124980089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IF(_xll.BDP(B137,"PX_LAST")="#N/A N/A",VLOOKUP(A137,secs!$A:$B,2,FALSE),_xll.BDP(B137,"PX_LAST"))</f>
        <v>118.52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/>
      </c>
      <c r="H137" s="1">
        <f>IF(ISERR(FIND("Equity",B137))=FALSE,0,IF(_xll.BDP($B137,"DUR_MID")="#N/A N/A",0,_xll.BDP($B137,"DUR_MID")))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IF(_xll.BDP(B138,"PX_LAST")="#N/A N/A",VLOOKUP(A138,secs!$A:$B,2,FALSE),_xll.BDP(B138,"PX_LAST"))</f>
        <v>106.20699999999999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2.7375000000000003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5.2117302998183543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>31/07/2017</v>
      </c>
      <c r="H138" s="1">
        <f>IF(ISERR(FIND("Equity",B138))=FALSE,0,IF(_xll.BDP($B138,"DUR_MID")="#N/A N/A",0,_xll.BDP($B138,"DUR_MID")))</f>
        <v>3.9457440346847354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IF(_xll.BDP(B139,"PX_LAST")="#N/A N/A",VLOOKUP(A139,secs!$A:$B,2,FALSE),_xll.BDP(B139,"PX_LAST"))</f>
        <v>98.652000000000001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0.97602739726027399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6.7765095542760587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30/04/2018</v>
      </c>
      <c r="H139" s="1">
        <f>IF(ISERR(FIND("Equity",B139))=FALSE,0,IF(_xll.BDP($B139,"DUR_MID")="#N/A N/A",0,_xll.BDP($B139,"DUR_MID")))</f>
        <v>2.6695317864249763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IF(_xll.BDP(B140,"PX_LAST")="#N/A N/A",VLOOKUP(A140,secs!$A:$B,2,FALSE),_xll.BDP(B140,"PX_LAST"))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0.22237927777777777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5.4204165188637035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14/08/2017</v>
      </c>
      <c r="H140" s="1">
        <f>IF(ISERR(FIND("Equity",B140))=FALSE,0,IF(_xll.BDP($B140,"DUR_MID")="#N/A N/A",0,_xll.BDP($B140,"DUR_MID")))</f>
        <v>0.13334223939805867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IF(_xll.BDP(B141,"PX_LAST")="#N/A N/A",VLOOKUP(A141,secs!$A:$B,2,FALSE),_xll.BDP(B141,"PX_LAST"))</f>
        <v>113.346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1.1409722222222223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3.4949483410875373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03/11/2017</v>
      </c>
      <c r="H141" s="1">
        <f>IF(ISERR(FIND("Equity",B141))=FALSE,0,IF(_xll.BDP($B141,"DUR_MID")="#N/A N/A",0,_xll.BDP($B141,"DUR_MID")))</f>
        <v>3.011582442025277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IF(_xll.BDP(B142,"PX_LAST")="#N/A N/A",VLOOKUP(A142,secs!$A:$B,2,FALSE),_xll.BDP(B142,"PX_LAST"))</f>
        <v>74.546999999999997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1.0111111111111111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18.929568953833332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04/11/2017</v>
      </c>
      <c r="H142" s="1">
        <f>IF(ISERR(FIND("Equity",B142))=FALSE,0,IF(_xll.BDP($B142,"DUR_MID")="#N/A N/A",0,_xll.BDP($B142,"DUR_MID")))</f>
        <v>2.5649820227854385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IF(_xll.BDP(B143,"PX_LAST")="#N/A N/A",VLOOKUP(A143,secs!$A:$B,2,FALSE),_xll.BDP(B143,"PX_LAST"))</f>
        <v>63.99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3.1051084984884434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16/06/2017</v>
      </c>
      <c r="H143" s="1">
        <f>IF(ISERR(FIND("Equity",B143))=FALSE,0,IF(_xll.BDP($B143,"DUR_MID")="#N/A N/A",0,_xll.BDP($B143,"DUR_MID")))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IF(_xll.BDP(B144,"PX_LAST")="#N/A N/A",VLOOKUP(A144,secs!$A:$B,2,FALSE),_xll.BDP(B144,"PX_LAST"))</f>
        <v>67.5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92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/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IF(_xll.BDP(B145,"PX_LAST")="#N/A N/A",VLOOKUP(A145,secs!$A:$B,2,FALSE),_xll.BDP(B145,"PX_LAST"))</f>
        <v>117.27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4.095238208770752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124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1.9430714163967959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>05/07/2017</v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IF(_xll.BDP(B146,"PX_LAST")="#N/A N/A",VLOOKUP(A146,secs!$A:$B,2,FALSE),_xll.BDP(B146,"PX_LAST"))</f>
        <v>24.53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27.917938232421875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18/03/2013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IF(_xll.BDP(B147,"PX_LAST")="#N/A N/A",VLOOKUP(A147,secs!$A:$B,2,FALSE),_xll.BDP(B147,"PX_LAST"))</f>
        <v>34.520000000000003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36.400001525878906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/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IF(_xll.BDP(B148,"PX_LAST")="#N/A N/A",VLOOKUP(A148,secs!$A:$B,2,FALSE),_xll.BDP(B148,"PX_LAST"))</f>
        <v>39.479999999999997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0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4.2896493005290681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>20/06/2017</v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IF(_xll.BDP(B149,"PX_LAST")="#N/A N/A",VLOOKUP(A149,secs!$A:$B,2,FALSE),_xll.BDP(B149,"PX_LAST"))</f>
        <v>94.31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0.93309298614317504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10/04/2017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IF(_xll.BDP(B150,"PX_LAST")="#N/A N/A",VLOOKUP(A150,secs!$A:$B,2,FALSE),_xll.BDP(B150,"PX_LAST"))</f>
        <v>100.5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0.41111111111111115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4.4784528416855158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24/11/2017</v>
      </c>
      <c r="H150" s="1">
        <f>IF(ISERR(FIND("Equity",B150))=FALSE,0,IF(_xll.BDP($B150,"DUR_MID")="#N/A N/A",0,_xll.BDP($B150,"DUR_MID")))</f>
        <v>5.221862574238914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IF(_xll.BDP(B151,"PX_LAST")="#N/A N/A",VLOOKUP(A151,secs!$A:$B,2,FALSE),_xll.BDP(B151,"PX_LAST"))</f>
        <v>104.6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0.90999999999999992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1.3637728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26/02/2018</v>
      </c>
      <c r="H151" s="1">
        <f>IF(ISERR(FIND("Equity",B151))=FALSE,0,IF(_xll.BDP($B151,"DUR_MID")="#N/A N/A",0,_xll.BDP($B151,"DUR_MID")))</f>
        <v>3.5145522304340537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IF(_xll.BDP(B152,"PX_LAST")="#N/A N/A",VLOOKUP(A152,secs!$A:$B,2,FALSE),_xll.BDP(B152,"PX_LAST"))</f>
        <v>102.229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0.42222222222222228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7.3372035899999997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08/12/2017</v>
      </c>
      <c r="H152" s="1">
        <f>IF(ISERR(FIND("Equity",B152))=FALSE,0,IF(_xll.BDP($B152,"DUR_MID")="#N/A N/A",0,_xll.BDP($B152,"DUR_MID")))</f>
        <v>3.4547653684989226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IF(_xll.BDP(B153,"PX_LAST")="#N/A N/A",VLOOKUP(A153,secs!$A:$B,2,FALSE),_xll.BDP(B153,"PX_LAST"))</f>
        <v>94.37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/>
      </c>
      <c r="H153" s="1">
        <f>IF(ISERR(FIND("Equity",B153))=FALSE,0,IF(_xll.BDP($B153,"DUR_MID")="#N/A N/A",0,_xll.BDP($B153,"DUR_MID")))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IF(_xll.BDP(B154,"PX_LAST")="#N/A N/A",VLOOKUP(A154,secs!$A:$B,2,FALSE),_xll.BDP(B154,"PX_LAST"))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>02/05/2017</v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IF(_xll.BDP(B155,"PX_LAST")="#N/A N/A",VLOOKUP(A155,secs!$A:$B,2,FALSE),_xll.BDP(B155,"PX_LAST"))</f>
        <v>88.41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IF(_xll.BDP(B156,"PX_LAST")="#N/A N/A",VLOOKUP(A156,secs!$A:$B,2,FALSE),_xll.BDP(B156,"PX_LAST"))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IF(_xll.BDP(B157,"PX_LAST")="#N/A N/A",VLOOKUP(A157,secs!$A:$B,2,FALSE),_xll.BDP(B157,"PX_LAST"))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IF(_xll.BDP(B158,"PX_LAST")="#N/A N/A",VLOOKUP(A158,secs!$A:$B,2,FALSE),_xll.BDP(B158,"PX_LAST"))</f>
        <v>100.569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0.29027777777777775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4.4392339349293612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>04/12/2017</v>
      </c>
      <c r="H158" s="1">
        <f>IF(ISERR(FIND("Equity",B158))=FALSE,0,IF(_xll.BDP($B158,"DUR_MID")="#N/A N/A",0,_xll.BDP($B158,"DUR_MID")))</f>
        <v>1.8705915382165543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IF(_xll.BDP(B159,"PX_LAST")="#N/A N/A",VLOOKUP(A159,secs!$A:$B,2,FALSE),_xll.BDP(B159,"PX_LAST"))</f>
        <v>714.6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837.61358642578125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13.6272040302267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19/06/2017</v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IF(_xll.BDP(B160,"PX_LAST")="#N/A N/A",VLOOKUP(A160,secs!$A:$B,2,FALSE),_xll.BDP(B160,"PX_LAST"))</f>
        <v>97.599990000000005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0.16800000000000001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8.01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13/12/2017</v>
      </c>
      <c r="H160" s="1">
        <f>IF(ISERR(FIND("Equity",B160))=FALSE,0,IF(_xll.BDP($B160,"DUR_MID")="#N/A N/A",0,_xll.BDP($B160,"DUR_MID")))</f>
        <v>2.3080373726580663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IF(_xll.BDP(B161,"PX_LAST")="#N/A N/A",VLOOKUP(A161,secs!$A:$B,2,FALSE),_xll.BDP(B161,"PX_LAST"))</f>
        <v>125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3.0449999999999999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10.41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04/10/2017</v>
      </c>
      <c r="H161" s="1">
        <f>IF(ISERR(FIND("Equity",B161))=FALSE,0,IF(_xll.BDP($B161,"DUR_MID")="#N/A N/A",0,_xll.BDP($B161,"DUR_MID")))</f>
        <v>5.6831401215510393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IF(_xll.BDP(B162,"PX_LAST")="#N/A N/A",VLOOKUP(A162,secs!$A:$B,2,FALSE),_xll.BDP(B162,"PX_LAST"))</f>
        <v>105.7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1.8399999999999999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7.97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04/10/2017</v>
      </c>
      <c r="H162" s="1">
        <f>IF(ISERR(FIND("Equity",B162))=FALSE,0,IF(_xll.BDP($B162,"DUR_MID")="#N/A N/A",0,_xll.BDP($B162,"DUR_MID")))</f>
        <v>8.5391389570889178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IF(_xll.BDP(B163,"PX_LAST")="#N/A N/A",VLOOKUP(A163,secs!$A:$B,2,FALSE),_xll.BDP(B163,"PX_LAST"))</f>
        <v>13.824999999999999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12.5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11.606872487634449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22/06/2017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IF(_xll.BDP(B164,"PX_LAST")="#N/A N/A",VLOOKUP(A164,secs!$A:$B,2,FALSE),_xll.BDP(B164,"PX_LAST"))</f>
        <v>122.72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IF(_xll.BDP(B165,"PX_LAST")="#N/A N/A",VLOOKUP(A165,secs!$A:$B,2,FALSE),_xll.BDP(B165,"PX_LAST"))</f>
        <v>40.28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45.357143402099609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1.5888778550148956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30/06/2017</v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IF(_xll.BDP(B166,"PX_LAST")="#N/A N/A",VLOOKUP(A166,secs!$A:$B,2,FALSE),_xll.BDP(B166,"PX_LAST"))</f>
        <v>107.12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/>
      </c>
      <c r="H166" s="1">
        <f>IF(ISERR(FIND("Equity",B166))=FALSE,0,IF(_xll.BDP($B166,"DUR_MID")="#N/A N/A",0,_xll.BDP($B166,"DUR_MID")))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IF(_xll.BDP(B167,"PX_LAST")="#N/A N/A",VLOOKUP(A167,secs!$A:$B,2,FALSE),_xll.BDP(B167,"PX_LAST"))</f>
        <v>114.67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4.6435198372614419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01/06/2017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IF(_xll.BDP(B168,"PX_LAST")="#N/A N/A",VLOOKUP(A168,secs!$A:$B,2,FALSE),_xll.BDP(B168,"PX_LAST"))</f>
        <v>100.203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1.4038194444444445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1.5269901619979276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15/08/2017</v>
      </c>
      <c r="H168" s="1">
        <f>IF(ISERR(FIND("Equity",B168))=FALSE,0,IF(_xll.BDP($B168,"DUR_MID")="#N/A N/A",0,_xll.BDP($B168,"DUR_MID")))</f>
        <v>2.0884709989380283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IF(_xll.BDP(B169,"PX_LAST")="#N/A N/A",VLOOKUP(A169,secs!$A:$B,2,FALSE),_xll.BDP(B169,"PX_LAST"))</f>
        <v>100.566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0.52083333333333326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1.4056230583296081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17/09/2017</v>
      </c>
      <c r="H169" s="1">
        <f>IF(ISERR(FIND("Equity",B169))=FALSE,0,IF(_xll.BDP($B169,"DUR_MID")="#N/A N/A",0,_xll.BDP($B169,"DUR_MID")))</f>
        <v>1.2083864187240654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IF(_xll.BDP(B170,"PX_LAST")="#N/A N/A",VLOOKUP(A170,secs!$A:$B,2,FALSE),_xll.BDP(B170,"PX_LAST"))</f>
        <v>100.601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0.91666666666666685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1.6374448894797053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27/07/2017</v>
      </c>
      <c r="H170" s="1">
        <f>IF(ISERR(FIND("Equity",B170))=FALSE,0,IF(_xll.BDP($B170,"DUR_MID")="#N/A N/A",0,_xll.BDP($B170,"DUR_MID")))</f>
        <v>1.0671460200027176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IF(_xll.BDP(B171,"PX_LAST")="#N/A N/A",VLOOKUP(A171,secs!$A:$B,2,FALSE),_xll.BDP(B171,"PX_LAST"))</f>
        <v>38.15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42.761905670166016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5.1900393184796858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06/04/2017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30/06/2017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IF(_xll.BDP(B172,"PX_LAST")="#N/A N/A",VLOOKUP(A172,secs!$A:$B,2,FALSE),_xll.BDP(B172,"PX_LAST"))</f>
        <v>100.5485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0.99999999999999989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1.8901772379040611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17/07/2017</v>
      </c>
      <c r="H172" s="1">
        <f>IF(ISERR(FIND("Equity",B172))=FALSE,0,IF(_xll.BDP($B172,"DUR_MID")="#N/A N/A",0,_xll.BDP($B172,"DUR_MID")))</f>
        <v>1.5225616764373151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IF(_xll.BDP(B173,"PX_LAST")="#N/A N/A",VLOOKUP(A173,secs!$A:$B,2,FALSE),_xll.BDP(B173,"PX_LAST"))</f>
        <v>55.22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55.555557250976562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3.3683448026077505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07/06/2017</v>
      </c>
      <c r="H173" s="1">
        <f>IF(ISERR(FIND("Equity",B173))=FALSE,0,IF(_xll.BDP($B173,"DUR_MID")="#N/A N/A",0,_xll.BDP($B173,"DUR_MID")))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IF(_xll.BDP(B174,"PX_LAST")="#N/A N/A",VLOOKUP(A174,secs!$A:$B,2,FALSE),_xll.BDP(B174,"PX_LAST"))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14/07/2017</v>
      </c>
      <c r="H174" s="1">
        <f>IF(ISERR(FIND("Equity",B174))=FALSE,0,IF(_xll.BDP($B174,"DUR_MID")="#N/A N/A",0,_xll.BDP($B174,"DUR_MID")))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IF(_xll.BDP(B175,"PX_LAST")="#N/A N/A",VLOOKUP(A175,secs!$A:$B,2,FALSE),_xll.BDP(B175,"PX_LAST"))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28/08/2017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IF(_xll.BDP(B176,"PX_LAST")="#N/A N/A",VLOOKUP(A176,secs!$A:$B,2,FALSE),_xll.BDP(B176,"PX_LAST"))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10/07/2017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IF(_xll.BDP(B177,"PX_LAST")="#N/A N/A",VLOOKUP(A177,secs!$A:$B,2,FALSE),_xll.BDP(B177,"PX_LAST"))</f>
        <v>104.4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3.5230000000000001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8.52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04/08/2017</v>
      </c>
      <c r="H177" s="1">
        <f>IF(ISERR(FIND("Equity",B177))=FALSE,0,IF(_xll.BDP($B177,"DUR_MID")="#N/A N/A",0,_xll.BDP($B177,"DUR_MID")))</f>
        <v>4.9568936993453692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IF(_xll.BDP(B178,"PX_LAST")="#N/A N/A",VLOOKUP(A178,secs!$A:$B,2,FALSE),_xll.BDP(B178,"PX_LAST"))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3.2549999999999999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8.65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11/08/2017</v>
      </c>
      <c r="H178" s="1">
        <f>IF(ISERR(FIND("Equity",B178))=FALSE,0,IF(_xll.BDP($B178,"DUR_MID")="#N/A N/A",0,_xll.BDP($B178,"DUR_MID")))</f>
        <v>3.7738292402295541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IF(_xll.BDP(B179,"PX_LAST")="#N/A N/A",VLOOKUP(A179,secs!$A:$B,2,FALSE),_xll.BDP(B179,"PX_LAST"))</f>
        <v>102.8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3.097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8.2899999999999991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16/08/2017</v>
      </c>
      <c r="H179" s="1">
        <f>IF(ISERR(FIND("Equity",B179))=FALSE,0,IF(_xll.BDP($B179,"DUR_MID")="#N/A N/A",0,_xll.BDP($B179,"DUR_MID")))</f>
        <v>5.0341386481097805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IF(_xll.BDP(B180,"PX_LAST")="#N/A N/A",VLOOKUP(A180,secs!$A:$B,2,FALSE),_xll.BDP(B180,"PX_LAST"))</f>
        <v>106.30200000000001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1.3489583333333333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1.8518899800000002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05/09/2017</v>
      </c>
      <c r="H180" s="1">
        <f>IF(ISERR(FIND("Equity",B180))=FALSE,0,IF(_xll.BDP($B180,"DUR_MID")="#N/A N/A",0,_xll.BDP($B180,"DUR_MID")))</f>
        <v>1.6312911876823919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IF(_xll.BDP(B181,"PX_LAST")="#N/A N/A",VLOOKUP(A181,secs!$A:$B,2,FALSE),_xll.BDP(B181,"PX_LAST"))</f>
        <v>23.074999999999999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3.96875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28.172624588012695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7.2998349302380721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18/05/2017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IF(_xll.BDP(B182,"PX_LAST")="#N/A N/A",VLOOKUP(A182,secs!$A:$B,2,FALSE),_xll.BDP(B182,"PX_LAST"))</f>
        <v>1.2079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/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IF(_xll.BDP(B183,"PX_LAST")="#N/A N/A",VLOOKUP(A183,secs!$A:$B,2,FALSE),_xll.BDP(B183,"PX_LAST"))</f>
        <v>107.705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3.7670489678193171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16/03/2017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IF(_xll.BDP(B184,"PX_LAST")="#N/A N/A",VLOOKUP(A184,secs!$A:$B,2,FALSE),_xll.BDP(B184,"PX_LAST"))</f>
        <v>22.11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1.0079592851592225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19/12/2016</v>
      </c>
      <c r="H184" s="1">
        <f>IF(ISERR(FIND("Equity",B184))=FALSE,0,IF(_xll.BDP($B184,"DUR_MID")="#N/A N/A",0,_xll.BDP($B184,"DUR_MID")))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IF(_xll.BDP(B185,"PX_LAST")="#N/A N/A",VLOOKUP(A185,secs!$A:$B,2,FALSE),_xll.BDP(B185,"PX_LAST"))</f>
        <v>16.559999999999999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4.2727274894714355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21.977083206176758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3.6231884057971016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18/04/2017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IF(_xll.BDP(B186,"PX_LAST")="#N/A N/A",VLOOKUP(A186,secs!$A:$B,2,FALSE),_xll.BDP(B186,"PX_LAST"))</f>
        <v>961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1358.080322265625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3.2870022737024724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16/03/2017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IF(_xll.BDP(B187,"PX_LAST")="#N/A N/A",VLOOKUP(A187,secs!$A:$B,2,FALSE),_xll.BDP(B187,"PX_LAST"))</f>
        <v>99.5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2.6080000000000001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9.89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31/08/2017</v>
      </c>
      <c r="H187" s="1">
        <f>IF(ISERR(FIND("Equity",B187))=FALSE,0,IF(_xll.BDP($B187,"DUR_MID")="#N/A N/A",0,_xll.BDP($B187,"DUR_MID")))</f>
        <v>0.50976290136965063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IF(_xll.BDP(B188,"PX_LAST")="#N/A N/A",VLOOKUP(A188,secs!$A:$B,2,FALSE),_xll.BDP(B188,"PX_LAST"))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3.9870000000000001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9.69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07/08/2017</v>
      </c>
      <c r="H188" s="1">
        <f>IF(ISERR(FIND("Equity",B188))=FALSE,0,IF(_xll.BDP($B188,"DUR_MID")="#N/A N/A",0,_xll.BDP($B188,"DUR_MID")))</f>
        <v>2.639873594639623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IF(_xll.BDP(B189,"PX_LAST")="#N/A N/A",VLOOKUP(A189,secs!$A:$B,2,FALSE),_xll.BDP(B189,"PX_LAST"))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2.3719999999999999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10.08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25/09/2017</v>
      </c>
      <c r="H189" s="1">
        <f>IF(ISERR(FIND("Equity",B189))=FALSE,0,IF(_xll.BDP($B189,"DUR_MID")="#N/A N/A",0,_xll.BDP($B189,"DUR_MID")))</f>
        <v>2.0303096234148041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IF(_xll.BDP(B190,"PX_LAST")="#N/A N/A",VLOOKUP(A190,secs!$A:$B,2,FALSE),_xll.BDP(B190,"PX_LAST"))</f>
        <v>107.14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2.4359999999999999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8.67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12/10/2017</v>
      </c>
      <c r="H190" s="1">
        <f>IF(ISERR(FIND("Equity",B190))=FALSE,0,IF(_xll.BDP($B190,"DUR_MID")="#N/A N/A",0,_xll.BDP($B190,"DUR_MID")))</f>
        <v>1.6382980302862993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IF(_xll.BDP(B191,"PX_LAST")="#N/A N/A",VLOOKUP(A191,secs!$A:$B,2,FALSE),_xll.BDP(B191,"PX_LAST"))</f>
        <v>99.8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6.5469999999999997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13.84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27/06/2017</v>
      </c>
      <c r="H191" s="1">
        <f>IF(ISERR(FIND("Equity",B191))=FALSE,0,IF(_xll.BDP($B191,"DUR_MID")="#N/A N/A",0,_xll.BDP($B191,"DUR_MID")))</f>
        <v>0.91866517576105533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IF(_xll.BDP(B192,"PX_LAST")="#N/A N/A",VLOOKUP(A192,secs!$A:$B,2,FALSE),_xll.BDP(B192,"PX_LAST"))</f>
        <v>102.35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4.7560000000000002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9.83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03/08/2017</v>
      </c>
      <c r="H192" s="1">
        <f>IF(ISERR(FIND("Equity",B192))=FALSE,0,IF(_xll.BDP($B192,"DUR_MID")="#N/A N/A",0,_xll.BDP($B192,"DUR_MID")))</f>
        <v>0.58502331498776483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IF(_xll.BDP(B193,"PX_LAST")="#N/A N/A",VLOOKUP(A193,secs!$A:$B,2,FALSE),_xll.BDP(B193,"PX_LAST"))</f>
        <v>99.89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5.1999999999999998E-2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9.8800000000000008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19/09/2017</v>
      </c>
      <c r="H193" s="1">
        <f>IF(ISERR(FIND("Equity",B193))=FALSE,0,IF(_xll.BDP($B193,"DUR_MID")="#N/A N/A",0,_xll.BDP($B193,"DUR_MID")))</f>
        <v>0.84022245198690093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IF(_xll.BDP(B194,"PX_LAST")="#N/A N/A",VLOOKUP(A194,secs!$A:$B,2,FALSE),_xll.BDP(B194,"PX_LAST"))</f>
        <v>103.146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0.8677083333333333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2.6633404798613474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07/11/2017</v>
      </c>
      <c r="H194" s="1">
        <f>IF(ISERR(FIND("Equity",B194))=FALSE,0,IF(_xll.BDP($B194,"DUR_MID")="#N/A N/A",0,_xll.BDP($B194,"DUR_MID")))</f>
        <v>0.84871310019064827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IF(_xll.BDP(B195,"PX_LAST")="#N/A N/A",VLOOKUP(A195,secs!$A:$B,2,FALSE),_xll.BDP(B195,"PX_LAST"))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4.1429999999999998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8.9600000000000009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25/07/2017</v>
      </c>
      <c r="H195" s="1">
        <f>IF(ISERR(FIND("Equity",B195))=FALSE,0,IF(_xll.BDP($B195,"DUR_MID")="#N/A N/A",0,_xll.BDP($B195,"DUR_MID")))</f>
        <v>1.8598935230026814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IF(_xll.BDP(B196,"PX_LAST")="#N/A N/A",VLOOKUP(A196,secs!$A:$B,2,FALSE),_xll.BDP(B196,"PX_LAST"))</f>
        <v>100.04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0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9.7799999999999994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21/09/2017</v>
      </c>
      <c r="H196" s="1">
        <f>IF(ISERR(FIND("Equity",B196))=FALSE,0,IF(_xll.BDP($B196,"DUR_MID")="#N/A N/A",0,_xll.BDP($B196,"DUR_MID")))</f>
        <v>0.84571298053574062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IF(_xll.BDP(B197,"PX_LAST")="#N/A N/A",VLOOKUP(A197,secs!$A:$B,2,FALSE),_xll.BDP(B197,"PX_LAST"))</f>
        <v>106.5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6.2439999999999998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11.05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28/06/2017</v>
      </c>
      <c r="H197" s="1">
        <f>IF(ISERR(FIND("Equity",B197))=FALSE,0,IF(_xll.BDP($B197,"DUR_MID")="#N/A N/A",0,_xll.BDP($B197,"DUR_MID")))</f>
        <v>1.7335257389235517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IF(_xll.BDP(B198,"PX_LAST")="#N/A N/A",VLOOKUP(A198,secs!$A:$B,2,FALSE),_xll.BDP(B198,"PX_LAST"))</f>
        <v>45.14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61.875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7.375165328960259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22/12/2016</v>
      </c>
      <c r="H198" s="1">
        <f>IF(ISERR(FIND("Equity",B198))=FALSE,0,IF(_xll.BDP($B198,"DUR_MID")="#N/A N/A",0,_xll.BDP($B198,"DUR_MID")))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23/06/2017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IF(_xll.BDP(B199,"PX_LAST")="#N/A N/A",VLOOKUP(A199,secs!$A:$B,2,FALSE),_xll.BDP(B199,"PX_LAST"))</f>
        <v>105.81399999999999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1.1777777777777778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6.5264478310067435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03/08/2017</v>
      </c>
      <c r="H199" s="1">
        <f>IF(ISERR(FIND("Equity",B199))=FALSE,0,IF(_xll.BDP($B199,"DUR_MID")="#N/A N/A",0,_xll.BDP($B199,"DUR_MID")))</f>
        <v>3.8767455786525375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IF(_xll.BDP(B200,"PX_LAST")="#N/A N/A",VLOOKUP(A200,secs!$A:$B,2,FALSE),_xll.BDP(B200,"PX_LAST"))</f>
        <v>106.672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2.8618750000000004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4.5254039447017513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05/07/2017</v>
      </c>
      <c r="H200" s="1">
        <f>IF(ISERR(FIND("Equity",B200))=FALSE,0,IF(_xll.BDP($B200,"DUR_MID")="#N/A N/A",0,_xll.BDP($B200,"DUR_MID")))</f>
        <v>4.3175091117758404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IF(_xll.BDP(B201,"PX_LAST")="#N/A N/A",VLOOKUP(A201,secs!$A:$B,2,FALSE),_xll.BDP(B201,"PX_LAST"))</f>
        <v>102.685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0.81145833333333328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4.5517687022017626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29/10/2017</v>
      </c>
      <c r="H201" s="1">
        <f>IF(ISERR(FIND("Equity",B201))=FALSE,0,IF(_xll.BDP($B201,"DUR_MID")="#N/A N/A",0,_xll.BDP($B201,"DUR_MID")))</f>
        <v>4.7140031786130479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IF(_xll.BDP(B202,"PX_LAST")="#N/A N/A",VLOOKUP(A202,secs!$A:$B,2,FALSE),_xll.BDP(B202,"PX_LAST"))</f>
        <v>104.96599999999999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2.5948611111111113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4.5952575874064685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19/07/2017</v>
      </c>
      <c r="H202" s="1">
        <f>IF(ISERR(FIND("Equity",B202))=FALSE,0,IF(_xll.BDP($B202,"DUR_MID")="#N/A N/A",0,_xll.BDP($B202,"DUR_MID")))</f>
        <v>3.5926336965825802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IF(_xll.BDP(B203,"PX_LAST")="#N/A N/A",VLOOKUP(A203,secs!$A:$B,2,FALSE),_xll.BDP(B203,"PX_LAST"))</f>
        <v>102.35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3.729166666666667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4.3753300922891052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26/07/2017</v>
      </c>
      <c r="H203" s="1">
        <f>IF(ISERR(FIND("Equity",B203))=FALSE,0,IF(_xll.BDP($B203,"DUR_MID")="#N/A N/A",0,_xll.BDP($B203,"DUR_MID")))</f>
        <v>0.56236595220944374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IF(_xll.BDP(B204,"PX_LAST")="#N/A N/A",VLOOKUP(A204,secs!$A:$B,2,FALSE),_xll.BDP(B204,"PX_LAST"))</f>
        <v>99.25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2.6080000000000001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9.93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31/08/2017</v>
      </c>
      <c r="H204" s="1">
        <f>IF(ISERR(FIND("Equity",B204))=FALSE,0,IF(_xll.BDP($B204,"DUR_MID")="#N/A N/A",0,_xll.BDP($B204,"DUR_MID")))</f>
        <v>0.50976166065330397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IF(_xll.BDP(B205,"PX_LAST")="#N/A N/A",VLOOKUP(A205,secs!$A:$B,2,FALSE),_xll.BDP(B205,"PX_LAST"))</f>
        <v>102.485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1.0107638888888888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4.7176993350733829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15/10/2017</v>
      </c>
      <c r="H205" s="1">
        <f>IF(ISERR(FIND("Equity",B205))=FALSE,0,IF(_xll.BDP($B205,"DUR_MID")="#N/A N/A",0,_xll.BDP($B205,"DUR_MID")))</f>
        <v>6.1406942995652303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IF(_xll.BDP(B206,"PX_LAST")="#N/A N/A",VLOOKUP(A206,secs!$A:$B,2,FALSE),_xll.BDP(B206,"PX_LAST"))</f>
        <v>103.19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6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9.9499999999999993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28/07/2017</v>
      </c>
      <c r="H206" s="1">
        <f>IF(ISERR(FIND("Equity",B206))=FALSE,0,IF(_xll.BDP($B206,"DUR_MID")="#N/A N/A",0,_xll.BDP($B206,"DUR_MID")))</f>
        <v>0.5633561154637915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IF(_xll.BDP(B207,"PX_LAST")="#N/A N/A",VLOOKUP(A207,secs!$A:$B,2,FALSE),_xll.BDP(B207,"PX_LAST"))</f>
        <v>102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0.185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0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15/12/2017</v>
      </c>
      <c r="H207" s="1">
        <f>IF(ISERR(FIND("Equity",B207))=FALSE,0,IF(_xll.BDP($B207,"DUR_MID")="#N/A N/A",0,_xll.BDP($B207,"DUR_MID")))</f>
        <v>0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IF(_xll.BDP(B208,"PX_LAST")="#N/A N/A",VLOOKUP(A208,secs!$A:$B,2,FALSE),_xll.BDP(B208,"PX_LAST"))</f>
        <v>99.64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2.6059999999999999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9.02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17/08/2017</v>
      </c>
      <c r="H208" s="1">
        <f>IF(ISERR(FIND("Equity",B208))=FALSE,0,IF(_xll.BDP($B208,"DUR_MID")="#N/A N/A",0,_xll.BDP($B208,"DUR_MID")))</f>
        <v>0.63385549888464177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IF(_xll.BDP(B209,"PX_LAST")="#N/A N/A",VLOOKUP(A209,secs!$A:$B,2,FALSE),_xll.BDP(B209,"PX_LAST"))</f>
        <v>99.149990000000003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1.8260000000000001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8.02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27/09/2017</v>
      </c>
      <c r="H209" s="1">
        <f>IF(ISERR(FIND("Equity",B209))=FALSE,0,IF(_xll.BDP($B209,"DUR_MID")="#N/A N/A",0,_xll.BDP($B209,"DUR_MID")))</f>
        <v>6.6346848521843658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IF(_xll.BDP(B210,"PX_LAST")="#N/A N/A",VLOOKUP(A210,secs!$A:$B,2,FALSE),_xll.BDP(B210,"PX_LAST"))</f>
        <v>101.79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2.25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9.26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09/10/2017</v>
      </c>
      <c r="H210" s="1">
        <f>IF(ISERR(FIND("Equity",B210))=FALSE,0,IF(_xll.BDP($B210,"DUR_MID")="#N/A N/A",0,_xll.BDP($B210,"DUR_MID")))</f>
        <v>0.77103342764985505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IF(_xll.BDP(B211,"PX_LAST")="#N/A N/A",VLOOKUP(A211,secs!$A:$B,2,FALSE),_xll.BDP(B211,"PX_LAST"))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3.5289999999999999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8.5500000000000007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28/08/2017</v>
      </c>
      <c r="H211" s="1">
        <f>IF(ISERR(FIND("Equity",B211))=FALSE,0,IF(_xll.BDP($B211,"DUR_MID")="#N/A N/A",0,_xll.BDP($B211,"DUR_MID")))</f>
        <v>0.65614990488712532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IF(_xll.BDP(B212,"PX_LAST")="#N/A N/A",VLOOKUP(A212,secs!$A:$B,2,FALSE),_xll.BDP(B212,"PX_LAST"))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0.186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9.5399999999999991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15/12/2017</v>
      </c>
      <c r="H212" s="1">
        <f>IF(ISERR(FIND("Equity",B212))=FALSE,0,IF(_xll.BDP($B212,"DUR_MID")="#N/A N/A",0,_xll.BDP($B212,"DUR_MID")))</f>
        <v>1.8270321496841877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IF(_xll.BDP(B213,"PX_LAST")="#N/A N/A",VLOOKUP(A213,secs!$A:$B,2,FALSE),_xll.BDP(B213,"PX_LAST"))</f>
        <v>99.855999999999995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1.4333333333333333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5.4027124440413852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20/09/2017</v>
      </c>
      <c r="H213" s="1">
        <f>IF(ISERR(FIND("Equity",B213))=FALSE,0,IF(_xll.BDP($B213,"DUR_MID")="#N/A N/A",0,_xll.BDP($B213,"DUR_MID")))</f>
        <v>4.940087403257575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IF(_xll.BDP(B214,"PX_LAST")="#N/A N/A",VLOOKUP(A214,secs!$A:$B,2,FALSE),_xll.BDP(B214,"PX_LAST"))</f>
        <v>99.18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8.6301369863013705E-2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3.9387283168427696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17/06/2018</v>
      </c>
      <c r="H214" s="1">
        <f>IF(ISERR(FIND("Equity",B214))=FALSE,0,IF(_xll.BDP($B214,"DUR_MID")="#N/A N/A",0,_xll.BDP($B214,"DUR_MID")))</f>
        <v>1.9413875978706687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IF(_xll.BDP(B215,"PX_LAST")="#N/A N/A",VLOOKUP(A215,secs!$A:$B,2,FALSE),_xll.BDP(B215,"PX_LAST"))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1.6695205479452055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4.7804333507564047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21/02/2018</v>
      </c>
      <c r="H215" s="1">
        <f>IF(ISERR(FIND("Equity",B215))=FALSE,0,IF(_xll.BDP($B215,"DUR_MID")="#N/A N/A",0,_xll.BDP($B215,"DUR_MID")))</f>
        <v>8.4364955693201917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IF(_xll.BDP(B216,"PX_LAST")="#N/A N/A",VLOOKUP(A216,secs!$A:$B,2,FALSE),_xll.BDP(B216,"PX_LAST"))</f>
        <v>102.908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3.3219178082191783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5.8356009305991563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14/12/2017</v>
      </c>
      <c r="H216" s="1">
        <f>IF(ISERR(FIND("Equity",B216))=FALSE,0,IF(_xll.BDP($B216,"DUR_MID")="#N/A N/A",0,_xll.BDP($B216,"DUR_MID")))</f>
        <v>7.2351514558537424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IF(_xll.BDP(B217,"PX_LAST")="#N/A N/A",VLOOKUP(A217,secs!$A:$B,2,FALSE),_xll.BDP(B217,"PX_LAST"))</f>
        <v>111.38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2.7309027777777781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5.2831329471598591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04/08/2017</v>
      </c>
      <c r="H217" s="1">
        <f>IF(ISERR(FIND("Equity",B217))=FALSE,0,IF(_xll.BDP($B217,"DUR_MID")="#N/A N/A",0,_xll.BDP($B217,"DUR_MID")))</f>
        <v>6.8788663574418667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IF(_xll.BDP(B218,"PX_LAST")="#N/A N/A",VLOOKUP(A218,secs!$A:$B,2,FALSE),_xll.BDP(B218,"PX_LAST"))</f>
        <v>99.53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0.93698630136986294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6.1088208570720184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30/04/2018</v>
      </c>
      <c r="H218" s="1">
        <f>IF(ISERR(FIND("Equity",B218))=FALSE,0,IF(_xll.BDP($B218,"DUR_MID")="#N/A N/A",0,_xll.BDP($B218,"DUR_MID")))</f>
        <v>4.3075491612016954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IF(_xll.BDP(B219,"PX_LAST")="#N/A N/A",VLOOKUP(A219,secs!$A:$B,2,FALSE),_xll.BDP(B219,"PX_LAST"))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73.542487499999993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01/11/2017</v>
      </c>
      <c r="H219" s="1">
        <f>IF(ISERR(FIND("Equity",B219))=FALSE,0,IF(_xll.BDP($B219,"DUR_MID")="#N/A N/A",0,_xll.BDP($B219,"DUR_MID")))</f>
        <v>1.6109104951341355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IF(_xll.BDP(B220,"PX_LAST")="#N/A N/A",VLOOKUP(A220,secs!$A:$B,2,FALSE),_xll.BDP(B220,"PX_LAST"))</f>
        <v>98.956999999999994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1.7812500000000002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5.067024306630973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11/08/2017</v>
      </c>
      <c r="H220" s="1">
        <f>IF(ISERR(FIND("Equity",B220))=FALSE,0,IF(_xll.BDP($B220,"DUR_MID")="#N/A N/A",0,_xll.BDP($B220,"DUR_MID")))</f>
        <v>3.312711862561593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IF(_xll.BDP(B221,"PX_LAST")="#N/A N/A",VLOOKUP(A221,secs!$A:$B,2,FALSE),_xll.BDP(B221,"PX_LAST"))</f>
        <v>37.01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45.166667938232422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6.6990815775256616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03/05/2017</v>
      </c>
      <c r="H221" s="1">
        <f>IF(ISERR(FIND("Equity",B221))=FALSE,0,IF(_xll.BDP($B221,"DUR_MID")="#N/A N/A",0,_xll.BDP($B221,"DUR_MID")))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IF(_xll.BDP(B222,"PX_LAST")="#N/A N/A",VLOOKUP(A222,secs!$A:$B,2,FALSE),_xll.BDP(B222,"PX_LAST"))</f>
        <v>11.73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4.3928570747375488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16.596250534057617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/>
      </c>
      <c r="H222" s="1">
        <f>IF(ISERR(FIND("Equity",B222))=FALSE,0,IF(_xll.BDP($B222,"DUR_MID")="#N/A N/A",0,_xll.BDP($B222,"DUR_MID")))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IF(_xll.BDP(B223,"PX_LAST")="#N/A N/A",VLOOKUP(A223,secs!$A:$B,2,FALSE),_xll.BDP(B223,"PX_LAST"))</f>
        <v>18.510000000000002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25.157894134521484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4.0518638573743919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27/04/2017</v>
      </c>
      <c r="H223" s="1">
        <f>IF(ISERR(FIND("Equity",B223))=FALSE,0,IF(_xll.BDP($B223,"DUR_MID")="#N/A N/A",0,_xll.BDP($B223,"DUR_MID")))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IF(_xll.BDP(B224,"PX_LAST")="#N/A N/A",VLOOKUP(A224,secs!$A:$B,2,FALSE),_xll.BDP(B224,"PX_LAST"))</f>
        <v>110.01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2.0808621564531951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20/06/2017</v>
      </c>
      <c r="H224" s="1">
        <f>IF(ISERR(FIND("Equity",B224))=FALSE,0,IF(_xll.BDP($B224,"DUR_MID")="#N/A N/A",0,_xll.BDP($B224,"DUR_MID")))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IF(_xll.BDP(B225,"PX_LAST")="#N/A N/A",VLOOKUP(A225,secs!$A:$B,2,FALSE),_xll.BDP(B225,"PX_LAST"))</f>
        <v>87.6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5.1667946114387693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01/06/2017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IF(_xll.BDP(B226,"PX_LAST")="#N/A N/A",VLOOKUP(A226,secs!$A:$B,2,FALSE),_xll.BDP(B226,"PX_LAST"))</f>
        <v>65.5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0.54961834245055685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27/03/2017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IF(_xll.BDP(B227,"PX_LAST")="#N/A N/A",VLOOKUP(A227,secs!$A:$B,2,FALSE),_xll.BDP(B227,"PX_LAST"))</f>
        <v>21.24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0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4.2397423369127258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20/06/2017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IF(_xll.BDP(B228,"PX_LAST")="#N/A N/A",VLOOKUP(A228,secs!$A:$B,2,FALSE),_xll.BDP(B228,"PX_LAST"))</f>
        <v>41.07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2.4132036709980911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20/06/2017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IF(_xll.BDP(B229,"PX_LAST")="#N/A N/A",VLOOKUP(A229,secs!$A:$B,2,FALSE),_xll.BDP(B229,"PX_LAST"))</f>
        <v>99.203000000000003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2.6031249999999999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6.5598441206247164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30/07/2017</v>
      </c>
      <c r="H229" s="1">
        <f>IF(ISERR(FIND("Equity",B229))=FALSE,0,IF(_xll.BDP($B229,"DUR_MID")="#N/A N/A",0,_xll.BDP($B229,"DUR_MID")))</f>
        <v>4.3123253246180626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IF(_xll.BDP(B230,"PX_LAST")="#N/A N/A",VLOOKUP(A230,secs!$A:$B,2,FALSE),_xll.BDP(B230,"PX_LAST"))</f>
        <v>101.465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1.3493055555555555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2.5120466931873158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20/10/2017</v>
      </c>
      <c r="H230" s="1">
        <f>IF(ISERR(FIND("Equity",B230))=FALSE,0,IF(_xll.BDP($B230,"DUR_MID")="#N/A N/A",0,_xll.BDP($B230,"DUR_MID")))</f>
        <v>0.31388888919486058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1152</v>
      </c>
      <c r="C231" s="2">
        <f>IF(_xll.BDP(B231,"PX_LAST")="#N/A N/A",VLOOKUP(A231,secs!$A:$B,2,FALSE),_xll.BDP(B231,"PX_LAST"))</f>
        <v>55.09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51.5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/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IF(_xll.BDP(B232,"PX_LAST")="#N/A N/A",VLOOKUP(A232,secs!$A:$B,2,FALSE),_xll.BDP(B232,"PX_LAST"))</f>
        <v>142.96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213.28602600097656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4.6675997200839747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13/06/2017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IF(_xll.BDP(B233,"PX_LAST")="#N/A N/A",VLOOKUP(A233,secs!$A:$B,2,FALSE),_xll.BDP(B233,"PX_LAST"))</f>
        <v>33.880000000000003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37.176471710205078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3.8961038961038961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10/05/2017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22/06/2017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IF(_xll.BDP(B234,"PX_LAST")="#N/A N/A",VLOOKUP(A234,secs!$A:$B,2,FALSE),_xll.BDP(B234,"PX_LAST"))</f>
        <v>65.459999999999994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69.823532104492188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2.9178124045218459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13/06/2017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IF(_xll.BDP(B235,"PX_LAST")="#N/A N/A",VLOOKUP(A235,secs!$A:$B,2,FALSE),_xll.BDP(B235,"PX_LAST"))</f>
        <v>42.23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59.935482025146484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1.7523087852237746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05/06/2017</v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IF(_xll.BDP(B236,"PX_LAST")="#N/A N/A",VLOOKUP(A236,secs!$A:$B,2,FALSE),_xll.BDP(B236,"PX_LAST"))</f>
        <v>27.78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31.666666030883789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3.5637149028077757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15/06/2017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IF(_xll.BDP(B237,"PX_LAST")="#N/A N/A",VLOOKUP(A237,secs!$A:$B,2,FALSE),_xll.BDP(B237,"PX_LAST"))</f>
        <v>100.58199999999999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0.3823361111111111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2.3406258752477993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04/11/2017</v>
      </c>
      <c r="H237" s="1">
        <f>IF(ISERR(FIND("Equity",B237))=FALSE,0,IF(_xll.BDP($B237,"DUR_MID")="#N/A N/A",0,_xll.BDP($B237,"DUR_MID")))</f>
        <v>2.2897321870162886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IF(_xll.BDP(B238,"PX_LAST")="#N/A N/A",VLOOKUP(A238,secs!$A:$B,2,FALSE),_xll.BDP(B238,"PX_LAST"))</f>
        <v>11.38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14.692307472229004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/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IF(_xll.BDP(B239,"PX_LAST")="#N/A N/A",VLOOKUP(A239,secs!$A:$B,2,FALSE),_xll.BDP(B239,"PX_LAST"))</f>
        <v>278.60000000000002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4.1785712242126465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320.35494995117187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/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IF(_xll.BDP(B240,"PX_LAST")="#N/A N/A",VLOOKUP(A240,secs!$A:$B,2,FALSE),_xll.BDP(B240,"PX_LAST"))</f>
        <v>71.34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3.7272727489471436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73.222221374511719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3.7846930193439867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11/04/2017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22/06/2017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IF(_xll.BDP(B241,"PX_LAST")="#N/A N/A",VLOOKUP(A241,secs!$A:$B,2,FALSE),_xll.BDP(B241,"PX_LAST"))</f>
        <v>102.78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2.0270833333333336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4.6799668643876675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07/08/2017</v>
      </c>
      <c r="H241" s="1">
        <f>IF(ISERR(FIND("Equity",B241))=FALSE,0,IF(_xll.BDP($B241,"DUR_MID")="#N/A N/A",0,_xll.BDP($B241,"DUR_MID")))</f>
        <v>4.8512714000389341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IF(_xll.BDP(B242,"PX_LAST")="#N/A N/A",VLOOKUP(A242,secs!$A:$B,2,FALSE),_xll.BDP(B242,"PX_LAST"))</f>
        <v>17.95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0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2.1559888273892631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27/04/2017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IF(_xll.BDP(B243,"PX_LAST")="#N/A N/A",VLOOKUP(A243,secs!$A:$B,2,FALSE),_xll.BDP(B243,"PX_LAST"))</f>
        <v>12.744999999999999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0.67489995541129222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>27/04/2017</v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IF(_xll.BDP(B244,"PX_LAST")="#N/A N/A",VLOOKUP(A244,secs!$A:$B,2,FALSE),_xll.BDP(B244,"PX_LAST"))</f>
        <v>29.04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0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IF(_xll.BDP(B245,"PX_LAST")="#N/A N/A",VLOOKUP(A245,secs!$A:$B,2,FALSE),_xll.BDP(B245,"PX_LAST"))</f>
        <v>38.380000000000003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0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IF(_xll.BDP(B246,"PX_LAST")="#N/A N/A",VLOOKUP(A246,secs!$A:$B,2,FALSE),_xll.BDP(B246,"PX_LAST"))</f>
        <v>67.39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2.4032312612678441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20/06/2017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IF(_xll.BDP(B247,"PX_LAST")="#N/A N/A",VLOOKUP(A247,secs!$A:$B,2,FALSE),_xll.BDP(B247,"PX_LAST"))</f>
        <v>109.358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1.4754098360655736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4.0534228941985893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07/10/2017</v>
      </c>
      <c r="H247" s="1">
        <f>IF(ISERR(FIND("Equity",B247))=FALSE,0,IF(_xll.BDP($B247,"DUR_MID")="#N/A N/A",0,_xll.BDP($B247,"DUR_MID")))</f>
        <v>3.3762303359958028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IF(_xll.BDP(B248,"PX_LAST")="#N/A N/A",VLOOKUP(A248,secs!$A:$B,2,FALSE),_xll.BDP(B248,"PX_LAST"))</f>
        <v>110.824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0.7909722222222223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5.2699623320263651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23/11/2017</v>
      </c>
      <c r="H248" s="1">
        <f>IF(ISERR(FIND("Equity",B248))=FALSE,0,IF(_xll.BDP($B248,"DUR_MID")="#N/A N/A",0,_xll.BDP($B248,"DUR_MID")))</f>
        <v>3.4168531711606209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IF(_xll.BDP(B249,"PX_LAST")="#N/A N/A",VLOOKUP(A249,secs!$A:$B,2,FALSE),_xll.BDP(B249,"PX_LAST"))</f>
        <v>102.489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0.47499999999999998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6.6091460928134795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>03/12/2017</v>
      </c>
      <c r="H249" s="1">
        <f>IF(ISERR(FIND("Equity",B249))=FALSE,0,IF(_xll.BDP($B249,"DUR_MID")="#N/A N/A",0,_xll.BDP($B249,"DUR_MID")))</f>
        <v>4.9278452294841264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IF(_xll.BDP(B250,"PX_LAST")="#N/A N/A",VLOOKUP(A250,secs!$A:$B,2,FALSE),_xll.BDP(B250,"PX_LAST"))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IF(_xll.BDP(B251,"PX_LAST")="#N/A N/A",VLOOKUP(A251,secs!$A:$B,2,FALSE),_xll.BDP(B251,"PX_LAST"))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IF(_xll.BDP(B252,"PX_LAST")="#N/A N/A",VLOOKUP(A252,secs!$A:$B,2,FALSE),_xll.BDP(B252,"PX_LAST"))</f>
        <v>30.195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/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IF(_xll.BDP(B253,"PX_LAST")="#N/A N/A",VLOOKUP(A253,secs!$A:$B,2,FALSE),_xll.BDP(B253,"PX_LAST"))</f>
        <v>39.695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/>
      </c>
      <c r="H253" s="1">
        <f>IF(ISERR(FIND("Equity",B253))=FALSE,0,IF(_xll.BDP($B253,"DUR_MID")="#N/A N/A",0,_xll.BDP($B253,"DUR_MID")))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IF(_xll.BDP(B254,"PX_LAST")="#N/A N/A",VLOOKUP(A254,secs!$A:$B,2,FALSE),_xll.BDP(B254,"PX_LAST"))</f>
        <v>24.08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1.0622923952400487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20/06/2017</v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IF(_xll.BDP(B255,"PX_LAST")="#N/A N/A",VLOOKUP(A255,secs!$A:$B,2,FALSE),_xll.BDP(B255,"PX_LAST"))</f>
        <v>110.97499999999999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0.52777777777777779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7.0369005114946459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>06/12/2017</v>
      </c>
      <c r="H255" s="1">
        <f>IF(ISERR(FIND("Equity",B255))=FALSE,0,IF(_xll.BDP($B255,"DUR_MID")="#N/A N/A",0,_xll.BDP($B255,"DUR_MID")))</f>
        <v>4.4167330759699031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IF(_xll.BDP(B257,"PX_LAST")="#N/A N/A",VLOOKUP(A257,secs!$A:$B,2,FALSE),_xll.BDP(B257,"PX_LAST"))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>30/03/2017</v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19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IF(_xll.BDP(B258,"PX_LAST")="#N/A N/A",VLOOKUP(A258,secs!$A:$B,2,FALSE),_xll.BDP(B258,"PX_LAST"))</f>
        <v>90.64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10/07/2017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IF(_xll.BDP(B259,"PX_LAST")="#N/A N/A",VLOOKUP(A259,secs!$A:$B,2,FALSE),_xll.BDP(B259,"PX_LAST"))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IF(_xll.BDP(B260,"PX_LAST")="#N/A N/A",VLOOKUP(A260,secs!$A:$B,2,FALSE),_xll.BDP(B260,"PX_LAST"))</f>
        <v>742.91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IF(_xll.BDP(B261,"PX_LAST")="#N/A N/A",VLOOKUP(A261,secs!$A:$B,2,FALSE),_xll.BDP(B261,"PX_LAST"))</f>
        <v>131.4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163.36000061035156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1.9482496194824961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11/05/2017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IF(_xll.BDP(B262,"PX_LAST")="#N/A N/A",VLOOKUP(A262,secs!$A:$B,2,FALSE),_xll.BDP(B262,"PX_LAST"))</f>
        <v>2996.5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4.0689654350280762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3787.845458984375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6.0619349752585592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23/02/2017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IF(_xll.BDP(B263,"PX_LAST")="#N/A N/A",VLOOKUP(A263,secs!$A:$B,2,FALSE),_xll.BDP(B263,"PX_LAST"))</f>
        <v>3.0219999999999998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3.2526922225952148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4.301786896095301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17/05/2017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IF(_xll.BDP(B264,"PX_LAST")="#N/A N/A",VLOOKUP(A264,secs!$A:$B,2,FALSE),_xll.BDP(B264,"PX_LAST"))</f>
        <v>93.352000000000004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0.44965277777777773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5.7178047658540967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>20/11/2017</v>
      </c>
      <c r="H264" s="1">
        <f>IF(ISERR(FIND("Equity",B264))=FALSE,0,IF(_xll.BDP($B264,"DUR_MID")="#N/A N/A",0,_xll.BDP($B264,"DUR_MID")))</f>
        <v>5.2102407975456666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IF(_xll.BDP(B265,"PX_LAST")="#N/A N/A",VLOOKUP(A265,secs!$A:$B,2,FALSE),_xll.BDP(B265,"PX_LAST"))</f>
        <v>106.065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1.5562500000000001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4.396701650965829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03/10/2017</v>
      </c>
      <c r="H265" s="1">
        <f>IF(ISERR(FIND("Equity",B265))=FALSE,0,IF(_xll.BDP($B265,"DUR_MID")="#N/A N/A",0,_xll.BDP($B265,"DUR_MID")))</f>
        <v>2.5435448464554709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IF(_xll.BDP(B266,"PX_LAST")="#N/A N/A",VLOOKUP(A266,secs!$A:$B,2,FALSE),_xll.BDP(B266,"PX_LAST"))</f>
        <v>101.265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1.7361111111111112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6.0163336233868749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17/09/2017</v>
      </c>
      <c r="H266" s="1">
        <f>IF(ISERR(FIND("Equity",B266))=FALSE,0,IF(_xll.BDP($B266,"DUR_MID")="#N/A N/A",0,_xll.BDP($B266,"DUR_MID")))</f>
        <v>5.5069188089388152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IF(_xll.BDP(B267,"PX_LAST")="#N/A N/A",VLOOKUP(A267,secs!$A:$B,2,FALSE),_xll.BDP(B267,"PX_LAST"))</f>
        <v>1.3305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0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/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IF(_xll.BDP(B268,"PX_LAST")="#N/A N/A",VLOOKUP(A268,secs!$A:$B,2,FALSE),_xll.BDP(B268,"PX_LAST"))</f>
        <v>97.849990000000005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2.7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8.08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11/10/2017</v>
      </c>
      <c r="H268" s="1">
        <f>IF(ISERR(FIND("Equity",B268))=FALSE,0,IF(_xll.BDP($B268,"DUR_MID")="#N/A N/A",0,_xll.BDP($B268,"DUR_MID")))</f>
        <v>9.078784944956805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IF(_xll.BDP(B269,"PX_LAST")="#N/A N/A",VLOOKUP(A269,secs!$A:$B,2,FALSE),_xll.BDP(B269,"PX_LAST"))</f>
        <v>114.496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0.82638888888888884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6.5722068549305099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23/11/2017</v>
      </c>
      <c r="H269" s="1">
        <f>IF(ISERR(FIND("Equity",B269))=FALSE,0,IF(_xll.BDP($B269,"DUR_MID")="#N/A N/A",0,_xll.BDP($B269,"DUR_MID")))</f>
        <v>6.5057256375309187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IF(_xll.BDP(B270,"PX_LAST")="#N/A N/A",VLOOKUP(A270,secs!$A:$B,2,FALSE),_xll.BDP(B270,"PX_LAST"))</f>
        <v>102.592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0.9770833333333333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4.0624155219955806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19/10/2017</v>
      </c>
      <c r="H270" s="1">
        <f>IF(ISERR(FIND("Equity",B270))=FALSE,0,IF(_xll.BDP($B270,"DUR_MID")="#N/A N/A",0,_xll.BDP($B270,"DUR_MID")))</f>
        <v>2.1912175278228112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IF(_xll.BDP(B271,"PX_LAST")="#N/A N/A",VLOOKUP(A271,secs!$A:$B,2,FALSE),_xll.BDP(B271,"PX_LAST"))</f>
        <v>106.65900000000001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0.57769444444444451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4.723659847613165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21/11/2017</v>
      </c>
      <c r="H271" s="1">
        <f>IF(ISERR(FIND("Equity",B271))=FALSE,0,IF(_xll.BDP($B271,"DUR_MID")="#N/A N/A",0,_xll.BDP($B271,"DUR_MID")))</f>
        <v>5.4271523700718527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IF(_xll.BDP(B272,"PX_LAST")="#N/A N/A",VLOOKUP(A272,secs!$A:$B,2,FALSE),_xll.BDP(B272,"PX_LAST"))</f>
        <v>100.7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1.6949999999999998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11.55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28/07/2017</v>
      </c>
      <c r="H272" s="1">
        <f>IF(ISERR(FIND("Equity",B272))=FALSE,0,IF(_xll.BDP($B272,"DUR_MID")="#N/A N/A",0,_xll.BDP($B272,"DUR_MID")))</f>
        <v>2.9062100142018781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IF(_xll.BDP(B273,"PX_LAST")="#N/A N/A",VLOOKUP(A273,secs!$A:$B,2,FALSE),_xll.BDP(B273,"PX_LAST"))</f>
        <v>610.20000000000005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3.8571429252624512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703.84381103515625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3.0645689937725331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28/04/2017</v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IF(_xll.BDP(B274,"PX_LAST")="#N/A N/A",VLOOKUP(A274,secs!$A:$B,2,FALSE),_xll.BDP(B274,"PX_LAST"))</f>
        <v>32.61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41.798240661621094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IF(_xll.BDP(B275,"PX_LAST")="#N/A N/A",VLOOKUP(A275,secs!$A:$B,2,FALSE),_xll.BDP(B275,"PX_LAST"))</f>
        <v>192.6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208.125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9.0755451713395647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13/07/2017</v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IF(_xll.BDP(B276,"PX_LAST")="#N/A N/A",VLOOKUP(A276,secs!$A:$B,2,FALSE),_xll.BDP(B276,"PX_LAST"))</f>
        <v>103.298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0.14930555555555555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4.7343433889688313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16/12/2017</v>
      </c>
      <c r="H276" s="1">
        <f>IF(ISERR(FIND("Equity",B276))=FALSE,0,IF(_xll.BDP($B276,"DUR_MID")="#N/A N/A",0,_xll.BDP($B276,"DUR_MID")))</f>
        <v>5.1950309856121359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IF(_xll.BDP(B277,"PX_LAST")="#N/A N/A",VLOOKUP(A277,secs!$A:$B,2,FALSE),_xll.BDP(B277,"PX_LAST"))</f>
        <v>100.99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1.454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0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27/10/2017</v>
      </c>
      <c r="H277" s="1">
        <f>IF(ISERR(FIND("Equity",B277))=FALSE,0,IF(_xll.BDP($B277,"DUR_MID")="#N/A N/A",0,_xll.BDP($B277,"DUR_MID")))</f>
        <v>0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IF(_xll.BDP(B278,"PX_LAST")="#N/A N/A",VLOOKUP(A278,secs!$A:$B,2,FALSE),_xll.BDP(B278,"PX_LAST"))</f>
        <v>99.99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3.51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0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18/08/2017</v>
      </c>
      <c r="H278" s="1">
        <f>IF(ISERR(FIND("Equity",B278))=FALSE,0,IF(_xll.BDP($B278,"DUR_MID")="#N/A N/A",0,_xll.BDP($B278,"DUR_MID")))</f>
        <v>0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IF(_xll.BDP(B279,"PX_LAST")="#N/A N/A",VLOOKUP(A279,secs!$A:$B,2,FALSE),_xll.BDP(B279,"PX_LAST"))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1.7429999999999999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10.35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19/10/2017</v>
      </c>
      <c r="H279" s="1">
        <f>IF(ISERR(FIND("Equity",B279))=FALSE,0,IF(_xll.BDP($B279,"DUR_MID")="#N/A N/A",0,_xll.BDP($B279,"DUR_MID")))</f>
        <v>3.2076293288750071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IF(_xll.BDP(B280,"PX_LAST")="#N/A N/A",VLOOKUP(A280,secs!$A:$B,2,FALSE),_xll.BDP(B280,"PX_LAST"))</f>
        <v>101.4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3.0339999999999998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25.26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10/09/2017</v>
      </c>
      <c r="H280" s="1">
        <f>IF(ISERR(FIND("Equity",B280))=FALSE,0,IF(_xll.BDP($B280,"DUR_MID")="#N/A N/A",0,_xll.BDP($B280,"DUR_MID")))</f>
        <v>0.69339574673056681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IF(_xll.BDP(B281,"PX_LAST")="#N/A N/A",VLOOKUP(A281,secs!$A:$B,2,FALSE),_xll.BDP(B281,"PX_LAST"))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0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15/03/2011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IF(_xll.BDP(B282,"PX_LAST")="#N/A N/A",VLOOKUP(A282,secs!$A:$B,2,FALSE),_xll.BDP(B282,"PX_LAST"))</f>
        <v>101.01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2.4660000000000002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18.87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10/10/2017</v>
      </c>
      <c r="H282" s="1">
        <f>IF(ISERR(FIND("Equity",B282))=FALSE,0,IF(_xll.BDP($B282,"DUR_MID")="#N/A N/A",0,_xll.BDP($B282,"DUR_MID")))</f>
        <v>1.2091788459195474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IF(_xll.BDP(B283,"PX_LAST")="#N/A N/A",VLOOKUP(A283,secs!$A:$B,2,FALSE),_xll.BDP(B283,"PX_LAST"))</f>
        <v>101.98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0.74099999999999999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9.58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27/11/2017</v>
      </c>
      <c r="H283" s="1">
        <f>IF(ISERR(FIND("Equity",B283))=FALSE,0,IF(_xll.BDP($B283,"DUR_MID")="#N/A N/A",0,_xll.BDP($B283,"DUR_MID")))</f>
        <v>1.3601238836333946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IF(_xll.BDP(B284,"PX_LAST")="#N/A N/A",VLOOKUP(A284,secs!$A:$B,2,FALSE),_xll.BDP(B284,"PX_LAST"))</f>
        <v>101.3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4.8149999999999995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8.89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06/07/2017</v>
      </c>
      <c r="H284" s="1">
        <f>IF(ISERR(FIND("Equity",B284))=FALSE,0,IF(_xll.BDP($B284,"DUR_MID")="#N/A N/A",0,_xll.BDP($B284,"DUR_MID")))</f>
        <v>0.96869698751112732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IF(_xll.BDP(B285,"PX_LAST")="#N/A N/A",VLOOKUP(A285,secs!$A:$B,2,FALSE),_xll.BDP(B285,"PX_LAST"))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2.6720000000000002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10.08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29/09/2017</v>
      </c>
      <c r="H285" s="1">
        <f>IF(ISERR(FIND("Equity",B285))=FALSE,0,IF(_xll.BDP($B285,"DUR_MID")="#N/A N/A",0,_xll.BDP($B285,"DUR_MID")))</f>
        <v>1.6104877665559485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IF(_xll.BDP(B286,"PX_LAST")="#N/A N/A",VLOOKUP(A286,secs!$A:$B,2,FALSE),_xll.BDP(B286,"PX_LAST"))</f>
        <v>102.27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0.94499999999999995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38.67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21/11/2017</v>
      </c>
      <c r="H286" s="1">
        <f>IF(ISERR(FIND("Equity",B286))=FALSE,0,IF(_xll.BDP($B286,"DUR_MID")="#N/A N/A",0,_xll.BDP($B286,"DUR_MID")))</f>
        <v>0.88514973921428963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IF(_xll.BDP(B287,"PX_LAST")="#N/A N/A",VLOOKUP(A287,secs!$A:$B,2,FALSE),_xll.BDP(B287,"PX_LAST"))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0.38300000000000001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08/12/2017</v>
      </c>
      <c r="H287" s="1">
        <f>IF(ISERR(FIND("Equity",B287))=FALSE,0,IF(_xll.BDP($B287,"DUR_MID")="#N/A N/A",0,_xll.BDP($B287,"DUR_MID")))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18/06/2010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IF(_xll.BDP(B289,"PX_LAST")="#N/A N/A",VLOOKUP(A289,secs!$A:$B,2,FALSE),_xll.BDP(B289,"PX_LAST"))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/>
      </c>
      <c r="H289" s="1">
        <f>IF(ISERR(FIND("Equity",B289))=FALSE,0,IF(_xll.BDP($B289,"DUR_MID")="#N/A N/A",0,_xll.BDP($B289,"DUR_MID")))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1049</v>
      </c>
      <c r="C290" s="2">
        <f>IF(_xll.BDP(B290,"PX_LAST")="#N/A N/A",VLOOKUP(A290,secs!$A:$B,2,FALSE),_xll.BDP(B290,"PX_LAST"))</f>
        <v>101.59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1.9630000000000001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0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10/10/2017</v>
      </c>
      <c r="H290" s="1">
        <f>IF(ISERR(FIND("Equity",B290))=FALSE,0,IF(_xll.BDP($B290,"DUR_MID")="#N/A N/A",0,_xll.BDP($B290,"DUR_MID")))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1050</v>
      </c>
      <c r="C291" s="2">
        <f>IF(_xll.BDP(B291,"PX_LAST")="#N/A N/A",VLOOKUP(A291,secs!$A:$B,2,FALSE),_xll.BDP(B291,"PX_LAST"))</f>
        <v>11.4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10.971428871154785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2.9824561717217426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15/06/2017</v>
      </c>
      <c r="H291" s="1">
        <f>IF(ISERR(FIND("Equity",B291))=FALSE,0,IF(_xll.BDP($B291,"DUR_MID")="#N/A N/A",0,_xll.BDP($B291,"DUR_MID")))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1051</v>
      </c>
      <c r="C292" s="2">
        <f>IF(_xll.BDP(B292,"PX_LAST")="#N/A N/A",VLOOKUP(A292,secs!$A:$B,2,FALSE),_xll.BDP(B292,"PX_LAST"))</f>
        <v>103.259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1.985025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4.5823412277309759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13/08/2017</v>
      </c>
      <c r="H292" s="1">
        <f>IF(ISERR(FIND("Equity",B292))=FALSE,0,IF(_xll.BDP($B292,"DUR_MID")="#N/A N/A",0,_xll.BDP($B292,"DUR_MID")))</f>
        <v>4.0924014623575369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1052</v>
      </c>
      <c r="C293" s="2">
        <f>IF(_xll.BDP(B293,"PX_LAST")="#N/A N/A",VLOOKUP(A293,secs!$A:$B,2,FALSE),_xll.BDP(B293,"PX_LAST"))</f>
        <v>93.228999999999999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1.0979166666666667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5.2606767930030598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15/09/2017</v>
      </c>
      <c r="H293" s="1">
        <f>IF(ISERR(FIND("Equity",B293))=FALSE,0,IF(_xll.BDP($B293,"DUR_MID")="#N/A N/A",0,_xll.BDP($B293,"DUR_MID")))</f>
        <v>5.1005074462204867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1053</v>
      </c>
      <c r="C294" s="2">
        <f>IF(_xll.BDP(B294,"PX_LAST")="#N/A N/A",VLOOKUP(A294,secs!$A:$B,2,FALSE),_xll.BDP(B294,"PX_LAST"))</f>
        <v>100.55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1.9060000000000001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11/10/2017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1054</v>
      </c>
      <c r="C295" s="2">
        <f>IF(_xll.BDP(B295,"PX_LAST")="#N/A N/A",VLOOKUP(A295,secs!$A:$B,2,FALSE),_xll.BDP(B295,"PX_LAST"))</f>
        <v>104.88639999999999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2.1013888888888892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5.5277966386517035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27/09/2017</v>
      </c>
      <c r="H295" s="1">
        <f>IF(ISERR(FIND("Equity",B295))=FALSE,0,IF(_xll.BDP($B295,"DUR_MID")="#N/A N/A",0,_xll.BDP($B295,"DUR_MID")))</f>
        <v>1.6373301490859549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1069</v>
      </c>
      <c r="C296" s="2">
        <f>IF(_xll.BDP(B296,"PX_LAST")="#N/A N/A",VLOOKUP(A296,secs!$A:$B,2,FALSE),_xll.BDP(B296,"PX_LAST"))</f>
        <v>4.7949999999999999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7.1579999923706055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2.7077546517250002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19/06/2017</v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1071</v>
      </c>
      <c r="C297" s="2">
        <f>IF(_xll.BDP(B297,"PX_LAST")="#N/A N/A",VLOOKUP(A297,secs!$A:$B,2,FALSE),_xll.BDP(B297,"PX_LAST"))</f>
        <v>103.032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1.7951388888888888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5.6044647047226652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01/09/2017</v>
      </c>
      <c r="H297" s="1">
        <f>IF(ISERR(FIND("Equity",B297))=FALSE,0,IF(_xll.BDP($B297,"DUR_MID")="#N/A N/A",0,_xll.BDP($B297,"DUR_MID")))</f>
        <v>2.7777777764638233E-3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1074</v>
      </c>
      <c r="C298" s="2">
        <f>IF(_xll.BDP(B298,"PX_LAST")="#N/A N/A",VLOOKUP(A298,secs!$A:$B,2,FALSE),_xll.BDP(B298,"PX_LAST"))</f>
        <v>2322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1736.0250244140625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6.3307493540051674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14/07/2017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1077</v>
      </c>
      <c r="C299" s="2">
        <f>IF(_xll.BDP(B299,"PX_LAST")="#N/A N/A",VLOOKUP(A299,secs!$A:$B,2,FALSE),_xll.BDP(B299,"PX_LAST"))</f>
        <v>98.09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/>
      </c>
      <c r="H299" s="1">
        <f>IF(ISERR(FIND("Equity",B299))=FALSE,0,IF(_xll.BDP($B299,"DUR_MID")="#N/A N/A",0,_xll.BDP($B299,"DUR_MID")))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1081</v>
      </c>
      <c r="C300" s="2">
        <f>IF(_xll.BDP(B300,"PX_LAST")="#N/A N/A",VLOOKUP(A300,secs!$A:$B,2,FALSE),_xll.BDP(B300,"PX_LAST"))</f>
        <v>97.034000000000006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2.0138888888888888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7.5080082160285828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17/09/2017</v>
      </c>
      <c r="H300" s="1">
        <f>IF(ISERR(FIND("Equity",B300))=FALSE,0,IF(_xll.BDP($B300,"DUR_MID")="#N/A N/A",0,_xll.BDP($B300,"DUR_MID")))</f>
        <v>11.72587428168492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1084</v>
      </c>
      <c r="C301" s="2">
        <f>IF(_xll.BDP(B301,"PX_LAST")="#N/A N/A",VLOOKUP(A301,secs!$A:$B,2,FALSE),_xll.BDP(B301,"PX_LAST"))</f>
        <v>32.9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0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1.4189474416456767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20/06/2017</v>
      </c>
      <c r="H301" s="1">
        <f>IF(ISERR(FIND("Equity",B301))=FALSE,0,IF(_xll.BDP($B301,"DUR_MID")="#N/A N/A",0,_xll.BDP($B301,"DUR_MID")))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1088</v>
      </c>
      <c r="C302" s="2">
        <f>IF(_xll.BDP(B302,"PX_LAST")="#N/A N/A",VLOOKUP(A302,secs!$A:$B,2,FALSE),_xll.BDP(B302,"PX_LAST"))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0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/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1090</v>
      </c>
      <c r="C303" s="2">
        <f>IF(_xll.BDP(B303,"PX_LAST")="#N/A N/A",VLOOKUP(A303,secs!$A:$B,2,FALSE),_xll.BDP(B303,"PX_LAST"))</f>
        <v>145.87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164.72605895996094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1.768698155892233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11/05/2017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1097</v>
      </c>
      <c r="C304" s="2">
        <f>IF(_xll.BDP(B304,"PX_LAST")="#N/A N/A",VLOOKUP(A304,secs!$A:$B,2,FALSE),_xll.BDP(B304,"PX_LAST"))</f>
        <v>106.937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1.6666666666666667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5.94102876366156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26/10/2017</v>
      </c>
      <c r="H304" s="1">
        <f>IF(ISERR(FIND("Equity",B304))=FALSE,0,IF(_xll.BDP($B304,"DUR_MID")="#N/A N/A",0,_xll.BDP($B304,"DUR_MID")))</f>
        <v>1.7004718482289669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1098</v>
      </c>
      <c r="C305" s="2">
        <f>IF(_xll.BDP(B305,"PX_LAST")="#N/A N/A",VLOOKUP(A305,secs!$A:$B,2,FALSE),_xll.BDP(B305,"PX_LAST"))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1106</v>
      </c>
      <c r="C306" s="2">
        <f>IF(_xll.BDP(B306,"PX_LAST")="#N/A N/A",VLOOKUP(A306,secs!$A:$B,2,FALSE),_xll.BDP(B306,"PX_LAST"))</f>
        <v>2.81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4.190000057220459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9.749715226400788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19/06/2017</v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1107</v>
      </c>
      <c r="C307" s="2">
        <f>IF(_xll.BDP(B307,"PX_LAST")="#N/A N/A",VLOOKUP(A307,secs!$A:$B,2,FALSE),_xll.BDP(B307,"PX_LAST"))</f>
        <v>14.965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16.124000549316406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4.4771132642833269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10/05/2017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1108</v>
      </c>
      <c r="C308" s="2">
        <f>IF(_xll.BDP(B308,"PX_LAST")="#N/A N/A",VLOOKUP(A308,secs!$A:$B,2,FALSE),_xll.BDP(B308,"PX_LAST"))</f>
        <v>65.05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74.673080444335938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5.7647963105303619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30/03/2017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1115</v>
      </c>
      <c r="C309" s="2">
        <f>IF(_xll.BDP(B309,"PX_LAST")="#N/A N/A",VLOOKUP(A309,secs!$A:$B,2,FALSE),_xll.BDP(B309,"PX_LAST"))</f>
        <v>44.77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03/07/2017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1116</v>
      </c>
      <c r="C310" s="2">
        <f>IF(_xll.BDP(B310,"PX_LAST")="#N/A N/A",VLOOKUP(A310,secs!$A:$B,2,FALSE),_xll.BDP(B310,"PX_LAST"))</f>
        <v>61267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0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21/09/2017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1121</v>
      </c>
      <c r="C311" s="2">
        <f>IF(_xll.BDP(B311,"PX_LAST")="#N/A N/A",VLOOKUP(A311,secs!$A:$B,2,FALSE),_xll.BDP(B311,"PX_LAST"))</f>
        <v>99.905000000000001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0.78027777777777774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5.3177522771588217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03/11/2017</v>
      </c>
      <c r="H311" s="1">
        <f>IF(ISERR(FIND("Equity",B311))=FALSE,0,IF(_xll.BDP($B311,"DUR_MID")="#N/A N/A",0,_xll.BDP($B311,"DUR_MID")))</f>
        <v>5.0696539247648156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1124</v>
      </c>
      <c r="C312" s="2">
        <f>IF(_xll.BDP(B312,"PX_LAST")="#N/A N/A",VLOOKUP(A312,secs!$A:$B,2,FALSE),_xll.BDP(B312,"PX_LAST"))</f>
        <v>101.64100000000001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0.28263888888888888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8.8532031478805777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15/09/2017</v>
      </c>
      <c r="H312" s="1">
        <f>IF(ISERR(FIND("Equity",B312))=FALSE,0,IF(_xll.BDP($B312,"DUR_MID")="#N/A N/A",0,_xll.BDP($B312,"DUR_MID")))</f>
        <v>4.196682267148339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1125</v>
      </c>
      <c r="C313" s="2">
        <f>IF(_xll.BDP(B313,"PX_LAST")="#N/A N/A",VLOOKUP(A313,secs!$A:$B,2,FALSE),_xll.BDP(B313,"PX_LAST"))</f>
        <v>97.222999999999999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1.1340277777777779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9.540210558852328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10/08/2017</v>
      </c>
      <c r="H313" s="1">
        <f>IF(ISERR(FIND("Equity",B313))=FALSE,0,IF(_xll.BDP($B313,"DUR_MID")="#N/A N/A",0,_xll.BDP($B313,"DUR_MID")))</f>
        <v>4.2640164012342154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1131</v>
      </c>
      <c r="C314" s="2">
        <f>IF(_xll.BDP(B314,"PX_LAST")="#N/A N/A",VLOOKUP(A314,secs!$A:$B,2,FALSE),_xll.BDP(B314,"PX_LAST"))</f>
        <v>104.25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0.38263888888888892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4.1409984480042867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27/11/2017</v>
      </c>
      <c r="H314" s="1">
        <f>IF(ISERR(FIND("Equity",B314))=FALSE,0,IF(_xll.BDP($B314,"DUR_MID")="#N/A N/A",0,_xll.BDP($B314,"DUR_MID")))</f>
        <v>7.3876443826566254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1135</v>
      </c>
      <c r="C315" s="2">
        <f>IF(_xll.BDP(B315,"PX_LAST")="#N/A N/A",VLOOKUP(A315,secs!$A:$B,2,FALSE),_xll.BDP(B315,"PX_LAST"))</f>
        <v>102.7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119.17857360839844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3.0279716960852507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28/04/2017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1138</v>
      </c>
      <c r="C316" s="2">
        <f>IF(_xll.BDP(B316,"PX_LAST")="#N/A N/A",VLOOKUP(A316,secs!$A:$B,2,FALSE),_xll.BDP(B316,"PX_LAST"))</f>
        <v>1257.5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1140</v>
      </c>
      <c r="C317" s="2">
        <f>IF(_xll.BDP(B317,"PX_LAST")="#N/A N/A",VLOOKUP(A317,secs!$A:$B,2,FALSE),_xll.BDP(B317,"PX_LAST"))</f>
        <v>68713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>IF(ISERR(FIND("Equity",B317))=FALSE,0,IF(_xll.BDP($B317,"DUR_MID")="#N/A N/A",0,_xll.BDP($B317,"DUR_MID")))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1143</v>
      </c>
      <c r="C318" s="2">
        <f>IF(_xll.BDP(B318,"PX_LAST")="#N/A N/A",VLOOKUP(A318,secs!$A:$B,2,FALSE),_xll.BDP(B318,"PX_LAST"))</f>
        <v>102.038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Field Not Applicable"),
           IF(OR(_xll.BDP(B318,"INT_ACC")="#N/A N/A",_xll.BDP(B318,"INT_ACC")="#N/A Field Not Applicable"), 0, _xll.BDP(B318,"INT_ACC")),
      _xll.BDP(B318,"BEST_TARGET_PRICE")))
)</f>
        <v>2.7222222222222219</v>
      </c>
      <c r="F318" s="1">
        <f>IF(OR(_xll.BDP(B318,"BDVD_PROJ_12M_YLD")="#N/A N/A",_xll.BDP(B318,"BDVD_PROJ_12M_YLD")="#N/A Field Not Applicable"),
     IF(OR(_xll.BDP(B318,"EQY_DVD_YLD_IND")="#N/A N/A",_xll.BDP(B318,"EQY_DVD_YLD_IND")="#N/A Field Not Applicable"),
         IF(OR(_xll.BDP(B318,"YLD_CNV_MID")="#N/A N/A",_xll.BDP(B318,"YLD_CNV_MID")="#N/A Field Not Applicable"),0,_xll.BDP(B318,"YLD_CNV_MID")),
              _xll.BDP(B318,"EQY_DVD_YLD_IND")),
_xll.BDP(B318,"BDVD_PROJ_12M_YLD"))</f>
        <v>5.6108817415180505</v>
      </c>
      <c r="G318" s="1" t="str">
        <f>IF(  ISERR(FIND("Equity",B318)) = FALSE,  IF(  OR(   _xll.BDP($B318,"DVD_EX_DT")="#N/A N/A", _xll.BDP($B318,"DVD_EX_DT")="#N/A Field Not Applicable"),
     "",_xll.BDP($B318,"DVD_EX_DT")),
IF(  OR(   _xll.BDP($B318,"NXT_CPN_DT")="#N/A N/A", _xll.BDP($B318,"NXT_CPN_DT")="#N/A Field Not Applicable"), IF( OR(_xll.BDP($B318,"LAST_TRADEABLE_DT") = "#N/A N/A",_xll.BDP($B318,"LAST_TRADEABLE_DT") = "#N/A Field Not Applicable"),"",_xll.BDP($B318,"LAST_TRADEABLE_DT")),_xll.BDP($B318,"NXT_CPN_DT")))</f>
        <v>17/07/2017</v>
      </c>
      <c r="H318" s="1">
        <f>IF(ISERR(FIND("Equity",B318))=FALSE,0,IF(_xll.BDP($B318,"DUR_MID")="#N/A N/A",0,_xll.BDP($B318,"DUR_MID")))</f>
        <v>3.9453317540684685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1144</v>
      </c>
      <c r="C319" s="2">
        <f>IF(_xll.BDP(B319,"PX_LAST")="#N/A N/A",VLOOKUP(A319,secs!$A:$B,2,FALSE),_xll.BDP(B319,"PX_LAST"))</f>
        <v>179.7176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Field Not Applicable"),
           IF(OR(_xll.BDP(B319,"INT_ACC")="#N/A N/A",_xll.BDP(B319,"INT_ACC")="#N/A Field Not Applicable"), 0, _xll.BDP(B319,"INT_ACC")),
      _xll.BDP(B319,"BEST_TARGET_PRICE")))
)</f>
        <v>0</v>
      </c>
      <c r="F319" s="1">
        <f>IF(OR(_xll.BDP(B319,"BDVD_PROJ_12M_YLD")="#N/A N/A",_xll.BDP(B319,"BDVD_PROJ_12M_YLD")="#N/A Field Not Applicable"),
     IF(OR(_xll.BDP(B319,"EQY_DVD_YLD_IND")="#N/A N/A",_xll.BDP(B319,"EQY_DVD_YLD_IND")="#N/A Field Not Applicable"),
         IF(OR(_xll.BDP(B319,"YLD_CNV_MID")="#N/A N/A",_xll.BDP(B319,"YLD_CNV_MID")="#N/A Field Not Applicable"),0,_xll.BDP(B319,"YLD_CNV_MID")),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Applicable"),
     "",_xll.BDP($B319,"DVD_EX_DT")),
IF(  OR(   _xll.BDP($B319,"NXT_CPN_DT")="#N/A N/A", _xll.BDP($B319,"NXT_CPN_DT")="#N/A Field Not Applicable"), IF( OR(_xll.BDP($B319,"LAST_TRADEABLE_DT") = "#N/A N/A",_xll.BDP($B319,"LAST_TRADEABLE_DT") = "#N/A Field Not Applicable"),"",_xll.BDP($B319,"LAST_TRADEABLE_DT")),_xll.BDP($B319,"NXT_CPN_DT")))</f>
        <v/>
      </c>
      <c r="H319" s="1">
        <f>IF(ISERR(FIND("Equity",B319))=FALSE,0,IF(_xll.BDP($B319,"DUR_MID")="#N/A N/A",0,_xll.BDP($B319,"DUR_MID")))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  <row r="320" spans="1:12" x14ac:dyDescent="0.25">
      <c r="A320" s="1" t="str">
        <f>IF(OR(_xll.BDP(B320,"ID_ISIN")="#N/A Field Not Applicable",_xll.BDP(B320,"ID_ISIN")="#N/A N/A"),B320,_xll.BDP(B320,"ID_ISIN"))</f>
        <v>XS0923110232</v>
      </c>
      <c r="B320" s="1" t="s">
        <v>1156</v>
      </c>
      <c r="C320" s="2">
        <f>IF(_xll.BDP(B320,"PX_LAST")="#N/A N/A",VLOOKUP(A320,secs!$A:$B,2,FALSE),_xll.BDP(B320,"PX_LAST"))</f>
        <v>102.59099999999999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Field Not Applicable"),
           IF(OR(_xll.BDP(B320,"INT_ACC")="#N/A N/A",_xll.BDP(B320,"INT_ACC")="#N/A Field Not Applicable"), 0, _xll.BDP(B320,"INT_ACC")),
      _xll.BDP(B320,"BEST_TARGET_PRICE")))
)</f>
        <v>1.2284722222222222</v>
      </c>
      <c r="F320" s="1">
        <f>IF(OR(_xll.BDP(B320,"BDVD_PROJ_12M_YLD")="#N/A N/A",_xll.BDP(B320,"BDVD_PROJ_12M_YLD")="#N/A Field Not Applicable"),
     IF(OR(_xll.BDP(B320,"EQY_DVD_YLD_IND")="#N/A N/A",_xll.BDP(B320,"EQY_DVD_YLD_IND")="#N/A Field Not Applicable"),
         IF(OR(_xll.BDP(B320,"YLD_CNV_MID")="#N/A N/A",_xll.BDP(B320,"YLD_CNV_MID")="#N/A Field Not Applicable"),0,_xll.BDP(B320,"YLD_CNV_MID")),
              _xll.BDP(B320,"EQY_DVD_YLD_IND")),
_xll.BDP(B320,"BDVD_PROJ_12M_YLD"))</f>
        <v>4.0364236464560141</v>
      </c>
      <c r="G320" s="1" t="str">
        <f>IF(  ISERR(FIND("Equity",B320)) = FALSE,  IF(  OR(   _xll.BDP($B320,"DVD_EX_DT")="#N/A N/A", _xll.BDP($B320,"DVD_EX_DT")="#N/A Field Not Applicable"),
     "",_xll.BDP($B320,"DVD_EX_DT")),
IF(  OR(   _xll.BDP($B320,"NXT_CPN_DT")="#N/A N/A", _xll.BDP($B320,"NXT_CPN_DT")="#N/A Field Not Applicable"), IF( OR(_xll.BDP($B320,"LAST_TRADEABLE_DT") = "#N/A N/A",_xll.BDP($B320,"LAST_TRADEABLE_DT") = "#N/A Field Not Applicable"),"",_xll.BDP($B320,"LAST_TRADEABLE_DT")),_xll.BDP($B320,"NXT_CPN_DT")))</f>
        <v>25/10/2017</v>
      </c>
      <c r="H320" s="1">
        <f>IF(ISERR(FIND("Equity",B320))=FALSE,0,IF(_xll.BDP($B320,"DUR_MID")="#N/A N/A",0,_xll.BDP($B320,"DUR_MID")))</f>
        <v>0.81332647146989945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ref="J320:J324" si="5">COUNTIF($B:$B,B320)</f>
        <v>1</v>
      </c>
      <c r="L320" s="1" t="str">
        <f>_xll.BDP(B320,"SECURITY_NAME")</f>
        <v>NMOSRM 7 1/4 04/25/18</v>
      </c>
    </row>
    <row r="321" spans="1:12" x14ac:dyDescent="0.25">
      <c r="A321" s="1" t="str">
        <f>IF(OR(_xll.BDP(B321,"ID_ISIN")="#N/A Field Not Applicable",_xll.BDP(B321,"ID_ISIN")="#N/A N/A"),B321,_xll.BDP(B321,"ID_ISIN"))</f>
        <v>US496902AN77</v>
      </c>
      <c r="B321" s="1" t="s">
        <v>1157</v>
      </c>
      <c r="C321" s="2">
        <f>IF(_xll.BDP(B321,"PX_LAST")="#N/A N/A",VLOOKUP(A321,secs!$A:$B,2,FALSE),_xll.BDP(B321,"PX_LAST"))</f>
        <v>104.03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Field Not Applicable"),
           IF(OR(_xll.BDP(B321,"INT_ACC")="#N/A N/A",_xll.BDP(B321,"INT_ACC")="#N/A Field Not Applicable"), 0, _xll.BDP(B321,"INT_ACC")),
      _xll.BDP(B321,"BEST_TARGET_PRICE")))
)</f>
        <v>1.6858333333333333</v>
      </c>
      <c r="F321" s="1">
        <f>IF(OR(_xll.BDP(B321,"BDVD_PROJ_12M_YLD")="#N/A N/A",_xll.BDP(B321,"BDVD_PROJ_12M_YLD")="#N/A Field Not Applicable"),
     IF(OR(_xll.BDP(B321,"EQY_DVD_YLD_IND")="#N/A N/A",_xll.BDP(B321,"EQY_DVD_YLD_IND")="#N/A Field Not Applicable"),
         IF(OR(_xll.BDP(B321,"YLD_CNV_MID")="#N/A N/A",_xll.BDP(B321,"YLD_CNV_MID")="#N/A Field Not Applicable"),0,_xll.BDP(B321,"YLD_CNV_MID")),
              _xll.BDP(B321,"EQY_DVD_YLD_IND")),
_xll.BDP(B321,"BDVD_PROJ_12M_YLD"))</f>
        <v>5.2075232600000003</v>
      </c>
      <c r="G321" s="1" t="str">
        <f>IF(  ISERR(FIND("Equity",B321)) = FALSE,  IF(  OR(   _xll.BDP($B321,"DVD_EX_DT")="#N/A N/A", _xll.BDP($B321,"DVD_EX_DT")="#N/A Field Not Applicable"),
     "",_xll.BDP($B321,"DVD_EX_DT")),
IF(  OR(   _xll.BDP($B321,"NXT_CPN_DT")="#N/A N/A", _xll.BDP($B321,"NXT_CPN_DT")="#N/A Field Not Applicable"), IF( OR(_xll.BDP($B321,"LAST_TRADEABLE_DT") = "#N/A N/A",_xll.BDP($B321,"LAST_TRADEABLE_DT") = "#N/A Field Not Applicable"),"",_xll.BDP($B321,"LAST_TRADEABLE_DT")),_xll.BDP($B321,"NXT_CPN_DT")))</f>
        <v>15/09/2017</v>
      </c>
      <c r="H321" s="1">
        <f>IF(ISERR(FIND("Equity",B321))=FALSE,0,IF(_xll.BDP($B321,"DUR_MID")="#N/A N/A",0,_xll.BDP($B321,"DUR_MID")))</f>
        <v>5.3982944926368583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si="5"/>
        <v>1</v>
      </c>
      <c r="L321" s="1" t="str">
        <f>_xll.BDP(B321,"SECURITY_NAME")</f>
        <v>KCN 5.95 03/15/24</v>
      </c>
    </row>
    <row r="322" spans="1:12" x14ac:dyDescent="0.25">
      <c r="A322" s="1" t="str">
        <f>IF(OR(_xll.BDP(B322,"ID_ISIN")="#N/A Field Not Applicable",_xll.BDP(B322,"ID_ISIN")="#N/A N/A"),B322,_xll.BDP(B322,"ID_ISIN"))</f>
        <v>XS1223394914</v>
      </c>
      <c r="B322" s="1" t="s">
        <v>1158</v>
      </c>
      <c r="C322" s="2">
        <f>IF(_xll.BDP(B322,"PX_LAST")="#N/A N/A",VLOOKUP(A322,secs!$A:$B,2,FALSE),_xll.BDP(B322,"PX_LAST"))</f>
        <v>100.605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Field Not Applicable"),
           IF(OR(_xll.BDP(B322,"INT_ACC")="#N/A N/A",_xll.BDP(B322,"INT_ACC")="#N/A Field Not Applicable"), 0, _xll.BDP(B322,"INT_ACC")),
      _xll.BDP(B322,"BEST_TARGET_PRICE")))
)</f>
        <v>0.75208333333333333</v>
      </c>
      <c r="F322" s="1">
        <f>IF(OR(_xll.BDP(B322,"BDVD_PROJ_12M_YLD")="#N/A N/A",_xll.BDP(B322,"BDVD_PROJ_12M_YLD")="#N/A Field Not Applicable"),
     IF(OR(_xll.BDP(B322,"EQY_DVD_YLD_IND")="#N/A N/A",_xll.BDP(B322,"EQY_DVD_YLD_IND")="#N/A Field Not Applicable"),
         IF(OR(_xll.BDP(B322,"YLD_CNV_MID")="#N/A N/A",_xll.BDP(B322,"YLD_CNV_MID")="#N/A Field Not Applicable"),0,_xll.BDP(B322,"YLD_CNV_MID")),
              _xll.BDP(B322,"EQY_DVD_YLD_IND")),
_xll.BDP(B322,"BDVD_PROJ_12M_YLD"))</f>
        <v>4.5749608596051372</v>
      </c>
      <c r="G322" s="1" t="str">
        <f>IF(  ISERR(FIND("Equity",B322)) = FALSE,  IF(  OR(   _xll.BDP($B322,"DVD_EX_DT")="#N/A N/A", _xll.BDP($B322,"DVD_EX_DT")="#N/A Field Not Applicable"),
     "",_xll.BDP($B322,"DVD_EX_DT")),
IF(  OR(   _xll.BDP($B322,"NXT_CPN_DT")="#N/A N/A", _xll.BDP($B322,"NXT_CPN_DT")="#N/A Field Not Applicable"), IF( OR(_xll.BDP($B322,"LAST_TRADEABLE_DT") = "#N/A N/A",_xll.BDP($B322,"LAST_TRADEABLE_DT") = "#N/A Field Not Applicable"),"",_xll.BDP($B322,"LAST_TRADEABLE_DT")),_xll.BDP($B322,"NXT_CPN_DT")))</f>
        <v>29/10/2017</v>
      </c>
      <c r="H322" s="1">
        <f>IF(ISERR(FIND("Equity",B322))=FALSE,0,IF(_xll.BDP($B322,"DUR_MID")="#N/A N/A",0,_xll.BDP($B322,"DUR_MID")))</f>
        <v>3.532698858674296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TCZIRA 4 3/4 04/29/21</v>
      </c>
    </row>
    <row r="323" spans="1:12" x14ac:dyDescent="0.25">
      <c r="A323" s="1" t="str">
        <f>IF(OR(_xll.BDP(B323,"ID_ISIN")="#N/A Field Not Applicable",_xll.BDP(B323,"ID_ISIN")="#N/A N/A"),B323,_xll.BDP(B323,"ID_ISIN"))</f>
        <v>CH0336352825</v>
      </c>
      <c r="B323" s="1" t="s">
        <v>1159</v>
      </c>
      <c r="C323" s="2">
        <f>IF(_xll.BDP(B323,"PX_LAST")="#N/A N/A",VLOOKUP(A323,secs!$A:$B,2,FALSE),_xll.BDP(B323,"PX_LAST"))</f>
        <v>102.05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Field Not Applicable"),
           IF(OR(_xll.BDP(B323,"INT_ACC")="#N/A N/A",_xll.BDP(B323,"INT_ACC")="#N/A Field Not Applicable"), 0, _xll.BDP(B323,"INT_ACC")),
      _xll.BDP(B323,"BEST_TARGET_PRICE")))
)</f>
        <v>2.7708333333333335</v>
      </c>
      <c r="F323" s="1">
        <f>IF(OR(_xll.BDP(B323,"BDVD_PROJ_12M_YLD")="#N/A N/A",_xll.BDP(B323,"BDVD_PROJ_12M_YLD")="#N/A Field Not Applicable"),
     IF(OR(_xll.BDP(B323,"EQY_DVD_YLD_IND")="#N/A N/A",_xll.BDP(B323,"EQY_DVD_YLD_IND")="#N/A Field Not Applicable"),
         IF(OR(_xll.BDP(B323,"YLD_CNV_MID")="#N/A N/A",_xll.BDP(B323,"YLD_CNV_MID")="#N/A Field Not Applicable"),0,_xll.BDP(B323,"YLD_CNV_MID")),
              _xll.BDP(B323,"EQY_DVD_YLD_IND")),
_xll.BDP(B323,"BDVD_PROJ_12M_YLD"))</f>
        <v>2.7971493999999999</v>
      </c>
      <c r="G323" s="1" t="str">
        <f>IF(  ISERR(FIND("Equity",B323)) = FALSE,  IF(  OR(   _xll.BDP($B323,"DVD_EX_DT")="#N/A N/A", _xll.BDP($B323,"DVD_EX_DT")="#N/A Field Not Applicable"),
     "",_xll.BDP($B323,"DVD_EX_DT")),
IF(  OR(   _xll.BDP($B323,"NXT_CPN_DT")="#N/A N/A", _xll.BDP($B323,"NXT_CPN_DT")="#N/A Field Not Applicable"), IF( OR(_xll.BDP($B323,"LAST_TRADEABLE_DT") = "#N/A N/A",_xll.BDP($B323,"LAST_TRADEABLE_DT") = "#N/A Field Not Applicable"),"",_xll.BDP($B323,"LAST_TRADEABLE_DT")),_xll.BDP($B323,"NXT_CPN_DT")))</f>
        <v>30/09/2017</v>
      </c>
      <c r="H323" s="1">
        <f>IF(ISERR(FIND("Equity",B323))=FALSE,0,IF(_xll.BDP($B323,"DUR_MID")="#N/A N/A",0,_xll.BDP($B323,"DUR_MID")))</f>
        <v>2.1555219711043496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YPFDAR 3 3/4 09/30/19</v>
      </c>
    </row>
    <row r="324" spans="1:12" x14ac:dyDescent="0.25">
      <c r="A324" s="1" t="str">
        <f>IF(OR(_xll.BDP(B324,"ID_ISIN")="#N/A Field Not Applicable",_xll.BDP(B324,"ID_ISIN")="#N/A N/A"),B324,_xll.BDP(B324,"ID_ISIN"))</f>
        <v>CH0246199050</v>
      </c>
      <c r="B324" s="1" t="s">
        <v>1160</v>
      </c>
      <c r="C324" s="2">
        <f>IF(_xll.BDP(B324,"PX_LAST")="#N/A N/A",VLOOKUP(A324,secs!$A:$B,2,FALSE),_xll.BDP(B324,"PX_LAST"))</f>
        <v>104.045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Field Not Applicable"),
           IF(OR(_xll.BDP(B324,"INT_ACC")="#N/A N/A",_xll.BDP(B324,"INT_ACC")="#N/A Field Not Applicable"), 0, _xll.BDP(B324,"INT_ACC")),
      _xll.BDP(B324,"BEST_TARGET_PRICE")))
)</f>
        <v>6.0633333333333331E-2</v>
      </c>
      <c r="F324" s="1">
        <f>IF(OR(_xll.BDP(B324,"BDVD_PROJ_12M_YLD")="#N/A N/A",_xll.BDP(B324,"BDVD_PROJ_12M_YLD")="#N/A Field Not Applicable"),
     IF(OR(_xll.BDP(B324,"EQY_DVD_YLD_IND")="#N/A N/A",_xll.BDP(B324,"EQY_DVD_YLD_IND")="#N/A Field Not Applicable"),
         IF(OR(_xll.BDP(B324,"YLD_CNV_MID")="#N/A N/A",_xll.BDP(B324,"YLD_CNV_MID")="#N/A Field Not Applicable"),0,_xll.BDP(B324,"YLD_CNV_MID")),
              _xll.BDP(B324,"EQY_DVD_YLD_IND")),
_xll.BDP(B324,"BDVD_PROJ_12M_YLD"))</f>
        <v>2.7579370000000001</v>
      </c>
      <c r="G324" s="1" t="str">
        <f>IF(  ISERR(FIND("Equity",B324)) = FALSE,  IF(  OR(   _xll.BDP($B324,"DVD_EX_DT")="#N/A N/A", _xll.BDP($B324,"DVD_EX_DT")="#N/A Field Not Applicable"),
     "",_xll.BDP($B324,"DVD_EX_DT")),
IF(  OR(   _xll.BDP($B324,"NXT_CPN_DT")="#N/A N/A", _xll.BDP($B324,"NXT_CPN_DT")="#N/A Field Not Applicable"), IF( OR(_xll.BDP($B324,"LAST_TRADEABLE_DT") = "#N/A N/A",_xll.BDP($B324,"LAST_TRADEABLE_DT") = "#N/A Field Not Applicable"),"",_xll.BDP($B324,"LAST_TRADEABLE_DT")),_xll.BDP($B324,"NXT_CPN_DT")))</f>
        <v>20/06/2018</v>
      </c>
      <c r="H324" s="1">
        <f>IF(ISERR(FIND("Equity",B324))=FALSE,0,IF(_xll.BDP($B324,"DUR_MID")="#N/A N/A",0,_xll.BDP($B324,"DUR_MID")))</f>
        <v>4.6521152133339267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KTZKZ 3.638 06/20/22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1089</v>
      </c>
      <c r="B14">
        <v>100</v>
      </c>
    </row>
    <row r="15" spans="1:2" x14ac:dyDescent="0.25">
      <c r="A15" t="s">
        <v>1099</v>
      </c>
      <c r="B15">
        <v>100</v>
      </c>
    </row>
    <row r="16" spans="1:2" x14ac:dyDescent="0.25">
      <c r="A16" t="s">
        <v>310</v>
      </c>
      <c r="B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2017-06-22T07:39:36Z</dcterms:modified>
</cp:coreProperties>
</file>