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</sheets>
  <calcPr calcId="145621"/>
</workbook>
</file>

<file path=xl/calcChain.xml><?xml version="1.0" encoding="utf-8"?>
<calcChain xmlns="http://schemas.openxmlformats.org/spreadsheetml/2006/main">
  <c r="J160" i="70" l="1"/>
  <c r="E160" i="70"/>
  <c r="F160" i="70"/>
  <c r="C160" i="70"/>
  <c r="H160" i="70"/>
  <c r="G160" i="70"/>
  <c r="D160" i="70"/>
  <c r="I160" i="70"/>
  <c r="J159" i="70" l="1"/>
  <c r="E159" i="70"/>
  <c r="G159" i="70"/>
  <c r="A159" i="70"/>
  <c r="I112" i="70"/>
  <c r="I159" i="70"/>
  <c r="A160" i="70"/>
  <c r="F159" i="70"/>
  <c r="C159" i="70"/>
  <c r="C154" i="70"/>
  <c r="D159" i="70"/>
  <c r="H159" i="70"/>
  <c r="H4" i="70" l="1"/>
  <c r="H7" i="70"/>
  <c r="H9" i="70"/>
  <c r="H10" i="70"/>
  <c r="H11" i="70"/>
  <c r="H12" i="70"/>
  <c r="H13" i="70"/>
  <c r="H14" i="70"/>
  <c r="H15" i="70"/>
  <c r="H16" i="70"/>
  <c r="H17" i="70"/>
  <c r="H18" i="70"/>
  <c r="H19" i="70"/>
  <c r="H20" i="70"/>
  <c r="H21" i="70"/>
  <c r="H28" i="70"/>
  <c r="H29" i="70"/>
  <c r="H30" i="70"/>
  <c r="H31" i="70"/>
  <c r="H32" i="70"/>
  <c r="H33" i="70"/>
  <c r="H34" i="70"/>
  <c r="H35" i="70"/>
  <c r="H36" i="70"/>
  <c r="H37" i="70"/>
  <c r="H38" i="70"/>
  <c r="H39" i="70"/>
  <c r="H40" i="70"/>
  <c r="H41" i="70"/>
  <c r="H42" i="70"/>
  <c r="H43" i="70"/>
  <c r="H44" i="70"/>
  <c r="H45" i="70"/>
  <c r="H46" i="70"/>
  <c r="H47" i="70"/>
  <c r="H48" i="70"/>
  <c r="H49" i="70"/>
  <c r="H50" i="70"/>
  <c r="H51" i="70"/>
  <c r="H52" i="70"/>
  <c r="H53" i="70"/>
  <c r="H54" i="70"/>
  <c r="H55" i="70"/>
  <c r="H56" i="70"/>
  <c r="H57" i="70"/>
  <c r="H58" i="70"/>
  <c r="H59" i="70"/>
  <c r="H60" i="70"/>
  <c r="H86" i="70"/>
  <c r="H87" i="70"/>
  <c r="H88" i="70"/>
  <c r="H91" i="70"/>
  <c r="H92" i="70"/>
  <c r="H103" i="70"/>
  <c r="H104" i="70"/>
  <c r="H105" i="70"/>
  <c r="H106" i="70"/>
  <c r="H123" i="70"/>
  <c r="H131" i="70"/>
  <c r="H134" i="70"/>
  <c r="H138" i="70"/>
  <c r="H144" i="70"/>
  <c r="H145" i="70"/>
  <c r="H146" i="70"/>
  <c r="H147" i="70"/>
  <c r="H148" i="70"/>
  <c r="H149" i="70"/>
  <c r="H150" i="70"/>
  <c r="H1" i="70"/>
  <c r="J158" i="70" l="1"/>
  <c r="J157" i="70"/>
  <c r="J156" i="70"/>
  <c r="J155" i="70" l="1"/>
  <c r="J154" i="70"/>
  <c r="J153" i="70"/>
  <c r="J152" i="70"/>
  <c r="J151" i="70"/>
  <c r="J150" i="70"/>
  <c r="J149" i="70"/>
  <c r="J148" i="70"/>
  <c r="J147" i="70"/>
  <c r="J146" i="70"/>
  <c r="J145" i="70"/>
  <c r="J144" i="70"/>
  <c r="J143" i="70"/>
  <c r="J142" i="70"/>
  <c r="J141" i="70"/>
  <c r="J140" i="70"/>
  <c r="J139" i="70"/>
  <c r="J138" i="70"/>
  <c r="J137" i="70"/>
  <c r="J136" i="70"/>
  <c r="J135" i="70"/>
  <c r="J134" i="70"/>
  <c r="J133" i="70"/>
  <c r="J132" i="70"/>
  <c r="J131" i="70"/>
  <c r="J130" i="70"/>
  <c r="J129" i="70"/>
  <c r="J128" i="70"/>
  <c r="J127" i="70"/>
  <c r="J126" i="70"/>
  <c r="J125" i="70"/>
  <c r="J124" i="70"/>
  <c r="J123" i="70"/>
  <c r="J122" i="70"/>
  <c r="J121" i="70"/>
  <c r="J120" i="70"/>
  <c r="J119" i="70"/>
  <c r="J118" i="70"/>
  <c r="J117" i="70"/>
  <c r="J116" i="70"/>
  <c r="J115" i="70"/>
  <c r="J114" i="70"/>
  <c r="J113" i="70"/>
  <c r="J112" i="70"/>
  <c r="J111" i="70"/>
  <c r="J110" i="70"/>
  <c r="J109" i="70"/>
  <c r="J108" i="70"/>
  <c r="J107" i="70"/>
  <c r="I59" i="70"/>
  <c r="G83" i="70"/>
  <c r="H67" i="70"/>
  <c r="H78" i="70"/>
  <c r="I133" i="70"/>
  <c r="G38" i="70"/>
  <c r="E144" i="70"/>
  <c r="C142" i="70"/>
  <c r="C147" i="70"/>
  <c r="A127" i="70"/>
  <c r="I83" i="70"/>
  <c r="G21" i="70"/>
  <c r="D142" i="70"/>
  <c r="H133" i="70"/>
  <c r="G108" i="70"/>
  <c r="I2" i="70"/>
  <c r="I85" i="70"/>
  <c r="G85" i="70"/>
  <c r="G125" i="70"/>
  <c r="H135" i="70"/>
  <c r="G93" i="70"/>
  <c r="A112" i="70"/>
  <c r="A121" i="70"/>
  <c r="A152" i="70"/>
  <c r="A108" i="70"/>
  <c r="I130" i="70"/>
  <c r="I101" i="70"/>
  <c r="E151" i="70"/>
  <c r="D109" i="70"/>
  <c r="I74" i="70"/>
  <c r="G137" i="70"/>
  <c r="H8" i="70"/>
  <c r="I129" i="70"/>
  <c r="F158" i="70"/>
  <c r="G157" i="70"/>
  <c r="G90" i="70"/>
  <c r="G86" i="70"/>
  <c r="E107" i="70"/>
  <c r="A140" i="70"/>
  <c r="F137" i="70"/>
  <c r="F112" i="70"/>
  <c r="I76" i="70"/>
  <c r="I144" i="70"/>
  <c r="D139" i="70"/>
  <c r="H100" i="70"/>
  <c r="H93" i="70"/>
  <c r="G111" i="70"/>
  <c r="G20" i="70"/>
  <c r="G73" i="70"/>
  <c r="I6" i="70"/>
  <c r="H62" i="70"/>
  <c r="I82" i="70"/>
  <c r="F114" i="70"/>
  <c r="A133" i="70"/>
  <c r="D112" i="70"/>
  <c r="F111" i="70"/>
  <c r="I25" i="70"/>
  <c r="H108" i="70"/>
  <c r="I30" i="70"/>
  <c r="I11" i="70"/>
  <c r="H6" i="70"/>
  <c r="I96" i="70"/>
  <c r="H143" i="70"/>
  <c r="F107" i="70"/>
  <c r="G66" i="70"/>
  <c r="I38" i="70"/>
  <c r="H81" i="70"/>
  <c r="G123" i="70"/>
  <c r="D128" i="70"/>
  <c r="E143" i="70"/>
  <c r="D113" i="70"/>
  <c r="A144" i="70"/>
  <c r="D122" i="70"/>
  <c r="I109" i="70"/>
  <c r="D136" i="70"/>
  <c r="F146" i="70"/>
  <c r="A148" i="70"/>
  <c r="I54" i="70"/>
  <c r="E109" i="70"/>
  <c r="C143" i="70"/>
  <c r="G156" i="70"/>
  <c r="F129" i="70"/>
  <c r="I68" i="70"/>
  <c r="I65" i="70"/>
  <c r="I148" i="70"/>
  <c r="G14" i="70"/>
  <c r="G144" i="70"/>
  <c r="G4" i="70"/>
  <c r="A158" i="70"/>
  <c r="D153" i="70"/>
  <c r="E119" i="70"/>
  <c r="C125" i="70"/>
  <c r="A155" i="70"/>
  <c r="G118" i="70"/>
  <c r="I73" i="70"/>
  <c r="C149" i="70"/>
  <c r="I70" i="70"/>
  <c r="I155" i="70"/>
  <c r="I154" i="70"/>
  <c r="H94" i="70"/>
  <c r="I150" i="70"/>
  <c r="C157" i="70"/>
  <c r="I108" i="70"/>
  <c r="I127" i="70"/>
  <c r="D123" i="70"/>
  <c r="C122" i="70"/>
  <c r="D124" i="70"/>
  <c r="F144" i="70"/>
  <c r="I136" i="70"/>
  <c r="H72" i="70"/>
  <c r="A139" i="70"/>
  <c r="E148" i="70"/>
  <c r="I1" i="70"/>
  <c r="I34" i="70"/>
  <c r="G134" i="70"/>
  <c r="H77" i="70"/>
  <c r="G70" i="70"/>
  <c r="G130" i="70"/>
  <c r="I28" i="70"/>
  <c r="H102" i="70"/>
  <c r="D148" i="70"/>
  <c r="D147" i="70"/>
  <c r="C144" i="70"/>
  <c r="G92" i="70"/>
  <c r="G19" i="70"/>
  <c r="I117" i="70"/>
  <c r="E117" i="70"/>
  <c r="H27" i="70"/>
  <c r="I22" i="70"/>
  <c r="G116" i="70"/>
  <c r="G74" i="70"/>
  <c r="I156" i="70"/>
  <c r="G79" i="70"/>
  <c r="I116" i="70"/>
  <c r="F148" i="70"/>
  <c r="A153" i="70"/>
  <c r="A118" i="70"/>
  <c r="D132" i="70"/>
  <c r="I33" i="70"/>
  <c r="I63" i="70"/>
  <c r="A150" i="70"/>
  <c r="H22" i="70"/>
  <c r="G26" i="70"/>
  <c r="F157" i="70"/>
  <c r="G127" i="70"/>
  <c r="G154" i="70"/>
  <c r="I67" i="70"/>
  <c r="H152" i="70"/>
  <c r="G132" i="70"/>
  <c r="F108" i="70"/>
  <c r="E124" i="70"/>
  <c r="C153" i="70"/>
  <c r="F127" i="70"/>
  <c r="G10" i="70"/>
  <c r="I72" i="70"/>
  <c r="D141" i="70"/>
  <c r="H109" i="70"/>
  <c r="I40" i="70"/>
  <c r="G81" i="70"/>
  <c r="G56" i="70"/>
  <c r="I29" i="70"/>
  <c r="I7" i="70"/>
  <c r="I138" i="70"/>
  <c r="H132" i="70"/>
  <c r="I142" i="70"/>
  <c r="F154" i="70"/>
  <c r="F135" i="70"/>
  <c r="D145" i="70"/>
  <c r="I94" i="70"/>
  <c r="G102" i="70"/>
  <c r="C118" i="70"/>
  <c r="C140" i="70"/>
  <c r="I95" i="70"/>
  <c r="I121" i="70"/>
  <c r="G32" i="70"/>
  <c r="G34" i="70"/>
  <c r="G58" i="70"/>
  <c r="I97" i="70"/>
  <c r="G24" i="70"/>
  <c r="E157" i="70"/>
  <c r="D120" i="70"/>
  <c r="D108" i="70"/>
  <c r="C123" i="70"/>
  <c r="C127" i="70"/>
  <c r="G82" i="70"/>
  <c r="H113" i="70"/>
  <c r="I89" i="70"/>
  <c r="I18" i="70"/>
  <c r="H96" i="70"/>
  <c r="I102" i="70"/>
  <c r="C114" i="70"/>
  <c r="C128" i="70"/>
  <c r="C146" i="70"/>
  <c r="D115" i="70"/>
  <c r="A134" i="70"/>
  <c r="G106" i="70"/>
  <c r="C129" i="70"/>
  <c r="D146" i="70"/>
  <c r="G27" i="70"/>
  <c r="F132" i="70"/>
  <c r="H157" i="70"/>
  <c r="I143" i="70"/>
  <c r="F116" i="70"/>
  <c r="I152" i="70"/>
  <c r="I17" i="70"/>
  <c r="I107" i="70"/>
  <c r="I9" i="70"/>
  <c r="H89" i="70"/>
  <c r="I44" i="70"/>
  <c r="H129" i="70"/>
  <c r="H24" i="70"/>
  <c r="I5" i="70"/>
  <c r="I118" i="70"/>
  <c r="F117" i="70"/>
  <c r="F140" i="70"/>
  <c r="D119" i="70"/>
  <c r="A114" i="70"/>
  <c r="G30" i="70"/>
  <c r="I43" i="70"/>
  <c r="D149" i="70"/>
  <c r="I53" i="70"/>
  <c r="I153" i="70"/>
  <c r="G141" i="70"/>
  <c r="G72" i="70"/>
  <c r="G60" i="70"/>
  <c r="H120" i="70"/>
  <c r="I111" i="70"/>
  <c r="I126" i="70"/>
  <c r="D114" i="70"/>
  <c r="D155" i="70"/>
  <c r="A149" i="70"/>
  <c r="E123" i="70"/>
  <c r="G53" i="70"/>
  <c r="G3" i="70"/>
  <c r="C148" i="70"/>
  <c r="G29" i="70"/>
  <c r="I91" i="70"/>
  <c r="I52" i="70"/>
  <c r="G136" i="70"/>
  <c r="H130" i="70"/>
  <c r="I140" i="70"/>
  <c r="G146" i="70"/>
  <c r="G94" i="70"/>
  <c r="H128" i="70"/>
  <c r="F155" i="70"/>
  <c r="F143" i="70"/>
  <c r="A132" i="70"/>
  <c r="I64" i="70"/>
  <c r="H141" i="70"/>
  <c r="C134" i="70"/>
  <c r="E131" i="70"/>
  <c r="I14" i="70"/>
  <c r="H112" i="70"/>
  <c r="H118" i="70"/>
  <c r="G63" i="70"/>
  <c r="G147" i="70"/>
  <c r="G67" i="70"/>
  <c r="G133" i="70"/>
  <c r="G155" i="70"/>
  <c r="C138" i="70"/>
  <c r="A147" i="70"/>
  <c r="E135" i="70"/>
  <c r="F123" i="70"/>
  <c r="G49" i="70"/>
  <c r="G41" i="70"/>
  <c r="H101" i="70"/>
  <c r="I100" i="70"/>
  <c r="G68" i="70"/>
  <c r="H65" i="70"/>
  <c r="A137" i="70"/>
  <c r="C108" i="70"/>
  <c r="F109" i="70"/>
  <c r="D143" i="70"/>
  <c r="A119" i="70"/>
  <c r="G78" i="70"/>
  <c r="D127" i="70"/>
  <c r="I51" i="70"/>
  <c r="I49" i="70"/>
  <c r="G33" i="70"/>
  <c r="G13" i="70"/>
  <c r="E128" i="70"/>
  <c r="A116" i="70"/>
  <c r="G18" i="70"/>
  <c r="H68" i="70"/>
  <c r="I24" i="70"/>
  <c r="E122" i="70"/>
  <c r="E155" i="70"/>
  <c r="H79" i="70"/>
  <c r="G44" i="70"/>
  <c r="G119" i="70"/>
  <c r="I124" i="70"/>
  <c r="H110" i="70"/>
  <c r="G43" i="70"/>
  <c r="I15" i="70"/>
  <c r="I62" i="70"/>
  <c r="G37" i="70"/>
  <c r="I135" i="70"/>
  <c r="I149" i="70"/>
  <c r="C131" i="70"/>
  <c r="F133" i="70"/>
  <c r="G11" i="70"/>
  <c r="E118" i="70"/>
  <c r="G100" i="70"/>
  <c r="G51" i="70"/>
  <c r="I128" i="70"/>
  <c r="G7" i="70"/>
  <c r="A146" i="70"/>
  <c r="E154" i="70"/>
  <c r="I87" i="70"/>
  <c r="E142" i="70"/>
  <c r="G113" i="70"/>
  <c r="I10" i="70"/>
  <c r="I4" i="70"/>
  <c r="H115" i="70"/>
  <c r="A123" i="70"/>
  <c r="E114" i="70"/>
  <c r="I115" i="70"/>
  <c r="G9" i="70"/>
  <c r="G77" i="70"/>
  <c r="I98" i="70"/>
  <c r="I110" i="70"/>
  <c r="I79" i="70"/>
  <c r="D152" i="70"/>
  <c r="E145" i="70"/>
  <c r="E133" i="70"/>
  <c r="H154" i="70"/>
  <c r="G22" i="70"/>
  <c r="G107" i="70"/>
  <c r="H76" i="70"/>
  <c r="F134" i="70"/>
  <c r="G65" i="70"/>
  <c r="G112" i="70"/>
  <c r="I58" i="70"/>
  <c r="C120" i="70"/>
  <c r="I157" i="70"/>
  <c r="H155" i="70"/>
  <c r="A143" i="70"/>
  <c r="H70" i="70"/>
  <c r="G8" i="70"/>
  <c r="E125" i="70"/>
  <c r="E138" i="70"/>
  <c r="I42" i="70"/>
  <c r="I48" i="70"/>
  <c r="F145" i="70"/>
  <c r="F120" i="70"/>
  <c r="A122" i="70"/>
  <c r="H85" i="70"/>
  <c r="H127" i="70"/>
  <c r="I151" i="70"/>
  <c r="E140" i="70"/>
  <c r="G150" i="70"/>
  <c r="I122" i="70"/>
  <c r="G76" i="70"/>
  <c r="G96" i="70"/>
  <c r="G145" i="70"/>
  <c r="I46" i="70"/>
  <c r="E115" i="70"/>
  <c r="E130" i="70"/>
  <c r="I141" i="70"/>
  <c r="C150" i="70"/>
  <c r="I80" i="70"/>
  <c r="G97" i="70"/>
  <c r="C109" i="70"/>
  <c r="H117" i="70"/>
  <c r="H84" i="70"/>
  <c r="A109" i="70"/>
  <c r="D135" i="70"/>
  <c r="I26" i="70"/>
  <c r="H140" i="70"/>
  <c r="E146" i="70"/>
  <c r="D133" i="70"/>
  <c r="G28" i="70"/>
  <c r="G25" i="70"/>
  <c r="C158" i="70"/>
  <c r="F121" i="70"/>
  <c r="G91" i="70"/>
  <c r="F152" i="70"/>
  <c r="H137" i="70"/>
  <c r="E153" i="70"/>
  <c r="I27" i="70"/>
  <c r="D144" i="70"/>
  <c r="I16" i="70"/>
  <c r="A128" i="70"/>
  <c r="I90" i="70"/>
  <c r="G89" i="70"/>
  <c r="I93" i="70"/>
  <c r="A124" i="70"/>
  <c r="G121" i="70"/>
  <c r="I56" i="70"/>
  <c r="G153" i="70"/>
  <c r="D131" i="70"/>
  <c r="H66" i="70"/>
  <c r="I77" i="70"/>
  <c r="I120" i="70"/>
  <c r="G114" i="70"/>
  <c r="D111" i="70"/>
  <c r="C133" i="70"/>
  <c r="I21" i="70"/>
  <c r="A154" i="70"/>
  <c r="G139" i="70"/>
  <c r="G149" i="70"/>
  <c r="I75" i="70"/>
  <c r="F139" i="70"/>
  <c r="I23" i="70"/>
  <c r="G45" i="70"/>
  <c r="E113" i="70"/>
  <c r="G12" i="70"/>
  <c r="G40" i="70"/>
  <c r="G52" i="70"/>
  <c r="I3" i="70"/>
  <c r="C139" i="70"/>
  <c r="C126" i="70"/>
  <c r="G103" i="70"/>
  <c r="F128" i="70"/>
  <c r="I103" i="70"/>
  <c r="G142" i="70"/>
  <c r="E127" i="70"/>
  <c r="H25" i="70"/>
  <c r="G87" i="70"/>
  <c r="A157" i="70"/>
  <c r="H61" i="70"/>
  <c r="G105" i="70"/>
  <c r="D130" i="70"/>
  <c r="G71" i="70"/>
  <c r="D158" i="70"/>
  <c r="E120" i="70"/>
  <c r="A129" i="70"/>
  <c r="G55" i="70"/>
  <c r="I113" i="70"/>
  <c r="H114" i="70"/>
  <c r="I78" i="70"/>
  <c r="D134" i="70"/>
  <c r="I69" i="70"/>
  <c r="A113" i="70"/>
  <c r="D107" i="70"/>
  <c r="F142" i="70"/>
  <c r="I134" i="70"/>
  <c r="I104" i="70"/>
  <c r="I57" i="70"/>
  <c r="E129" i="70"/>
  <c r="D110" i="70"/>
  <c r="G35" i="70"/>
  <c r="E121" i="70"/>
  <c r="G95" i="70"/>
  <c r="I131" i="70"/>
  <c r="I19" i="70"/>
  <c r="G16" i="70"/>
  <c r="A126" i="70"/>
  <c r="I32" i="70"/>
  <c r="D156" i="70"/>
  <c r="H26" i="70"/>
  <c r="H90" i="70"/>
  <c r="G57" i="70"/>
  <c r="G46" i="70"/>
  <c r="F151" i="70"/>
  <c r="F130" i="70"/>
  <c r="I45" i="70"/>
  <c r="F150" i="70"/>
  <c r="G84" i="70"/>
  <c r="I31" i="70"/>
  <c r="H107" i="70"/>
  <c r="I147" i="70"/>
  <c r="H5" i="70"/>
  <c r="A135" i="70"/>
  <c r="E111" i="70"/>
  <c r="H139" i="70"/>
  <c r="G62" i="70"/>
  <c r="G80" i="70"/>
  <c r="H3" i="70"/>
  <c r="G148" i="70"/>
  <c r="I12" i="70"/>
  <c r="A107" i="70"/>
  <c r="H73" i="70"/>
  <c r="F147" i="70"/>
  <c r="C130" i="70"/>
  <c r="A117" i="70"/>
  <c r="C119" i="70"/>
  <c r="D138" i="70"/>
  <c r="E132" i="70"/>
  <c r="F126" i="70"/>
  <c r="I60" i="70"/>
  <c r="A156" i="70"/>
  <c r="H122" i="70"/>
  <c r="I92" i="70"/>
  <c r="I123" i="70"/>
  <c r="E147" i="70"/>
  <c r="A111" i="70"/>
  <c r="I71" i="70"/>
  <c r="I50" i="70"/>
  <c r="G140" i="70"/>
  <c r="G143" i="70"/>
  <c r="H74" i="70"/>
  <c r="G61" i="70"/>
  <c r="F125" i="70"/>
  <c r="I105" i="70"/>
  <c r="I61" i="70"/>
  <c r="G75" i="70"/>
  <c r="G104" i="70"/>
  <c r="H83" i="70"/>
  <c r="G31" i="70"/>
  <c r="C137" i="70"/>
  <c r="A125" i="70"/>
  <c r="H2" i="70"/>
  <c r="F115" i="70"/>
  <c r="I145" i="70"/>
  <c r="G42" i="70"/>
  <c r="G128" i="70"/>
  <c r="G98" i="70"/>
  <c r="H119" i="70"/>
  <c r="C136" i="70"/>
  <c r="F110" i="70"/>
  <c r="I20" i="70"/>
  <c r="H142" i="70"/>
  <c r="G1" i="70"/>
  <c r="I81" i="70"/>
  <c r="F118" i="70"/>
  <c r="H156" i="70"/>
  <c r="F122" i="70"/>
  <c r="H111" i="70"/>
  <c r="A131" i="70"/>
  <c r="C132" i="70"/>
  <c r="G122" i="70"/>
  <c r="D151" i="70"/>
  <c r="G64" i="70"/>
  <c r="A138" i="70"/>
  <c r="I119" i="70"/>
  <c r="G101" i="70"/>
  <c r="G47" i="70"/>
  <c r="I41" i="70"/>
  <c r="A110" i="70"/>
  <c r="C135" i="70"/>
  <c r="F119" i="70"/>
  <c r="E126" i="70"/>
  <c r="F113" i="70"/>
  <c r="G138" i="70"/>
  <c r="G151" i="70"/>
  <c r="C117" i="70"/>
  <c r="H99" i="70"/>
  <c r="A115" i="70"/>
  <c r="I106" i="70"/>
  <c r="H97" i="70"/>
  <c r="F124" i="70"/>
  <c r="G158" i="70"/>
  <c r="G124" i="70"/>
  <c r="A145" i="70"/>
  <c r="G135" i="70"/>
  <c r="H69" i="70"/>
  <c r="E110" i="70"/>
  <c r="C113" i="70"/>
  <c r="I114" i="70"/>
  <c r="F141" i="70"/>
  <c r="I158" i="70"/>
  <c r="I132" i="70"/>
  <c r="G110" i="70"/>
  <c r="G115" i="70"/>
  <c r="D116" i="70"/>
  <c r="D121" i="70"/>
  <c r="C156" i="70"/>
  <c r="C151" i="70"/>
  <c r="I146" i="70"/>
  <c r="H71" i="70"/>
  <c r="G59" i="70"/>
  <c r="I36" i="70"/>
  <c r="D154" i="70"/>
  <c r="A120" i="70"/>
  <c r="H23" i="70"/>
  <c r="G15" i="70"/>
  <c r="H151" i="70"/>
  <c r="F156" i="70"/>
  <c r="D157" i="70"/>
  <c r="I13" i="70"/>
  <c r="C121" i="70"/>
  <c r="A130" i="70"/>
  <c r="C107" i="70"/>
  <c r="G17" i="70"/>
  <c r="E158" i="70"/>
  <c r="I39" i="70"/>
  <c r="H98" i="70"/>
  <c r="C116" i="70"/>
  <c r="F149" i="70"/>
  <c r="G117" i="70"/>
  <c r="D129" i="70"/>
  <c r="G131" i="70"/>
  <c r="C141" i="70"/>
  <c r="G36" i="70"/>
  <c r="F136" i="70"/>
  <c r="C110" i="70"/>
  <c r="I37" i="70"/>
  <c r="D125" i="70"/>
  <c r="G99" i="70"/>
  <c r="H63" i="70"/>
  <c r="F138" i="70"/>
  <c r="C145" i="70"/>
  <c r="D118" i="70"/>
  <c r="H80" i="70"/>
  <c r="E141" i="70"/>
  <c r="H124" i="70"/>
  <c r="I55" i="70"/>
  <c r="G6" i="70"/>
  <c r="C124" i="70"/>
  <c r="C115" i="70"/>
  <c r="H136" i="70"/>
  <c r="H82" i="70"/>
  <c r="G23" i="70"/>
  <c r="I84" i="70"/>
  <c r="G152" i="70"/>
  <c r="I35" i="70"/>
  <c r="G39" i="70"/>
  <c r="H125" i="70"/>
  <c r="G109" i="70"/>
  <c r="A142" i="70"/>
  <c r="D117" i="70"/>
  <c r="G5" i="70"/>
  <c r="G129" i="70"/>
  <c r="E139" i="70"/>
  <c r="G50" i="70"/>
  <c r="C155" i="70"/>
  <c r="H121" i="70"/>
  <c r="I66" i="70"/>
  <c r="D126" i="70"/>
  <c r="A136" i="70"/>
  <c r="G54" i="70"/>
  <c r="H158" i="70"/>
  <c r="H64" i="70"/>
  <c r="H126" i="70"/>
  <c r="C111" i="70"/>
  <c r="H116" i="70"/>
  <c r="G48" i="70"/>
  <c r="D140" i="70"/>
  <c r="H153" i="70"/>
  <c r="I47" i="70"/>
  <c r="F131" i="70"/>
  <c r="E136" i="70"/>
  <c r="D137" i="70"/>
  <c r="G126" i="70"/>
  <c r="F153" i="70"/>
  <c r="A151" i="70"/>
  <c r="E112" i="70"/>
  <c r="E152" i="70"/>
  <c r="H95" i="70"/>
  <c r="I99" i="70"/>
  <c r="I8" i="70"/>
  <c r="I88" i="70"/>
  <c r="E116" i="70"/>
  <c r="C152" i="70"/>
  <c r="I125" i="70"/>
  <c r="C112" i="70"/>
  <c r="G2" i="70"/>
  <c r="E137" i="70"/>
  <c r="I137" i="70"/>
  <c r="I86" i="70"/>
  <c r="E156" i="70"/>
  <c r="G88" i="70"/>
  <c r="E108" i="70"/>
  <c r="E134" i="70"/>
  <c r="H75" i="70"/>
  <c r="G69" i="70"/>
  <c r="G120" i="70"/>
  <c r="I139" i="70"/>
  <c r="E150" i="70"/>
  <c r="A141" i="70"/>
  <c r="E149" i="70"/>
  <c r="D150" i="70"/>
  <c r="J106" i="70" l="1"/>
  <c r="J105" i="70"/>
  <c r="J104" i="70"/>
  <c r="J103" i="70"/>
  <c r="J102" i="70"/>
  <c r="J101" i="70"/>
  <c r="J100" i="70"/>
  <c r="J99" i="70"/>
  <c r="J98" i="70"/>
  <c r="J97" i="70"/>
  <c r="J96" i="70"/>
  <c r="J95" i="70"/>
  <c r="J94" i="70"/>
  <c r="J93" i="70"/>
  <c r="J92" i="70"/>
  <c r="J91" i="70"/>
  <c r="J90" i="70"/>
  <c r="J89" i="70"/>
  <c r="J88" i="70"/>
  <c r="J87" i="70"/>
  <c r="J86" i="70"/>
  <c r="J85" i="70"/>
  <c r="J84" i="70"/>
  <c r="J83" i="70"/>
  <c r="J82" i="70"/>
  <c r="J81" i="70"/>
  <c r="J80" i="70"/>
  <c r="J79" i="70"/>
  <c r="J78" i="70"/>
  <c r="J77" i="70"/>
  <c r="J76" i="70"/>
  <c r="J75" i="70"/>
  <c r="J74" i="70"/>
  <c r="J73" i="70"/>
  <c r="J72" i="70"/>
  <c r="J71" i="70"/>
  <c r="J70" i="70"/>
  <c r="J69" i="70"/>
  <c r="J68" i="70"/>
  <c r="J67" i="70"/>
  <c r="J66" i="70"/>
  <c r="J65" i="70"/>
  <c r="J64" i="70"/>
  <c r="J63" i="70"/>
  <c r="J62" i="70"/>
  <c r="J61" i="70"/>
  <c r="J60" i="70"/>
  <c r="J59" i="70"/>
  <c r="J58" i="70"/>
  <c r="J57" i="70"/>
  <c r="J56" i="70"/>
  <c r="J55" i="70"/>
  <c r="J54" i="70"/>
  <c r="J53" i="70"/>
  <c r="J52" i="70"/>
  <c r="J51" i="70"/>
  <c r="J50" i="70"/>
  <c r="J49" i="70"/>
  <c r="J48" i="70"/>
  <c r="J47" i="70"/>
  <c r="J46" i="70"/>
  <c r="J45" i="70"/>
  <c r="J44" i="70"/>
  <c r="J43" i="70"/>
  <c r="J42" i="70"/>
  <c r="J41" i="70"/>
  <c r="J40" i="70"/>
  <c r="J39" i="70"/>
  <c r="J38" i="70"/>
  <c r="J37" i="70"/>
  <c r="J36" i="70"/>
  <c r="J35" i="70"/>
  <c r="J34" i="70"/>
  <c r="J33" i="70"/>
  <c r="J32" i="70"/>
  <c r="J31" i="70"/>
  <c r="J30" i="70"/>
  <c r="J29" i="70"/>
  <c r="J28" i="70"/>
  <c r="J27" i="70"/>
  <c r="J26" i="70"/>
  <c r="J25" i="70"/>
  <c r="J24" i="70"/>
  <c r="J23" i="70"/>
  <c r="J22" i="70"/>
  <c r="J21" i="70"/>
  <c r="J20" i="70"/>
  <c r="J19" i="70"/>
  <c r="J18" i="70"/>
  <c r="J17" i="70"/>
  <c r="J16" i="70"/>
  <c r="J15" i="70"/>
  <c r="J14" i="70"/>
  <c r="J13" i="70"/>
  <c r="J12" i="70"/>
  <c r="J11" i="70"/>
  <c r="J10" i="70"/>
  <c r="J9" i="70"/>
  <c r="J8" i="70"/>
  <c r="J7" i="70"/>
  <c r="J6" i="70"/>
  <c r="J5" i="70"/>
  <c r="J4" i="70"/>
  <c r="J3" i="70"/>
  <c r="J2" i="70"/>
  <c r="J1" i="70"/>
  <c r="A65" i="70" l="1"/>
  <c r="F79" i="70"/>
  <c r="D9" i="70"/>
  <c r="F25" i="70"/>
  <c r="D104" i="70"/>
  <c r="E70" i="70"/>
  <c r="F52" i="70"/>
  <c r="F9" i="70"/>
  <c r="D50" i="70"/>
  <c r="A94" i="70"/>
  <c r="C44" i="70"/>
  <c r="E98" i="70"/>
  <c r="F90" i="70"/>
  <c r="C92" i="70"/>
  <c r="A42" i="70"/>
  <c r="A56" i="70"/>
  <c r="D105" i="70"/>
  <c r="A29" i="70"/>
  <c r="C84" i="70"/>
  <c r="D42" i="70"/>
  <c r="C49" i="70"/>
  <c r="A31" i="70"/>
  <c r="A44" i="70"/>
  <c r="E68" i="70"/>
  <c r="D71" i="70"/>
  <c r="E88" i="70"/>
  <c r="F91" i="70"/>
  <c r="E101" i="70"/>
  <c r="E82" i="70"/>
  <c r="A57" i="70"/>
  <c r="E39" i="70"/>
  <c r="F57" i="70"/>
  <c r="C24" i="70"/>
  <c r="A98" i="70"/>
  <c r="A86" i="70"/>
  <c r="A37" i="70"/>
  <c r="F12" i="70"/>
  <c r="C60" i="70"/>
  <c r="D58" i="70"/>
  <c r="A21" i="70"/>
  <c r="E102" i="70"/>
  <c r="F1" i="70"/>
  <c r="F5" i="70"/>
  <c r="D4" i="70"/>
  <c r="C27" i="70"/>
  <c r="A73" i="70"/>
  <c r="F70" i="70"/>
  <c r="C76" i="70"/>
  <c r="A52" i="70"/>
  <c r="F8" i="70"/>
  <c r="C80" i="70"/>
  <c r="E61" i="70"/>
  <c r="A19" i="70"/>
  <c r="E55" i="70"/>
  <c r="D100" i="70"/>
  <c r="D64" i="70"/>
  <c r="C1" i="70"/>
  <c r="A84" i="70"/>
  <c r="E29" i="70"/>
  <c r="E14" i="70"/>
  <c r="C8" i="70"/>
  <c r="A58" i="70"/>
  <c r="D25" i="70"/>
  <c r="C15" i="70"/>
  <c r="C2" i="70"/>
  <c r="E89" i="70"/>
  <c r="A76" i="70"/>
  <c r="F3" i="70"/>
  <c r="A9" i="70"/>
  <c r="E42" i="70"/>
  <c r="D78" i="70"/>
  <c r="E10" i="70"/>
  <c r="F40" i="70"/>
  <c r="C57" i="70"/>
  <c r="D34" i="70"/>
  <c r="A18" i="70"/>
  <c r="A104" i="70"/>
  <c r="C43" i="70"/>
  <c r="A88" i="70"/>
  <c r="A77" i="70"/>
  <c r="F63" i="70"/>
  <c r="A39" i="70"/>
  <c r="F86" i="70"/>
  <c r="C67" i="70"/>
  <c r="F6" i="70"/>
  <c r="D29" i="70"/>
  <c r="C82" i="70"/>
  <c r="D97" i="70"/>
  <c r="F106" i="70"/>
  <c r="C101" i="70"/>
  <c r="D76" i="70"/>
  <c r="D43" i="70"/>
  <c r="C32" i="70"/>
  <c r="F64" i="70"/>
  <c r="E66" i="70"/>
  <c r="E31" i="70"/>
  <c r="A89" i="70"/>
  <c r="D13" i="70"/>
  <c r="A41" i="70"/>
  <c r="F28" i="70"/>
  <c r="A78" i="70"/>
  <c r="D7" i="70"/>
  <c r="E47" i="70"/>
  <c r="E51" i="70"/>
  <c r="D81" i="70"/>
  <c r="F105" i="70"/>
  <c r="C31" i="70"/>
  <c r="C47" i="70"/>
  <c r="D89" i="70"/>
  <c r="F30" i="70"/>
  <c r="D85" i="70"/>
  <c r="A49" i="70"/>
  <c r="C54" i="70"/>
  <c r="E45" i="70"/>
  <c r="D49" i="70"/>
  <c r="F62" i="70"/>
  <c r="A17" i="70"/>
  <c r="C104" i="70"/>
  <c r="F83" i="70"/>
  <c r="E30" i="70"/>
  <c r="D80" i="70"/>
  <c r="C106" i="70"/>
  <c r="C94" i="70"/>
  <c r="D40" i="70"/>
  <c r="C39" i="70"/>
  <c r="F19" i="70"/>
  <c r="C100" i="70"/>
  <c r="A105" i="70"/>
  <c r="E20" i="70"/>
  <c r="E97" i="70"/>
  <c r="C42" i="70"/>
  <c r="F103" i="70"/>
  <c r="E63" i="70"/>
  <c r="F34" i="70"/>
  <c r="A91" i="70"/>
  <c r="D28" i="70"/>
  <c r="C33" i="70"/>
  <c r="C37" i="70"/>
  <c r="D68" i="70"/>
  <c r="F18" i="70"/>
  <c r="D20" i="70"/>
  <c r="F14" i="70"/>
  <c r="F66" i="70"/>
  <c r="A106" i="70"/>
  <c r="E71" i="70"/>
  <c r="C22" i="70"/>
  <c r="E23" i="70"/>
  <c r="F20" i="70"/>
  <c r="E56" i="70"/>
  <c r="F44" i="70"/>
  <c r="E2" i="70"/>
  <c r="A40" i="70"/>
  <c r="F54" i="70"/>
  <c r="C5" i="70"/>
  <c r="F21" i="70"/>
  <c r="D8" i="70"/>
  <c r="E96" i="70"/>
  <c r="C91" i="70"/>
  <c r="D98" i="70"/>
  <c r="E72" i="70"/>
  <c r="D47" i="70"/>
  <c r="E37" i="70"/>
  <c r="F102" i="70"/>
  <c r="A32" i="70"/>
  <c r="C40" i="70"/>
  <c r="D57" i="70"/>
  <c r="E50" i="70"/>
  <c r="D22" i="70"/>
  <c r="A33" i="70"/>
  <c r="A66" i="70"/>
  <c r="C72" i="70"/>
  <c r="A69" i="70"/>
  <c r="E58" i="70"/>
  <c r="C90" i="70"/>
  <c r="E57" i="70"/>
  <c r="E69" i="70"/>
  <c r="C86" i="70"/>
  <c r="F50" i="70"/>
  <c r="D35" i="70"/>
  <c r="D88" i="70"/>
  <c r="F16" i="70"/>
  <c r="C55" i="70"/>
  <c r="D53" i="70"/>
  <c r="C7" i="70"/>
  <c r="F94" i="70"/>
  <c r="C23" i="70"/>
  <c r="F29" i="70"/>
  <c r="F15" i="70"/>
  <c r="F75" i="70"/>
  <c r="A36" i="70"/>
  <c r="E11" i="70"/>
  <c r="A59" i="70"/>
  <c r="C58" i="70"/>
  <c r="C29" i="70"/>
  <c r="F4" i="70"/>
  <c r="E64" i="70"/>
  <c r="A34" i="70"/>
  <c r="C45" i="70"/>
  <c r="A3" i="70"/>
  <c r="C105" i="70"/>
  <c r="F23" i="70"/>
  <c r="A70" i="70"/>
  <c r="C68" i="70"/>
  <c r="F38" i="70"/>
  <c r="C65" i="70"/>
  <c r="E85" i="70"/>
  <c r="A45" i="70"/>
  <c r="D33" i="70"/>
  <c r="C52" i="70"/>
  <c r="D62" i="70"/>
  <c r="C26" i="70"/>
  <c r="E103" i="70"/>
  <c r="A10" i="70"/>
  <c r="C71" i="70"/>
  <c r="C56" i="70"/>
  <c r="E92" i="70"/>
  <c r="D99" i="70"/>
  <c r="C99" i="70"/>
  <c r="A51" i="70"/>
  <c r="D73" i="70"/>
  <c r="C87" i="70"/>
  <c r="E78" i="70"/>
  <c r="D72" i="70"/>
  <c r="A80" i="70"/>
  <c r="D75" i="70"/>
  <c r="A16" i="70"/>
  <c r="D30" i="70"/>
  <c r="C62" i="70"/>
  <c r="D41" i="70"/>
  <c r="C89" i="70"/>
  <c r="F2" i="70"/>
  <c r="F74" i="70"/>
  <c r="A100" i="70"/>
  <c r="A26" i="70"/>
  <c r="D82" i="70"/>
  <c r="F33" i="70"/>
  <c r="D36" i="70"/>
  <c r="C74" i="70"/>
  <c r="E94" i="70"/>
  <c r="A11" i="70"/>
  <c r="A47" i="70"/>
  <c r="F53" i="70"/>
  <c r="D94" i="70"/>
  <c r="E15" i="70"/>
  <c r="A14" i="70"/>
  <c r="D63" i="70"/>
  <c r="F77" i="70"/>
  <c r="A61" i="70"/>
  <c r="A62" i="70"/>
  <c r="C63" i="70"/>
  <c r="A50" i="70"/>
  <c r="F36" i="70"/>
  <c r="A79" i="70"/>
  <c r="C21" i="70"/>
  <c r="E105" i="70"/>
  <c r="C79" i="70"/>
  <c r="C20" i="70"/>
  <c r="F98" i="70"/>
  <c r="F68" i="70"/>
  <c r="D77" i="70"/>
  <c r="A82" i="70"/>
  <c r="F26" i="70"/>
  <c r="E44" i="70"/>
  <c r="D52" i="70"/>
  <c r="F17" i="70"/>
  <c r="E62" i="70"/>
  <c r="E52" i="70"/>
  <c r="E95" i="70"/>
  <c r="E90" i="70"/>
  <c r="E73" i="70"/>
  <c r="C66" i="70"/>
  <c r="F101" i="70"/>
  <c r="D31" i="70"/>
  <c r="F13" i="70"/>
  <c r="F72" i="70"/>
  <c r="D18" i="70"/>
  <c r="A68" i="70"/>
  <c r="D2" i="70"/>
  <c r="F32" i="70"/>
  <c r="A35" i="70"/>
  <c r="C78" i="70"/>
  <c r="C16" i="70"/>
  <c r="A101" i="70"/>
  <c r="D56" i="70"/>
  <c r="E84" i="70"/>
  <c r="C4" i="70"/>
  <c r="A22" i="70"/>
  <c r="D84" i="70"/>
  <c r="E59" i="70"/>
  <c r="C93" i="70"/>
  <c r="D106" i="70"/>
  <c r="E12" i="70"/>
  <c r="E46" i="70"/>
  <c r="D44" i="70"/>
  <c r="F81" i="70"/>
  <c r="C6" i="70"/>
  <c r="E54" i="70"/>
  <c r="D61" i="70"/>
  <c r="F60" i="70"/>
  <c r="E93" i="70"/>
  <c r="A103" i="70"/>
  <c r="D102" i="70"/>
  <c r="E27" i="70"/>
  <c r="A25" i="70"/>
  <c r="A102" i="70"/>
  <c r="E81" i="70"/>
  <c r="E16" i="70"/>
  <c r="D23" i="70"/>
  <c r="E32" i="70"/>
  <c r="D90" i="70"/>
  <c r="D79" i="70"/>
  <c r="A83" i="70"/>
  <c r="A12" i="70"/>
  <c r="D103" i="70"/>
  <c r="A67" i="70"/>
  <c r="D95" i="70"/>
  <c r="E5" i="70"/>
  <c r="F85" i="70"/>
  <c r="E67" i="70"/>
  <c r="C88" i="70"/>
  <c r="A85" i="70"/>
  <c r="C51" i="70"/>
  <c r="F35" i="70"/>
  <c r="D10" i="70"/>
  <c r="E13" i="70"/>
  <c r="D45" i="70"/>
  <c r="E17" i="70"/>
  <c r="E6" i="70"/>
  <c r="E41" i="70"/>
  <c r="C34" i="70"/>
  <c r="D87" i="70"/>
  <c r="A99" i="70"/>
  <c r="F104" i="70"/>
  <c r="E21" i="70"/>
  <c r="F51" i="70"/>
  <c r="C73" i="70"/>
  <c r="E48" i="70"/>
  <c r="E83" i="70"/>
  <c r="A74" i="70"/>
  <c r="F48" i="70"/>
  <c r="E3" i="70"/>
  <c r="A6" i="70"/>
  <c r="E43" i="70"/>
  <c r="F82" i="70"/>
  <c r="D27" i="70"/>
  <c r="E74" i="70"/>
  <c r="C41" i="70"/>
  <c r="D5" i="70"/>
  <c r="F88" i="70"/>
  <c r="D3" i="70"/>
  <c r="E19" i="70"/>
  <c r="C53" i="70"/>
  <c r="D59" i="70"/>
  <c r="E38" i="70"/>
  <c r="A97" i="70"/>
  <c r="E22" i="70"/>
  <c r="A92" i="70"/>
  <c r="C103" i="70"/>
  <c r="F65" i="70"/>
  <c r="F7" i="70"/>
  <c r="D11" i="70"/>
  <c r="C38" i="70"/>
  <c r="E26" i="70"/>
  <c r="A24" i="70"/>
  <c r="C98" i="70"/>
  <c r="E60" i="70"/>
  <c r="A4" i="70"/>
  <c r="D6" i="70"/>
  <c r="F92" i="70"/>
  <c r="C83" i="70"/>
  <c r="A60" i="70"/>
  <c r="E33" i="70"/>
  <c r="F80" i="70"/>
  <c r="C13" i="70"/>
  <c r="E18" i="70"/>
  <c r="F93" i="70"/>
  <c r="C19" i="70"/>
  <c r="A72" i="70"/>
  <c r="F10" i="70"/>
  <c r="C25" i="70"/>
  <c r="E53" i="70"/>
  <c r="D91" i="70"/>
  <c r="C64" i="70"/>
  <c r="A28" i="70"/>
  <c r="E49" i="70"/>
  <c r="A8" i="70"/>
  <c r="F58" i="70"/>
  <c r="D66" i="70"/>
  <c r="F43" i="70"/>
  <c r="A43" i="70"/>
  <c r="F42" i="70"/>
  <c r="D51" i="70"/>
  <c r="E79" i="70"/>
  <c r="C81" i="70"/>
  <c r="C50" i="70"/>
  <c r="D67" i="70"/>
  <c r="D37" i="70"/>
  <c r="E36" i="70"/>
  <c r="E7" i="70"/>
  <c r="F76" i="70"/>
  <c r="A55" i="70"/>
  <c r="D1" i="70"/>
  <c r="F97" i="70"/>
  <c r="D39" i="70"/>
  <c r="D54" i="70"/>
  <c r="D14" i="70"/>
  <c r="A38" i="70"/>
  <c r="D96" i="70"/>
  <c r="D83" i="70"/>
  <c r="F95" i="70"/>
  <c r="A95" i="70"/>
  <c r="E75" i="70"/>
  <c r="D32" i="70"/>
  <c r="F46" i="70"/>
  <c r="D16" i="70"/>
  <c r="D65" i="70"/>
  <c r="C96" i="70"/>
  <c r="F87" i="70"/>
  <c r="F59" i="70"/>
  <c r="C77" i="70"/>
  <c r="C9" i="70"/>
  <c r="F31" i="70"/>
  <c r="A71" i="70"/>
  <c r="F39" i="70"/>
  <c r="C46" i="70"/>
  <c r="C61" i="70"/>
  <c r="E104" i="70"/>
  <c r="C28" i="70"/>
  <c r="D38" i="70"/>
  <c r="E8" i="70"/>
  <c r="C17" i="70"/>
  <c r="E91" i="70"/>
  <c r="D19" i="70"/>
  <c r="F41" i="70"/>
  <c r="C97" i="70"/>
  <c r="D48" i="70"/>
  <c r="A93" i="70"/>
  <c r="A53" i="70"/>
  <c r="E100" i="70"/>
  <c r="D12" i="70"/>
  <c r="C36" i="70"/>
  <c r="A30" i="70"/>
  <c r="D92" i="70"/>
  <c r="F67" i="70"/>
  <c r="E40" i="70"/>
  <c r="F73" i="70"/>
  <c r="E77" i="70"/>
  <c r="F84" i="70"/>
  <c r="C18" i="70"/>
  <c r="D46" i="70"/>
  <c r="C75" i="70"/>
  <c r="C11" i="70"/>
  <c r="A64" i="70"/>
  <c r="E99" i="70"/>
  <c r="F56" i="70"/>
  <c r="C85" i="70"/>
  <c r="C48" i="70"/>
  <c r="D86" i="70"/>
  <c r="E24" i="70"/>
  <c r="D74" i="70"/>
  <c r="A2" i="70"/>
  <c r="A48" i="70"/>
  <c r="F89" i="70"/>
  <c r="F71" i="70"/>
  <c r="F100" i="70"/>
  <c r="E1" i="70"/>
  <c r="C59" i="70"/>
  <c r="E25" i="70"/>
  <c r="C10" i="70"/>
  <c r="E9" i="70"/>
  <c r="A15" i="70"/>
  <c r="F24" i="70"/>
  <c r="C14" i="70"/>
  <c r="C95" i="70"/>
  <c r="A46" i="70"/>
  <c r="F61" i="70"/>
  <c r="C3" i="70"/>
  <c r="A54" i="70"/>
  <c r="F69" i="70"/>
  <c r="D24" i="70"/>
  <c r="F22" i="70"/>
  <c r="A20" i="70"/>
  <c r="A90" i="70"/>
  <c r="A7" i="70"/>
  <c r="F55" i="70"/>
  <c r="E35" i="70"/>
  <c r="E76" i="70"/>
  <c r="F37" i="70"/>
  <c r="D60" i="70"/>
  <c r="D93" i="70"/>
  <c r="D15" i="70"/>
  <c r="F78" i="70"/>
  <c r="F27" i="70"/>
  <c r="A87" i="70"/>
  <c r="C102" i="70"/>
  <c r="E4" i="70"/>
  <c r="C30" i="70"/>
  <c r="C35" i="70"/>
  <c r="D70" i="70"/>
  <c r="A23" i="70"/>
  <c r="F47" i="70"/>
  <c r="E65" i="70"/>
  <c r="A27" i="70"/>
  <c r="F11" i="70"/>
  <c r="E87" i="70"/>
  <c r="F45" i="70"/>
  <c r="C69" i="70"/>
  <c r="C12" i="70"/>
  <c r="E80" i="70"/>
  <c r="D101" i="70"/>
  <c r="E28" i="70"/>
  <c r="F49" i="70"/>
  <c r="A96" i="70"/>
  <c r="F96" i="70"/>
  <c r="D55" i="70"/>
  <c r="A1" i="70"/>
  <c r="A63" i="70"/>
  <c r="E106" i="70"/>
  <c r="E34" i="70"/>
  <c r="A13" i="70"/>
  <c r="A81" i="70"/>
  <c r="A75" i="70"/>
  <c r="E86" i="70"/>
  <c r="D21" i="70"/>
  <c r="F99" i="70"/>
  <c r="A5" i="70"/>
  <c r="C70" i="70"/>
  <c r="D69" i="70"/>
  <c r="D17" i="70"/>
  <c r="D26" i="70"/>
</calcChain>
</file>

<file path=xl/sharedStrings.xml><?xml version="1.0" encoding="utf-8"?>
<sst xmlns="http://schemas.openxmlformats.org/spreadsheetml/2006/main" count="800" uniqueCount="465">
  <si>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</si>
  <si>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</si>
  <si>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</si>
  <si>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</si>
  <si>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</si>
  <si>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</si>
  <si>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</si>
  <si>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</si>
  <si>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</si>
  <si>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RU000A0JR5Z5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</si>
  <si>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</si>
  <si>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</si>
  <si>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</si>
  <si>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</si>
  <si>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</si>
  <si>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</si>
  <si>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</si>
  <si>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</si>
  <si>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POLY LN Equity</t>
  </si>
  <si>
    <t>XS0935311240 Corp</t>
  </si>
  <si>
    <t>AGN US Equity</t>
  </si>
  <si>
    <t>RUALR RX Equity</t>
  </si>
  <si>
    <t>MGNT RX Equity</t>
  </si>
  <si>
    <t>BANE RM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</si>
  <si>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</si>
  <si>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</si>
  <si>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</si>
  <si>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</si>
  <si>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</si>
  <si>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</si>
  <si>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</si>
  <si>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</si>
  <si>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</si>
  <si>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</si>
  <si>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</si>
  <si>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</si>
  <si>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</si>
  <si>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</si>
  <si>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</si>
  <si>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</si>
  <si>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</si>
  <si>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</si>
  <si>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</si>
  <si>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</si>
  <si>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</si>
  <si>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</si>
  <si>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</si>
  <si>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</si>
  <si>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</si>
  <si>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</si>
  <si>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</si>
  <si>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XS0088543193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</si>
  <si>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</si>
  <si>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</si>
  <si>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</si>
  <si>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</si>
  <si>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</si>
  <si>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</si>
  <si>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</si>
  <si>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</si>
  <si>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</si>
  <si>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</si>
  <si>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</si>
  <si>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</si>
  <si>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</si>
  <si>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</si>
  <si>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</si>
  <si>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CA9600081009</t>
  </si>
  <si>
    <t>ALRS RX Equity</t>
  </si>
  <si>
    <t>AQUA RM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</si>
  <si>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</si>
  <si>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</si>
  <si>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</si>
  <si>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</si>
  <si>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</si>
  <si>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</si>
  <si>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</si>
  <si>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</si>
  <si>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</si>
  <si>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</si>
  <si>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</si>
  <si>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</si>
  <si>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</si>
  <si>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WZR CN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</si>
  <si>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</si>
  <si>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</si>
  <si>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</si>
  <si>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</si>
  <si>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</si>
  <si>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</si>
  <si>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</si>
  <si>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</si>
  <si>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</si>
  <si>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</si>
  <si>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</si>
  <si>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</si>
  <si>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</si>
  <si>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</si>
  <si>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</si>
  <si>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</si>
  <si>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</si>
  <si>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</si>
  <si>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</si>
  <si>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</si>
  <si>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</si>
  <si>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</si>
  <si>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</si>
  <si>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</si>
  <si>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</si>
  <si>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</si>
  <si>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</si>
  <si>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</si>
  <si>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</si>
  <si>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</si>
  <si>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</si>
  <si>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</si>
  <si>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</si>
  <si>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</si>
  <si>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</si>
  <si>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</si>
  <si>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</si>
  <si>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</si>
  <si>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</si>
  <si>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</si>
  <si>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</si>
  <si>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</si>
  <si>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</si>
  <si>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</si>
  <si>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</si>
  <si>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</si>
  <si>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</si>
  <si>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</si>
  <si>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MRKV RM Equity</t>
  </si>
  <si>
    <t>NKNC RM Equity</t>
  </si>
  <si>
    <t>NKNCP RM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</si>
  <si>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</si>
  <si>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</si>
  <si>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</si>
  <si>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</si>
  <si>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</si>
  <si>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</si>
  <si>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</si>
  <si>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XS0918604496 Corp</t>
  </si>
  <si>
    <t>RU000A0JWDU1 Corp</t>
  </si>
  <si>
    <t>RU000A0JWBH2 Corp</t>
  </si>
  <si>
    <t>RU000A0JXE06 Corp</t>
  </si>
  <si>
    <t>XS0981028177 Corp</t>
  </si>
  <si>
    <t>RU000A0JWU98 Corp</t>
  </si>
  <si>
    <t>RU000A0JWBF6 Corp</t>
  </si>
  <si>
    <t>USL6366MAC75 Corp</t>
  </si>
  <si>
    <t>RU000A0JW0S4 Corp</t>
  </si>
  <si>
    <t>RU000A0JTKZ1 Corp</t>
  </si>
  <si>
    <t>XS0884734343 Corp</t>
  </si>
  <si>
    <t>RU000A0JWDN6 Corp</t>
  </si>
  <si>
    <t>RU000A0JWC82 Corp</t>
  </si>
  <si>
    <t>RU000A0JWB75 Corp</t>
  </si>
  <si>
    <t>RU000A0JWB67 Corp</t>
  </si>
  <si>
    <t>XS0997544860 Corp</t>
  </si>
  <si>
    <t>XS0830192711 Corp</t>
  </si>
  <si>
    <t>RU000A0JWWW7 Corp</t>
  </si>
  <si>
    <t>RU000A0JU9T5 Corp</t>
  </si>
  <si>
    <t>RU000A0JS5F6 Corp</t>
  </si>
  <si>
    <t>XS0889402029 Corp</t>
  </si>
  <si>
    <t>XS0493579238 Corp</t>
  </si>
  <si>
    <t>XS0842078536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</si>
  <si>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</si>
  <si>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</si>
  <si>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</si>
  <si>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</si>
  <si>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</si>
  <si>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</si>
  <si>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</si>
  <si>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</si>
  <si>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</si>
  <si>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486 HK Equity</t>
  </si>
  <si>
    <t>RU0009029524</t>
  </si>
  <si>
    <t>SNGSP RM Equity</t>
  </si>
  <si>
    <t>XS0922301717</t>
  </si>
  <si>
    <t>EJ644860     Corp</t>
  </si>
  <si>
    <t>RU000A0JW1P8</t>
  </si>
  <si>
    <t>RU000A0JW1P8 Corp</t>
  </si>
  <si>
    <t>RU000A0JRJU8</t>
  </si>
  <si>
    <t>RU000A0JRJU8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</si>
  <si>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</si>
  <si>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</si>
  <si>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</si>
  <si>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</si>
  <si>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</si>
  <si>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</si>
  <si>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</si>
  <si>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</si>
  <si>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</si>
  <si>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RU000A0JXJE0 Corp</t>
  </si>
  <si>
    <t>XS0848137708</t>
  </si>
  <si>
    <t>XS0848137708 Corp</t>
  </si>
  <si>
    <t>RU000A0JWG05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</si>
  <si>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</si>
  <si>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</si>
  <si>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</si>
  <si>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</si>
  <si>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</si>
  <si>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</si>
  <si>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</si>
  <si>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</si>
  <si>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</si>
  <si>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</si>
  <si>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</si>
  <si>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</si>
  <si>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</si>
  <si>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</si>
  <si>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</si>
  <si>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</si>
  <si>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</si>
  <si>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</si>
  <si>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</si>
  <si>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</si>
  <si>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</si>
  <si>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</si>
  <si>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</si>
  <si>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</si>
  <si>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</si>
  <si>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MOEX RM Equity</t>
  </si>
  <si>
    <t>RU000A0JP2S9 Corp</t>
  </si>
  <si>
    <t>RU000A0JX0H6 Corp</t>
  </si>
  <si>
    <t>RU000A0JV7J9 Corp</t>
  </si>
  <si>
    <t>RU000A0JU9V1 Corp</t>
  </si>
  <si>
    <t>RU000A0JRCJ6 Corp</t>
  </si>
  <si>
    <t>ROSN RM Equity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</si>
  <si>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</si>
  <si>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</si>
  <si>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</si>
  <si>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</si>
  <si>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</si>
  <si>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</si>
  <si>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</si>
  <si>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</si>
  <si>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</si>
  <si>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</si>
  <si>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</si>
  <si>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</si>
  <si>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</si>
  <si>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</si>
  <si>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</si>
  <si>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</si>
  <si>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</si>
  <si>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</si>
  <si>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</si>
  <si>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</si>
  <si>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</si>
  <si>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</si>
  <si>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</si>
  <si>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</si>
  <si>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</si>
  <si>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</si>
  <si>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</si>
  <si>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XS0299183250 Corp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</si>
  <si>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</si>
  <si>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</si>
  <si>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</si>
  <si>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</si>
  <si>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</si>
  <si>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</si>
  <si>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</si>
  <si>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</si>
  <si>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</si>
  <si>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</si>
  <si>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</si>
  <si>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</si>
  <si>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</si>
  <si>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</si>
  <si>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</si>
  <si>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</si>
  <si>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</si>
  <si>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</si>
  <si>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</si>
  <si>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</si>
  <si>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</si>
  <si>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</si>
  <si>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</si>
  <si>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</si>
  <si>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</si>
  <si>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</si>
  <si>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</si>
  <si>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</si>
  <si>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</si>
  <si>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</si>
  <si>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</si>
  <si>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</si>
  <si>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</si>
  <si>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</si>
  <si>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</si>
  <si>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</si>
  <si>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</si>
  <si>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</si>
  <si>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</si>
  <si>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</si>
  <si>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</si>
  <si>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</si>
  <si>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</si>
  <si>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</si>
  <si>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</si>
  <si>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</si>
  <si>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</si>
  <si>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XS0299183250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</si>
  <si>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</si>
  <si>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</si>
  <si>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</si>
  <si>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</si>
  <si>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</si>
  <si>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</si>
  <si>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</si>
  <si>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</si>
  <si>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</si>
  <si>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</si>
  <si>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</si>
  <si>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</si>
  <si>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>14/03/2017</t>
  </si>
  <si>
    <t>13/07/2017</t>
  </si>
  <si>
    <t>28/06/2017</t>
  </si>
  <si>
    <t>14/07/2016</t>
  </si>
  <si>
    <t>23/09/2017</t>
  </si>
  <si>
    <t>04/10/2017</t>
  </si>
  <si>
    <t>04/05/2017</t>
  </si>
  <si>
    <t>23/05/2017</t>
  </si>
  <si>
    <t>24/02/2017</t>
  </si>
  <si>
    <t>29/09/2016</t>
  </si>
  <si>
    <t>22/12/2016</t>
  </si>
  <si>
    <t>28/03/2017</t>
  </si>
  <si>
    <t>23/11/2016</t>
  </si>
  <si>
    <t>29/05/2015</t>
  </si>
  <si>
    <t>19/12/2016</t>
  </si>
  <si>
    <t>19/07/2016</t>
  </si>
  <si>
    <t>30/03/2017</t>
  </si>
  <si>
    <t/>
  </si>
  <si>
    <t>22/10/2017</t>
  </si>
  <si>
    <t>07/10/2017</t>
  </si>
  <si>
    <t>28/10/2017</t>
  </si>
  <si>
    <t>24/07/2017</t>
  </si>
  <si>
    <t>27/07/2017</t>
  </si>
  <si>
    <t>24/06/2017</t>
  </si>
  <si>
    <t>19/07/2017</t>
  </si>
  <si>
    <t>30/06/2010</t>
  </si>
  <si>
    <t>20/04/2017</t>
  </si>
  <si>
    <t>11/01/2017</t>
  </si>
  <si>
    <t>18/05/2016</t>
  </si>
  <si>
    <t>16/07/2015</t>
  </si>
  <si>
    <t>07/07/2017</t>
  </si>
  <si>
    <t>28/05/2017</t>
  </si>
  <si>
    <t>23/06/2017</t>
  </si>
  <si>
    <t>16/12/2016</t>
  </si>
  <si>
    <t>06/06/2016</t>
  </si>
  <si>
    <t>21/04/2017</t>
  </si>
  <si>
    <t>23/03/2017</t>
  </si>
  <si>
    <t>27/06/2016</t>
  </si>
  <si>
    <t>03/05/2017</t>
  </si>
  <si>
    <t>03/05/2016</t>
  </si>
  <si>
    <t>09/12/2016</t>
  </si>
  <si>
    <t>10/06/2016</t>
  </si>
  <si>
    <t>06/07/2016</t>
  </si>
  <si>
    <t>16/06/2017</t>
  </si>
  <si>
    <t>17/10/2017</t>
  </si>
  <si>
    <t>19/10/2017</t>
  </si>
  <si>
    <t>26/09/2017</t>
  </si>
  <si>
    <t>11/05/2017</t>
  </si>
  <si>
    <t>02/10/2017</t>
  </si>
  <si>
    <t>20/06/2017</t>
  </si>
  <si>
    <t>02/08/2017</t>
  </si>
  <si>
    <t>08/08/2017</t>
  </si>
  <si>
    <t>07/08/2017</t>
  </si>
  <si>
    <t>22/09/2017</t>
  </si>
  <si>
    <t>27/05/2017</t>
  </si>
  <si>
    <t>19/09/2017</t>
  </si>
  <si>
    <t>25/10/2017</t>
  </si>
  <si>
    <t>09/05/2017</t>
  </si>
  <si>
    <t>12/09/2017</t>
  </si>
  <si>
    <t>13/08/2017</t>
  </si>
  <si>
    <t>11/09/2017</t>
  </si>
  <si>
    <t>12/07/2017</t>
  </si>
  <si>
    <t>12/04/2017</t>
  </si>
  <si>
    <t>16/09/2017</t>
  </si>
  <si>
    <t>15/07/2016</t>
  </si>
  <si>
    <t>29/10/2017</t>
  </si>
  <si>
    <t>27/06/2017</t>
  </si>
  <si>
    <t>14/06/2017</t>
  </si>
  <si>
    <t>16/08/2017</t>
  </si>
  <si>
    <t>31/05/2017</t>
  </si>
  <si>
    <t>22/08/2017</t>
  </si>
  <si>
    <t>29/09/2017</t>
  </si>
  <si>
    <t>15/05/2017</t>
  </si>
  <si>
    <t>10/04/2017</t>
  </si>
  <si>
    <t>02/03/2017</t>
  </si>
  <si>
    <t>16/03/2017</t>
  </si>
  <si>
    <t>26/10/2017</t>
  </si>
  <si>
    <t>07/06/2017</t>
  </si>
  <si>
    <t>27/10/2017</t>
  </si>
  <si>
    <t>16/10/2017</t>
  </si>
  <si>
    <t>25/07/2017</t>
  </si>
  <si>
    <t>09/08/2017</t>
  </si>
  <si>
    <t>26/07/2017</t>
  </si>
  <si>
    <t>18/10/2017</t>
  </si>
  <si>
    <t>24/05/2017</t>
  </si>
  <si>
    <t>17/05/2017</t>
  </si>
  <si>
    <t>14/09/2017</t>
  </si>
  <si>
    <t>01/09/2017</t>
  </si>
  <si>
    <t>26/08/2017</t>
  </si>
  <si>
    <t>28/09/2017</t>
  </si>
  <si>
    <t>28/07/2017</t>
  </si>
  <si>
    <t>05/05/2017</t>
  </si>
  <si>
    <t>09/07/2017</t>
  </si>
  <si>
    <t>02/05/2017</t>
  </si>
  <si>
    <t>25/09/2013</t>
  </si>
  <si>
    <t>03/08/2017</t>
  </si>
  <si>
    <t>31/07/2017</t>
  </si>
  <si>
    <t>30/04/2018</t>
  </si>
  <si>
    <t>17/03/2017</t>
  </si>
  <si>
    <t>05/04/2017</t>
  </si>
  <si>
    <t>18/03/2013</t>
  </si>
  <si>
    <t>10/05/2017</t>
  </si>
  <si>
    <t>26/02/2018</t>
  </si>
  <si>
    <t>08/06/2017</t>
  </si>
  <si>
    <t>23/08/2017</t>
  </si>
  <si>
    <t>27/03/2017</t>
  </si>
  <si>
    <t>08/11/2017</t>
  </si>
  <si>
    <t>02/06/2017</t>
  </si>
  <si>
    <t>19/04/2018</t>
  </si>
  <si>
    <t>13/04/2017</t>
  </si>
  <si>
    <t>17/08/2017</t>
  </si>
  <si>
    <t>15/08/2017</t>
  </si>
  <si>
    <t>05/03/2018</t>
  </si>
  <si>
    <t>01/02/2024</t>
  </si>
  <si>
    <t>23/03/2021</t>
  </si>
  <si>
    <t>15/12/2020</t>
  </si>
  <si>
    <t>06/02/2018</t>
  </si>
  <si>
    <t>16/04/2019</t>
  </si>
  <si>
    <t>01/04/2020</t>
  </si>
  <si>
    <t>19/03/2021</t>
  </si>
  <si>
    <t>10/03/2020</t>
  </si>
  <si>
    <t>02/11/2017</t>
  </si>
  <si>
    <t>19/05/2017</t>
  </si>
  <si>
    <t>26/12/2017</t>
  </si>
  <si>
    <t>18/02/2020</t>
  </si>
  <si>
    <t>07/03/2018</t>
  </si>
  <si>
    <t>15/02/2018</t>
  </si>
  <si>
    <t>24/01/2018</t>
  </si>
  <si>
    <t>01/02/2018</t>
  </si>
  <si>
    <t>20/01/2020</t>
  </si>
  <si>
    <t>15/05/2018</t>
  </si>
  <si>
    <t>15/06/2017</t>
  </si>
  <si>
    <t>05/06/2017</t>
  </si>
  <si>
    <t>19/06/2017</t>
  </si>
  <si>
    <t>XS1513271418 Corp</t>
  </si>
  <si>
    <t>XS1513271418</t>
  </si>
  <si>
    <t>22/06/2017</t>
  </si>
  <si>
    <t>28/08/2017</t>
  </si>
  <si>
    <t>30/06/2017</t>
  </si>
  <si>
    <t>27/04/2018</t>
  </si>
  <si>
    <t>XS1069383856 Corp</t>
  </si>
  <si>
    <t>01/08/2017</t>
  </si>
  <si>
    <t>22/03/2018</t>
  </si>
  <si>
    <t>25/08/2017</t>
  </si>
  <si>
    <t>07/11/2017</t>
  </si>
  <si>
    <t>03/11/2017</t>
  </si>
  <si>
    <t>04/11/2017</t>
  </si>
  <si>
    <t>XS1069383856</t>
  </si>
  <si>
    <t>04/06/2017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</si>
</sst>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3">
    <xf numFmtId="0" fontId="0" fillId="0" borderId="0" xfId="0"/>
    <xf numFmtId="0" fontId="0" fillId="0" borderId="0" xfId="0"/>
    <xf numFmtId="4" fontId="0" fillId="0" borderId="0" xfId="0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3.7999999523162842</v>
        <stp/>
        <stp>##V3_BDPV12</stp>
        <stp>GMKN RX Equity</stp>
        <stp>BEST_ANALYST_RATING</stp>
        <stp>[quotes.xlsx]Calc!R47C4</stp>
        <tr r="D47" s="70"/>
        <tr r="D47" s="70"/>
        <tr r="D47" s="70"/>
      </tp>
      <tp>
        <v>4</v>
        <stp/>
        <stp>##V3_BDPV12</stp>
        <stp>MFON LI Equity</stp>
        <stp>BEST_ANALYST_RATING</stp>
        <stp>[quotes.xlsx]Calc!R17C4</stp>
        <tr r="D17" s="70"/>
        <tr r="D17" s="70"/>
        <tr r="D17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</tp>
      <tp>
        <v>3.3333332538604736</v>
        <stp/>
        <stp>##V3_BDPV12</stp>
        <stp>QIWI US Equity</stp>
        <stp>BEST_ANALYST_RATING</stp>
        <stp>[quotes.xlsx]Calc!R20C4</stp>
        <tr r="D20" s="70"/>
        <tr r="D20" s="70"/>
        <tr r="D20" s="70"/>
      </tp>
      <tp t="s">
        <v>28/05/2017</v>
        <stp/>
        <stp>##V3_BDPV12</stp>
        <stp>NMTP RX Equity</stp>
        <stp>DVD_EX_DT</stp>
        <stp>[quotes.xlsx]Calc!R39C7</stp>
        <tr r="G39" s="70"/>
        <tr r="G39" s="70"/>
        <tr r="G39" s="70"/>
      </tp>
      <tp t="s">
        <v>19/07/2017</v>
        <stp/>
        <stp>##V3_BDPV12</stp>
        <stp>ALRS RX Equity</stp>
        <stp>DVD_EX_DT</stp>
        <stp>[quotes.xlsx]Calc!R28C7</stp>
        <tr r="G28" s="70"/>
        <tr r="G28" s="70"/>
        <tr r="G28" s="70"/>
      </tp>
      <tp>
        <v>4.7454547882080078</v>
        <stp/>
        <stp>##V3_BDPV12</stp>
        <stp>OGZD LI Equity</stp>
        <stp>BEST_TARGET_PRICE</stp>
        <stp>[quotes.xlsx]Calc!R19C5</stp>
        <tr r="E19" s="70"/>
        <tr r="E19" s="70"/>
        <tr r="E19" s="70"/>
      </tp>
      <tp>
        <v>8.6576744746220582E-2</v>
        <stp/>
        <stp>##V3_BDPV12</stp>
        <stp>RU000A0JX0H6 Corp</stp>
        <stp>DUR_MID</stp>
        <stp>[quotes.xlsx]Calc!R119C8</stp>
        <tr r="H119" s="70"/>
        <tr r="H119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</tp>
      <tp>
        <v>2.8439058507215456</v>
        <stp/>
        <stp>##V3_BDPV12</stp>
        <stp>RU000A0JWU98 Corp</stp>
        <stp>DUR_MID</stp>
        <stp>[quotes.xlsx]Calc!R66C8</stp>
        <tr r="H66" s="70"/>
        <tr r="H66" s="70"/>
      </tp>
      <tp t="s">
        <v>#N/A N/A</v>
        <stp/>
        <stp>##V3_BDPV12</stp>
        <stp>CSSMI SW Equity</stp>
        <stp>BDVD_NEXT_EST_DECL_DT</stp>
        <stp>[quotes.xlsx]Calc!R150C9</stp>
        <tr r="I150" s="70"/>
        <tr r="I150" s="70"/>
      </tp>
      <tp>
        <v>4</v>
        <stp/>
        <stp>##V3_BDPV12</stp>
        <stp>AGRO LI Equity</stp>
        <stp>BEST_ANALYST_RATING</stp>
        <stp>[quotes.xlsx]Calc!R87C4</stp>
        <tr r="D87" s="70"/>
        <tr r="D87" s="70"/>
        <tr r="D87" s="70"/>
      </tp>
      <tp t="s">
        <v>#N/A N/A</v>
        <stp/>
        <stp>##V3_BDPV12</stp>
        <stp>AQUA RM Equity</stp>
        <stp>BEST_ANALYST_RATING</stp>
        <stp>[quotes.xlsx]Calc!R29C4</stp>
        <tr r="D29" s="70"/>
        <tr r="D29" s="70"/>
      </tp>
      <tp>
        <v>2.7829516466988791</v>
        <stp/>
        <stp>##V3_BDPV12</stp>
        <stp>XS0918604496 Corp</stp>
        <stp>DUR_MID</stp>
        <stp>[quotes.xlsx]Calc!R61C8</stp>
        <tr r="H61" s="70"/>
        <tr r="H61" s="70"/>
      </tp>
      <tp>
        <v>2.3333332538604736</v>
        <stp/>
        <stp>##V3_BDPV12</stp>
        <stp>KCEL LI Equity</stp>
        <stp>BEST_ANALYST_RATING</stp>
        <stp>[quotes.xlsx]Calc!R34C4</stp>
        <tr r="D34" s="70"/>
        <tr r="D34" s="70"/>
        <tr r="D34" s="70"/>
      </tp>
      <tp>
        <v>2.3333332538604736</v>
        <stp/>
        <stp>##V3_BDPV12</stp>
        <stp>TGKA RX Equity</stp>
        <stp>BEST_ANALYST_RATING</stp>
        <stp>[quotes.xlsx]Calc!R59C4</stp>
        <tr r="D59" s="70"/>
        <tr r="D59" s="70"/>
        <tr r="D59" s="70"/>
      </tp>
      <tp t="s">
        <v>#N/A N/A</v>
        <stp/>
        <stp>##V3_BDPV12</stp>
        <stp>TUNG LN Equity</stp>
        <stp>BDVD_NEXT_EST_DECL_DT</stp>
        <stp>[quotes.xlsx]Calc!R145C9</stp>
        <tr r="I145" s="70"/>
        <tr r="I145" s="70"/>
      </tp>
      <tp>
        <v>1.5477755850272166</v>
        <stp/>
        <stp>##V3_BDPV12</stp>
        <stp>XS0975320879 Corp</stp>
        <stp>DUR_MID</stp>
        <stp>[quotes.xlsx]Calc!R89C8</stp>
        <tr r="H89" s="70"/>
        <tr r="H89" s="70"/>
      </tp>
      <tp t="s">
        <v>22/06/2017</v>
        <stp/>
        <stp>##V3_BDPV12</stp>
        <stp>MGNT RX Equity</stp>
        <stp>DVD_EX_DT</stp>
        <stp>[quotes.xlsx]Calc!R11C7</stp>
        <tr r="G11" s="70"/>
        <tr r="G11" s="70"/>
        <tr r="G11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</tp>
      <tp>
        <v>3.2999999523162842</v>
        <stp/>
        <stp>##V3_BDPV12</stp>
        <stp>UPRO RX Equity</stp>
        <stp>BEST_TARGET_PRICE</stp>
        <stp>[quotes.xlsx]Calc!R42C5</stp>
        <tr r="E42" s="70"/>
        <tr r="E42" s="70"/>
        <tr r="E42" s="70"/>
      </tp>
      <tp>
        <v>15.193723204720873</v>
        <stp/>
        <stp>##V3_BDPV12</stp>
        <stp>US71656MAF68 Corp</stp>
        <stp>DUR_MID</stp>
        <stp>[quotes.xlsx]Calc!R113C8</stp>
        <tr r="H113" s="70"/>
        <tr r="H113" s="70"/>
      </tp>
      <tp>
        <v>154.7310791015625</v>
        <stp/>
        <stp>##V3_BDPV12</stp>
        <stp>URKA RX Equity</stp>
        <stp>BEST_TARGET_PRICE</stp>
        <stp>[quotes.xlsx]Calc!R60C5</stp>
        <tr r="E60" s="70"/>
        <tr r="E60" s="70"/>
        <tr r="E60" s="70"/>
      </tp>
      <tp>
        <v>0.75481552599422097</v>
        <stp/>
        <stp>##V3_BDPV12</stp>
        <stp>RU000A0JP2S9 Corp</stp>
        <stp>DUR_MID</stp>
        <stp>[quotes.xlsx]Calc!R114C8</stp>
        <tr r="H114" s="70"/>
        <tr r="H114" s="70"/>
      </tp>
      <tp t="s">
        <v>20/04/2017</v>
        <stp/>
        <stp>##V3_BDPV12</stp>
        <stp>HGM LN Equity</stp>
        <stp>DVD_EX_DT</stp>
        <stp>[quotes.xlsx]Calc!R32C7</stp>
        <tr r="G32" s="70"/>
        <tr r="G32" s="70"/>
        <tr r="G32" s="70"/>
      </tp>
      <tp>
        <v>4.5999999046325684</v>
        <stp/>
        <stp>##V3_BDPV12</stp>
        <stp>ETLN LI Equity</stp>
        <stp>BEST_ANALYST_RATING</stp>
        <stp>[quotes.xlsx]Calc!R14C4</stp>
        <tr r="D14" s="70"/>
        <tr r="D14" s="70"/>
        <tr r="D14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</tp>
      <tp t="s">
        <v>#N/A N/A</v>
        <stp/>
        <stp>##V3_BDPV12</stp>
        <stp>MAIL LI Equity</stp>
        <stp>BDVD_NEXT_EST_DECL_DT</stp>
        <stp>[quotes.xlsx]Calc!R147C9</stp>
        <tr r="I147" s="70"/>
        <tr r="I147" s="70"/>
      </tp>
      <tp>
        <v>1.9999999552965164E-2</v>
        <stp/>
        <stp>##V3_BDPV12</stp>
        <stp>MRKV RM Equity</stp>
        <stp>BEST_TARGET_PRICE</stp>
        <stp>[quotes.xlsx]Calc!R51C5</stp>
        <tr r="E51" s="70"/>
        <tr r="E51" s="70"/>
        <tr r="E51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</tp>
      <tp>
        <v>317.79998779296875</v>
        <stp/>
        <stp>##V3_BDPV12</stp>
        <stp>MTSS RX Equity</stp>
        <stp>BEST_TARGET_PRICE</stp>
        <stp>[quotes.xlsx]Calc!R37C5</stp>
        <tr r="E37" s="70"/>
        <tr r="E37" s="70"/>
        <tr r="E37" s="70"/>
      </tp>
      <tp>
        <v>96.107803344726563</v>
        <stp/>
        <stp>##V3_BDPV12</stp>
        <stp>TRMK RX Equity</stp>
        <stp>BEST_TARGET_PRICE</stp>
        <stp>[quotes.xlsx]Calc!R41C5</stp>
        <tr r="E41" s="70"/>
        <tr r="E41" s="70"/>
        <tr r="E41" s="70"/>
      </tp>
      <tp>
        <v>2.4064030768103377</v>
        <stp/>
        <stp>##V3_BDPV12</stp>
        <stp>RU000A0JX5W4 Corp</stp>
        <stp>DUR_MID</stp>
        <stp>[quotes.xlsx]Calc!R118C8</stp>
        <tr r="H118" s="70"/>
        <tr r="H118" s="70"/>
      </tp>
      <tp t="s">
        <v>#N/A Field Not Applicable</v>
        <stp/>
        <stp>##V3_BDPV12</stp>
        <stp>US25152RYE79 Corp</stp>
        <stp>EQY_DVD_YLD_IND</stp>
        <stp>[quotes.xlsx]Calc!R141C6</stp>
        <tr r="F141" s="70"/>
        <tr r="F141" s="70"/>
      </tp>
      <tp>
        <v>284.95999145507812</v>
        <stp/>
        <stp>##V3_BDPV12</stp>
        <stp>ROG EB Equity</stp>
        <stp>BEST_TARGET_PRICE</stp>
        <stp>[quotes.xlsx]Calc!R106C5</stp>
        <tr r="E106" s="70"/>
        <tr r="E106" s="70"/>
        <tr r="E106" s="70"/>
      </tp>
      <tp t="s">
        <v>#N/A N/A</v>
        <stp/>
        <stp>##V3_BDPV12</stp>
        <stp>NKNCP RM Equity</stp>
        <stp>BDVD_NEXT_EST_DECL_DT</stp>
        <stp>[quotes.xlsx]Calc!R53C9</stp>
        <tr r="I53" s="70"/>
        <tr r="I53" s="70"/>
      </tp>
      <tp>
        <v>2.5844083307447603</v>
        <stp/>
        <stp>##V3_BDPV12</stp>
        <stp>RU000A0JWC82 Corp</stp>
        <stp>DUR_MID</stp>
        <stp>[quotes.xlsx]Calc!R74C8</stp>
        <tr r="H74" s="70"/>
        <tr r="H74" s="70"/>
      </tp>
      <tp>
        <v>7.2900400273741361</v>
        <stp/>
        <stp>##V3_BDPV12</stp>
        <stp>XS0088543193 Corp</stp>
        <stp>DUR_MID</stp>
        <stp>[quotes.xlsx]Calc!R27C8</stp>
        <tr r="H27" s="70"/>
        <tr r="H27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</tp>
      <tp>
        <v>106.379</v>
        <stp/>
        <stp>##V3_BDPV12</stp>
        <stp>EJ644860     Corp</stp>
        <stp>PX_LAST</stp>
        <stp>[quotes.xlsx]Calc!R93C3</stp>
        <tr r="C93" s="70"/>
      </tp>
      <tp>
        <v>2.7142856121063232</v>
        <stp/>
        <stp>##V3_BDPV12</stp>
        <stp>OGZD LI Equity</stp>
        <stp>BEST_ANALYST_RATING</stp>
        <stp>[quotes.xlsx]Calc!R19C4</stp>
        <tr r="D19" s="70"/>
        <tr r="D19" s="70"/>
        <tr r="D19" s="70"/>
      </tp>
      <tp t="s">
        <v>#N/A Field Not Applicable</v>
        <stp/>
        <stp>##V3_BDPV12</stp>
        <stp>EJ644860     Corp</stp>
        <stp>EQY_DVD_YLD_IND</stp>
        <stp>[quotes.xlsx]Calc!R93C6</stp>
        <tr r="F93" s="70"/>
        <tr r="F93" s="70"/>
      </tp>
      <tp>
        <v>4.3333334922790527</v>
        <stp/>
        <stp>##V3_BDPV12</stp>
        <stp>UPRO RX Equity</stp>
        <stp>BEST_ANALYST_RATING</stp>
        <stp>[quotes.xlsx]Calc!R42C4</stp>
        <tr r="D42" s="70"/>
        <tr r="D42" s="70"/>
        <tr r="D42" s="70"/>
      </tp>
      <tp t="s">
        <v>15/02/2018</v>
        <stp/>
        <stp>##V3_BDPV12</stp>
        <stp>NESN SW Equity</stp>
        <stp>BDVD_NEXT_EST_DECL_DT</stp>
        <stp>[quotes.xlsx]Calc!R104C9</stp>
        <tr r="I104" s="70"/>
        <tr r="I104" s="70"/>
        <tr r="I104" s="70"/>
      </tp>
      <tp>
        <v>5</v>
        <stp/>
        <stp>##V3_BDPV12</stp>
        <stp>NKNCP RM Equity</stp>
        <stp>BEST_ANALYST_RATING</stp>
        <stp>[quotes.xlsx]Calc!R53C4</stp>
        <tr r="D53" s="70"/>
        <tr r="D53" s="70"/>
        <tr r="D53" s="70"/>
      </tp>
      <tp t="s">
        <v>28/03/2017</v>
        <stp/>
        <stp>##V3_BDPV12</stp>
        <stp>VEON US Equity</stp>
        <stp>DVD_EX_DT</stp>
        <stp>[quotes.xlsx]Calc!R12C7</stp>
        <tr r="G12" s="70"/>
        <tr r="G12" s="70"/>
        <tr r="G12" s="70"/>
      </tp>
      <tp>
        <v>3.4716426618831195</v>
        <stp/>
        <stp>##V3_BDPV12</stp>
        <stp>USG9328DAG54 Corp</stp>
        <stp>DUR_MID</stp>
        <stp>[quotes.xlsx]Calc!R108C8</stp>
        <tr r="H108" s="70"/>
        <tr r="H108" s="70"/>
      </tp>
      <tp t="s">
        <v>12/07/2017</v>
        <stp/>
        <stp>##V3_BDPV12</stp>
        <stp>AFKS RX Equity</stp>
        <stp>DVD_EX_DT</stp>
        <stp>[quotes.xlsx]Calc!R86C7</stp>
        <tr r="G86" s="70"/>
        <tr r="G86" s="70"/>
        <tr r="G86" s="70"/>
      </tp>
      <tp>
        <v>7.84375</v>
        <stp/>
        <stp>##V3_BDPV12</stp>
        <stp>GLTR LI Equity</stp>
        <stp>BEST_TARGET_PRICE</stp>
        <stp>[quotes.xlsx]Calc!R46C5</stp>
        <tr r="E46" s="70"/>
        <tr r="E46" s="70"/>
        <tr r="E46" s="70"/>
      </tp>
      <tp t="s">
        <v>#N/A N/A</v>
        <stp/>
        <stp>##V3_BDPV12</stp>
        <stp>GAZP RX Equity</stp>
        <stp>DVD_EX_DT</stp>
        <stp>[quotes.xlsx]Calc!R31C7</stp>
        <tr r="G31" s="70"/>
        <tr r="G31" s="70"/>
      </tp>
      <tp t="s">
        <v>25/09/2013</v>
        <stp/>
        <stp>##V3_BDPV12</stp>
        <stp>TBT US Equity</stp>
        <stp>DVD_EX_DT</stp>
        <stp>[quotes.xlsx]Calc!R134C7</stp>
        <tr r="G134" s="70"/>
        <tr r="G134" s="70"/>
        <tr r="G134" s="70"/>
      </tp>
      <tp>
        <v>0.8500088504003499</v>
        <stp/>
        <stp>##V3_BDPV12</stp>
        <stp>US65504LAM90 Corp</stp>
        <stp>DUR_MID</stp>
        <stp>[quotes.xlsx]Calc!R90C8</stp>
        <tr r="H90" s="70"/>
        <tr r="H90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</tp>
      <tp>
        <v>3.4000000953674316</v>
        <stp/>
        <stp>##V3_BDPV12</stp>
        <stp>MVID RX Equity</stp>
        <stp>BEST_ANALYST_RATING</stp>
        <stp>[quotes.xlsx]Calc!R38C4</stp>
        <tr r="D38" s="70"/>
        <tr r="D38" s="70"/>
        <tr r="D38" s="70"/>
      </tp>
      <tp>
        <v>4.5789475440979004</v>
        <stp/>
        <stp>##V3_BDPV12</stp>
        <stp>VEON US Equity</stp>
        <stp>BEST_ANALYST_RATING</stp>
        <stp>[quotes.xlsx]Calc!R12C4</stp>
        <tr r="D12" s="70"/>
        <tr r="D12" s="70"/>
        <tr r="D12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</tp>
      <tp>
        <v>2.966556471918671</v>
        <stp/>
        <stp>##V3_BDPV12</stp>
        <stp>RU000A0JXMQ8 Corp</stp>
        <stp>DUR_MID</stp>
        <stp>[quotes.xlsx]Calc!R102C8</stp>
        <tr r="H102" s="70"/>
        <tr r="H102" s="70"/>
      </tp>
      <tp>
        <v>3.6315789222717285</v>
        <stp/>
        <stp>##V3_BDPV12</stp>
        <stp>POLY LN Equity</stp>
        <stp>BEST_ANALYST_RATING</stp>
        <stp>[quotes.xlsx]Calc!R7C4</stp>
        <tr r="D7" s="70"/>
        <tr r="D7" s="70"/>
        <tr r="D7" s="70"/>
      </tp>
      <tp t="s">
        <v>29/05/2015</v>
        <stp/>
        <stp>##V3_BDPV12</stp>
        <stp>KMG LI Equity</stp>
        <stp>DVD_EX_DT</stp>
        <stp>[quotes.xlsx]Calc!R16C7</stp>
        <tr r="G16" s="70"/>
        <tr r="G16" s="70"/>
        <tr r="G16" s="70"/>
      </tp>
      <tp t="s">
        <v>#N/A Field Not Applicable</v>
        <stp/>
        <stp>##V3_BDPV12</stp>
        <stp>KMAZ RX Equity</stp>
        <stp>YLD_CNV_MID</stp>
        <stp>[quotes.xlsx]Calc!R35C6</stp>
        <tr r="F35" s="70"/>
        <tr r="F35" s="70"/>
      </tp>
      <tp>
        <v>5</v>
        <stp/>
        <stp>##V3_BDPV12</stp>
        <stp>LSRG RX Equity</stp>
        <stp>BEST_ANALYST_RATING</stp>
        <stp>[quotes.xlsx]Calc!R48C4</stp>
        <tr r="D48" s="70"/>
        <tr r="D48" s="70"/>
        <tr r="D48" s="70"/>
      </tp>
      <tp>
        <v>4</v>
        <stp/>
        <stp>##V3_BDPV12</stp>
        <stp>WZR CN Equity</stp>
        <stp>BEST_ANALYST_RATING</stp>
        <stp>[quotes.xlsx]Calc!R43C4</stp>
        <tr r="D43" s="70"/>
        <tr r="D43" s="70"/>
        <tr r="D43" s="70"/>
      </tp>
      <tp t="s">
        <v>#N/A Field Not Applicable</v>
        <stp/>
        <stp>##V3_BDPV12</stp>
        <stp>KMG LI Equity</stp>
        <stp>YLD_CNV_MID</stp>
        <stp>[quotes.xlsx]Calc!R16C6</stp>
        <tr r="F16" s="70"/>
        <tr r="F16" s="70"/>
      </tp>
      <tp t="s">
        <v>25/10/2017</v>
        <stp/>
        <stp>##V3_BDPV12</stp>
        <stp>RU000A0JWWW7 Corp</stp>
        <stp>NXT_CPN_DT</stp>
        <stp>[quotes.xlsx]Calc!R79C7</stp>
        <tr r="G79" s="70"/>
        <tr r="G79" s="70"/>
        <tr r="G79" s="70"/>
      </tp>
      <tp t="s">
        <v>#N/A Field Not Applicable</v>
        <stp/>
        <stp>##V3_BDPV12</stp>
        <stp>RU000A0JTYA5 Corp</stp>
        <stp>NXT_PUT_DT</stp>
        <stp>[quotes.xlsx]Calc!R97C9</stp>
        <tr r="I97" s="70"/>
        <tr r="I97" s="70"/>
      </tp>
      <tp>
        <v>68.5</v>
        <stp/>
        <stp>##V3_BDPV12</stp>
        <stp>LXFT US Equity</stp>
        <stp>BEST_TARGET_PRICE</stp>
        <stp>[quotes.xlsx]Calc!R49C5</stp>
        <tr r="E49" s="70"/>
        <tr r="E49" s="70"/>
        <tr r="E49" s="70"/>
      </tp>
      <tp>
        <v>0.25897129348787695</v>
        <stp/>
        <stp>##V3_BDPV12</stp>
        <stp>RU000A0JV7J9 Corp</stp>
        <stp>DUR_MID</stp>
        <stp>[quotes.xlsx]Calc!R120C8</stp>
        <tr r="H120" s="70"/>
        <tr r="H120" s="70"/>
      </tp>
      <tp t="s">
        <v>#N/A Field Not Applicable</v>
        <stp/>
        <stp>##V3_BDPV12</stp>
        <stp>RU000A0JWWW7 Corp</stp>
        <stp>NXT_PUT_DT</stp>
        <stp>[quotes.xlsx]Calc!R79C9</stp>
        <tr r="I79" s="70"/>
        <tr r="I79" s="70"/>
      </tp>
      <tp t="s">
        <v>14/07/2016</v>
        <stp/>
        <stp>##V3_BDPV12</stp>
        <stp>BANE RM Equity</stp>
        <stp>DVD_EX_DT</stp>
        <stp>[quotes.xlsx]Calc!R13C7</stp>
        <tr r="G13" s="70"/>
        <tr r="G13" s="70"/>
        <tr r="G13" s="70"/>
      </tp>
      <tp t="s">
        <v>31/05/2017</v>
        <stp/>
        <stp>##V3_BDPV12</stp>
        <stp>RU000A0JTYA5 Corp</stp>
        <stp>NXT_CPN_DT</stp>
        <stp>[quotes.xlsx]Calc!R97C7</stp>
        <tr r="G97" s="70"/>
        <tr r="G97" s="70"/>
        <tr r="G97" s="70"/>
      </tp>
      <tp>
        <v>11.227499961853027</v>
        <stp/>
        <stp>##V3_BDPV12</stp>
        <stp>MHPC LI Equity</stp>
        <stp>BEST_TARGET_PRICE</stp>
        <stp>[quotes.xlsx]Calc!R50C5</stp>
        <tr r="E50" s="70"/>
        <tr r="E50" s="70"/>
        <tr r="E50" s="70"/>
      </tp>
      <tp t="s">
        <v>#N/A Field Not Applicable</v>
        <stp/>
        <stp>##V3_BDPV12</stp>
        <stp>GLD US Equity</stp>
        <stp>DVD_EX_DT</stp>
        <stp>[quotes.xlsx]Calc!R138C7</stp>
        <tr r="G138" s="70"/>
        <tr r="G138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</tp>
      <tp>
        <v>4.8274323022954739</v>
        <stp/>
        <stp>##V3_BDPV12</stp>
        <stp>XS0830192711 Corp</stp>
        <stp>DUR_MID</stp>
        <stp>[quotes.xlsx]Calc!R78C8</stp>
        <tr r="H78" s="70"/>
        <tr r="H78" s="70"/>
      </tp>
      <tp>
        <v>4.4545454978942871</v>
        <stp/>
        <stp>##V3_BDPV12</stp>
        <stp>LKOH RX Equity</stp>
        <stp>BEST_ANALYST_RATING</stp>
        <stp>[quotes.xlsx]Calc!R36C4</stp>
        <tr r="D36" s="70"/>
        <tr r="D36" s="70"/>
        <tr r="D36" s="70"/>
      </tp>
      <tp>
        <v>3.7272727489471436</v>
        <stp/>
        <stp>##V3_BDPV12</stp>
        <stp>SIBN RX Equity</stp>
        <stp>BEST_ANALYST_RATING</stp>
        <stp>[quotes.xlsx]Calc!R40C4</stp>
        <tr r="D40" s="70"/>
        <tr r="D40" s="70"/>
        <tr r="D40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</tp>
      <tp>
        <v>73.358100891113281</v>
        <stp/>
        <stp>##V3_BDPV12</stp>
        <stp>BSPB RX Equity</stp>
        <stp>BEST_TARGET_PRICE</stp>
        <stp>[quotes.xlsx]Calc!R44C5</stp>
        <tr r="E44" s="70"/>
        <tr r="E44" s="70"/>
        <tr r="E44" s="70"/>
      </tp>
      <tp>
        <v>0.34999999403953552</v>
        <stp/>
        <stp>##V3_BDPV12</stp>
        <stp>WZR CN Equity</stp>
        <stp>BEST_TARGET_PRICE</stp>
        <stp>[quotes.xlsx]Calc!R43C5</stp>
        <tr r="E43" s="70"/>
        <tr r="E43" s="70"/>
        <tr r="E43" s="70"/>
      </tp>
      <tp>
        <v>5</v>
        <stp/>
        <stp>##V3_BDPV12</stp>
        <stp>NKNC RM Equity</stp>
        <stp>BEST_ANALYST_RATING</stp>
        <stp>[quotes.xlsx]Calc!R52C4</stp>
        <tr r="D52" s="70"/>
        <tr r="D52" s="70"/>
        <tr r="D52" s="70"/>
      </tp>
      <tp>
        <v>4.6595574272832581</v>
        <stp/>
        <stp>##V3_BDPV12</stp>
        <stp>XS0842078536 Corp</stp>
        <stp>DUR_MID</stp>
        <stp>[quotes.xlsx]Calc!R84C8</stp>
        <tr r="H84" s="70"/>
        <tr r="H84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</tp>
      <tp>
        <v>3.8571429252624512</v>
        <stp/>
        <stp>##V3_BDPV12</stp>
        <stp>GAZ LI Equity</stp>
        <stp>BEST_ANALYST_RATING</stp>
        <stp>[quotes.xlsx]Calc!R15C4</stp>
        <tr r="D15" s="70"/>
        <tr r="D15" s="70"/>
        <tr r="D15" s="70"/>
      </tp>
      <tp t="s">
        <v>#N/A N/A</v>
        <stp/>
        <stp>##V3_BDPV12</stp>
        <stp>DIXY RX Equity</stp>
        <stp>DVD_EX_DT</stp>
        <stp>[quotes.xlsx]Calc!R45C7</stp>
        <tr r="G45" s="70"/>
        <tr r="G45" s="70"/>
      </tp>
      <tp t="s">
        <v>#N/A N/A</v>
        <stp/>
        <stp>##V3_BDPV12</stp>
        <stp>AQUA RM Equity</stp>
        <stp>BEST_TARGET_PRICE</stp>
        <stp>[quotes.xlsx]Calc!R29C5</stp>
        <tr r="E29" s="70"/>
        <tr r="E29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</tp>
      <tp t="s">
        <v>07/07/2017</v>
        <stp/>
        <stp>##V3_BDPV12</stp>
        <stp>LKOH RX Equity</stp>
        <stp>DVD_EX_DT</stp>
        <stp>[quotes.xlsx]Calc!R36C7</stp>
        <tr r="G36" s="70"/>
        <tr r="G36" s="70"/>
        <tr r="G36" s="70"/>
      </tp>
      <tp>
        <v>3.335399866104126</v>
        <stp/>
        <stp>##V3_BDPV12</stp>
        <stp>KCEL LI Equity</stp>
        <stp>BEST_TARGET_PRICE</stp>
        <stp>[quotes.xlsx]Calc!R34C5</stp>
        <tr r="E34" s="70"/>
        <tr r="E34" s="70"/>
        <tr r="E34" s="70"/>
      </tp>
      <tp t="s">
        <v>IE00BY9D5467</v>
        <stp/>
        <stp>##V3_BDPV12</stp>
        <stp>AGN US Equity</stp>
        <stp>ID_ISIN</stp>
        <stp>[quotes.xlsx]Calc!R9C1</stp>
        <tr r="A9" s="70"/>
      </tp>
      <tp>
        <v>3.3863163900790791</v>
        <stp/>
        <stp>##V3_BDPV12</stp>
        <stp>US71645WAR25 Corp</stp>
        <stp>DUR_MID</stp>
        <stp>[quotes.xlsx]Calc!R26C8</stp>
        <tr r="H26" s="70"/>
        <tr r="H26" s="70"/>
      </tp>
      <tp>
        <v>4.25</v>
        <stp/>
        <stp>##V3_BDPV12</stp>
        <stp>MHPC LI Equity</stp>
        <stp>BEST_ANALYST_RATING</stp>
        <stp>[quotes.xlsx]Calc!R50C4</stp>
        <tr r="D50" s="70"/>
        <tr r="D50" s="70"/>
        <tr r="D50" s="70"/>
      </tp>
      <tp>
        <v>1.3217208240748692</v>
        <stp/>
        <stp>##V3_BDPV12</stp>
        <stp>XS0493579238 Corp</stp>
        <stp>DUR_MID</stp>
        <stp>[quotes.xlsx]Calc!R83C8</stp>
        <tr r="H83" s="70"/>
        <tr r="H83" s="70"/>
      </tp>
      <tp>
        <v>2.7491406704853496</v>
        <stp/>
        <stp>##V3_BDPV12</stp>
        <stp>XS0808638612 Corp</stp>
        <stp>DUR_MID</stp>
        <stp>[quotes.xlsx]Calc!R22C8</stp>
        <tr r="H22" s="70"/>
        <tr r="H22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</tp>
      <tp t="s">
        <v>19/12/2016</v>
        <stp/>
        <stp>##V3_BDPV12</stp>
        <stp>MFON RX Equity</stp>
        <stp>DVD_EX_DT</stp>
        <stp>[quotes.xlsx]Calc!R18C7</stp>
        <tr r="G18" s="70"/>
        <tr r="G18" s="70"/>
        <tr r="G18" s="70"/>
      </tp>
      <tp t="s">
        <v>06/07/2016</v>
        <stp/>
        <stp>##V3_BDPV12</stp>
        <stp>TGKA RX Equity</stp>
        <stp>DVD_EX_DT</stp>
        <stp>[quotes.xlsx]Calc!R59C7</stp>
        <tr r="G59" s="70"/>
        <tr r="G59" s="70"/>
        <tr r="G59" s="70"/>
      </tp>
      <tp t="s">
        <v>30/03/2017</v>
        <stp/>
        <stp>##V3_BDPV12</stp>
        <stp>QIWI US Equity</stp>
        <stp>DVD_EX_DT</stp>
        <stp>[quotes.xlsx]Calc!R20C7</stp>
        <tr r="G20" s="70"/>
        <tr r="G20" s="70"/>
        <tr r="G20" s="70"/>
      </tp>
      <tp t="s">
        <v>23/11/2016</v>
        <stp/>
        <stp>##V3_BDPV12</stp>
        <stp>ETLN LI Equity</stp>
        <stp>DVD_EX_DT</stp>
        <stp>[quotes.xlsx]Calc!R14C7</stp>
        <tr r="G14" s="70"/>
        <tr r="G14" s="70"/>
        <tr r="G14" s="70"/>
      </tp>
      <tp t="s">
        <v>#N/A N/A</v>
        <stp/>
        <stp>##V3_BDPV12</stp>
        <stp>FXI US Equity</stp>
        <stp>BEST_TARGET_PRICE</stp>
        <stp>[quotes.xlsx]Calc!R149C5</stp>
        <tr r="E149" s="70"/>
        <tr r="E149" s="70"/>
      </tp>
      <tp t="s">
        <v>17/03/2017</v>
        <stp/>
        <stp>##V3_BDPV12</stp>
        <stp>XLE US Equity</stp>
        <stp>DVD_EX_DT</stp>
        <stp>[quotes.xlsx]Calc!R144C7</stp>
        <tr r="G144" s="70"/>
        <tr r="G144" s="70"/>
        <tr r="G144" s="70"/>
      </tp>
      <tp t="s">
        <v>23/06/2017</v>
        <stp/>
        <stp>##V3_BDPV12</stp>
        <stp>GAZ LI Equity</stp>
        <stp>DVD_EX_DT</stp>
        <stp>[quotes.xlsx]Calc!R15C7</stp>
        <tr r="G15" s="70"/>
        <tr r="G15" s="70"/>
        <tr r="G15" s="70"/>
      </tp>
      <tp t="s">
        <v>USP989MJBG51</v>
        <stp/>
        <stp>##V3_BDPV12</stp>
        <stp>USP989MJBG51 Corp</stp>
        <stp>ID_ISIN</stp>
        <stp>[quotes.xlsx]Calc!R5C1</stp>
        <tr r="A5" s="70"/>
      </tp>
      <tp>
        <v>0.47947998375143297</v>
        <stp/>
        <stp>##V3_BDPV12</stp>
        <stp>RU000A0JWG05 Corp</stp>
        <stp>DUR_MID</stp>
        <stp>[quotes.xlsx]Calc!R85C8</stp>
        <tr r="H85" s="70"/>
        <tr r="H85" s="70"/>
      </tp>
      <tp>
        <v>0.75347486664680752</v>
        <stp/>
        <stp>##V3_BDPV12</stp>
        <stp>XS0889402029 Corp</stp>
        <stp>DUR_MID</stp>
        <stp>[quotes.xlsx]Calc!R82C8</stp>
        <tr r="H82" s="70"/>
        <tr r="H82" s="70"/>
      </tp>
      <tp>
        <v>3.1880899420028479</v>
        <stp/>
        <stp>##V3_BDPV12</stp>
        <stp>XS0547082973 Corp</stp>
        <stp>DUR_MID</stp>
        <stp>[quotes.xlsx]Calc!R23C8</stp>
        <tr r="H23" s="70"/>
        <tr r="H23" s="70"/>
      </tp>
      <tp>
        <v>5.4405355639317419</v>
        <stp/>
        <stp>##V3_BDPV12</stp>
        <stp>XS0997544860 Corp</stp>
        <stp>DUR_MID</stp>
        <stp>[quotes.xlsx]Calc!R77C8</stp>
        <tr r="H77" s="70"/>
        <tr r="H77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</tp>
      <tp>
        <v>1150</v>
        <stp/>
        <stp>##V3_BDPV12</stp>
        <stp>LSRG RX Equity</stp>
        <stp>BEST_TARGET_PRICE</stp>
        <stp>[quotes.xlsx]Calc!R48C5</stp>
        <tr r="E48" s="70"/>
        <tr r="E48" s="70"/>
        <tr r="E48" s="70"/>
      </tp>
      <tp>
        <v>0.44811590035241372</v>
        <stp/>
        <stp>##V3_BDPV12</stp>
        <stp>RU000A0JX0J2 Corp</stp>
        <stp>DUR_MID</stp>
        <stp>[quotes.xlsx]Calc!R116C8</stp>
        <tr r="H116" s="70"/>
        <tr r="H116" s="70"/>
      </tp>
      <tp t="s">
        <v>US25152RYE79</v>
        <stp/>
        <stp>##V3_BDPV12</stp>
        <stp>US25152RYE79 Corp</stp>
        <stp>ID_ISIN</stp>
        <stp>[quotes.xlsx]Calc!R141C1</stp>
        <tr r="A141" s="70"/>
      </tp>
      <tp>
        <v>0.84772716288821204</v>
        <stp/>
        <stp>##V3_BDPV12</stp>
        <stp>RU000A0JRCJ6 Corp</stp>
        <stp>DUR_MID</stp>
        <stp>[quotes.xlsx]Calc!R122C8</stp>
        <tr r="H122" s="70"/>
        <tr r="H122" s="70"/>
      </tp>
      <tp t="s">
        <v>28/06/2017</v>
        <stp/>
        <stp>##V3_BDPV12</stp>
        <stp>RU000A0JWU98 Corp</stp>
        <stp>NXT_CPN_DT</stp>
        <stp>[quotes.xlsx]Calc!R66C7</stp>
        <tr r="G66" s="70"/>
        <tr r="G66" s="70"/>
        <tr r="G66" s="70"/>
      </tp>
      <tp t="s">
        <v>#N/A Field Not Applicable</v>
        <stp/>
        <stp>##V3_BDPV12</stp>
        <stp>RU000A0JWU98 Corp</stp>
        <stp>NXT_PUT_DT</stp>
        <stp>[quotes.xlsx]Calc!R66C9</stp>
        <tr r="I66" s="70"/>
        <tr r="I66" s="70"/>
      </tp>
      <tp t="s">
        <v>05/04/2017</v>
        <stp/>
        <stp>##V3_BDPV12</stp>
        <stp>MON US Equity</stp>
        <stp>DVD_EX_DT</stp>
        <stp>[quotes.xlsx]Calc!R146C7</stp>
        <tr r="G146" s="70"/>
        <tr r="G146" s="70"/>
        <tr r="G146" s="70"/>
      </tp>
      <tp t="s">
        <v>19/05/2017</v>
        <stp/>
        <stp>##V3_BDPV12</stp>
        <stp>SNGSP RM Equity</stp>
        <stp>BDVD_NEXT_EST_DECL_DT</stp>
        <stp>[quotes.xlsx]Calc!R92C9</stp>
        <tr r="I92" s="70"/>
        <tr r="I92" s="70"/>
        <tr r="I92" s="70"/>
      </tp>
      <tp>
        <v>4.8117893487329804</v>
        <stp/>
        <stp>##V3_BDPV12</stp>
        <stp>RU000A0JXE06 Corp</stp>
        <stp>DUR_MID</stp>
        <stp>[quotes.xlsx]Calc!R64C8</stp>
        <tr r="H64" s="70"/>
        <tr r="H64" s="70"/>
      </tp>
      <tp t="s">
        <v>16/07/2015</v>
        <stp/>
        <stp>##V3_BDPV12</stp>
        <stp>KMAZ RX Equity</stp>
        <stp>DVD_EX_DT</stp>
        <stp>[quotes.xlsx]Calc!R35C7</stp>
        <tr r="G35" s="70"/>
        <tr r="G35" s="70"/>
        <tr r="G35" s="70"/>
      </tp>
      <tp t="s">
        <v>#N/A Field Not Applicable</v>
        <stp/>
        <stp>##V3_BDPV12</stp>
        <stp>YNDX US Equity</stp>
        <stp>DVD_EX_DT</stp>
        <stp>[quotes.xlsx]Calc!R21C7</stp>
        <tr r="G21" s="70"/>
        <tr r="G21" s="70"/>
      </tp>
      <tp>
        <v>244.64</v>
        <stp/>
        <stp>##V3_BDPV12</stp>
        <stp>AGN US Equity</stp>
        <stp>PX_LAST</stp>
        <stp>[quotes.xlsx]Calc!R9C3</stp>
        <tr r="C9" s="70"/>
      </tp>
      <tp>
        <v>0.74645171270878019</v>
        <stp/>
        <stp>##V3_BDPV12</stp>
        <stp>RU000A0JTM28 Corp</stp>
        <stp>DUR_MID</stp>
        <stp>[quotes.xlsx]Calc!R71C8</stp>
        <tr r="H71" s="70"/>
        <tr r="H71" s="70"/>
      </tp>
      <tp>
        <v>1.8141817381319361</v>
        <stp/>
        <stp>##V3_BDPV12</stp>
        <stp>XS0981028177 Corp</stp>
        <stp>DUR_MID</stp>
        <stp>[quotes.xlsx]Calc!R65C8</stp>
        <tr r="H65" s="70"/>
        <tr r="H65" s="70"/>
      </tp>
      <tp t="s">
        <v>#N/A N/A</v>
        <stp/>
        <stp>##V3_BDPV12</stp>
        <stp>KORS US Equity</stp>
        <stp>BDVD_NEXT_EST_DECL_DT</stp>
        <stp>[quotes.xlsx]Calc!R148C9</stp>
        <tr r="I148" s="70"/>
        <tr r="I148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</tp>
      <tp t="s">
        <v>23/06/2017</v>
        <stp/>
        <stp>##V3_BDPV12</stp>
        <stp>SIBN RX Equity</stp>
        <stp>DVD_EX_DT</stp>
        <stp>[quotes.xlsx]Calc!R40C7</stp>
        <tr r="G40" s="70"/>
        <tr r="G40" s="70"/>
        <tr r="G40" s="70"/>
      </tp>
      <tp>
        <v>100.0445</v>
        <stp/>
        <stp>##V3_BDPV12</stp>
        <stp>US25152RYE79 Corp</stp>
        <stp>PX_LAST</stp>
        <stp>[quotes.xlsx]Calc!R141C3</stp>
        <tr r="C141" s="70"/>
      </tp>
      <tp t="s">
        <v>03/05/2017</v>
        <stp/>
        <stp>##V3_BDPV12</stp>
        <stp>NKNC RM Equity</stp>
        <stp>DVD_EX_DT</stp>
        <stp>[quotes.xlsx]Calc!R52C7</stp>
        <tr r="G52" s="70"/>
        <tr r="G52" s="70"/>
        <tr r="G52" s="70"/>
      </tp>
      <tp>
        <v>3.251808096000659</v>
        <stp/>
        <stp>##V3_BDPV12</stp>
        <stp>RU000A0JWB75 Corp</stp>
        <stp>DUR_MID</stp>
        <stp>[quotes.xlsx]Calc!R75C8</stp>
        <tr r="H75" s="70"/>
        <tr r="H75" s="70"/>
      </tp>
      <tp>
        <v>0.7393021080801796</v>
        <stp/>
        <stp>##V3_BDPV12</stp>
        <stp>XS0884734343 Corp</stp>
        <stp>DUR_MID</stp>
        <stp>[quotes.xlsx]Calc!R72C8</stp>
        <tr r="H72" s="70"/>
        <tr r="H72" s="70"/>
      </tp>
      <tp t="s">
        <v>22/06/2017</v>
        <stp/>
        <stp>##V3_BDPV12</stp>
        <stp>GMKN RX Equity</stp>
        <stp>DVD_EX_DT</stp>
        <stp>[quotes.xlsx]Calc!R47C7</stp>
        <tr r="G47" s="70"/>
        <tr r="G47" s="70"/>
        <tr r="G47" s="70"/>
      </tp>
      <tp>
        <v>412.79998779296875</v>
        <stp/>
        <stp>##V3_BDPV12</stp>
        <stp>MVID RX Equity</stp>
        <stp>BEST_TARGET_PRICE</stp>
        <stp>[quotes.xlsx]Calc!R38C5</stp>
        <tr r="E38" s="70"/>
        <tr r="E38" s="70"/>
        <tr r="E38" s="70"/>
      </tp>
      <tp>
        <v>15.971428871154785</v>
        <stp/>
        <stp>##V3_BDPV12</stp>
        <stp>AGRO LI Equity</stp>
        <stp>BEST_TARGET_PRICE</stp>
        <stp>[quotes.xlsx]Calc!R87C5</stp>
        <tr r="E87" s="70"/>
        <tr r="E87" s="70"/>
        <tr r="E87" s="70"/>
      </tp>
      <tp>
        <v>657.1898193359375</v>
        <stp/>
        <stp>##V3_BDPV12</stp>
        <stp>SVAV RX Equity</stp>
        <stp>BEST_TARGET_PRICE</stp>
        <stp>[quotes.xlsx]Calc!R58C5</stp>
        <tr r="E58" s="70"/>
        <tr r="E58" s="70"/>
        <tr r="E58" s="70"/>
      </tp>
      <tp>
        <v>4.2274160986491562</v>
        <stp/>
        <stp>##V3_BDPV12</stp>
        <stp>US71654QBB77 Corp</stp>
        <stp>DUR_MID</stp>
        <stp>[quotes.xlsx]Calc!R25C8</stp>
        <tr r="H25" s="70"/>
        <tr r="H25" s="70"/>
      </tp>
      <tp t="s">
        <v>07/03/2018</v>
        <stp/>
        <stp>##V3_BDPV12</stp>
        <stp>MOEX RM Equity</stp>
        <stp>BDVD_NEXT_EST_DECL_DT</stp>
        <stp>[quotes.xlsx]Calc!R103C9</stp>
        <tr r="I103" s="70"/>
        <tr r="I103" s="70"/>
        <tr r="I103" s="70"/>
      </tp>
      <tp t="s">
        <v>XS0922301717</v>
        <stp/>
        <stp>##V3_BDPV12</stp>
        <stp>EJ644860     Corp</stp>
        <stp>ID_ISIN</stp>
        <stp>[quotes.xlsx]Calc!R93C1</stp>
        <tr r="A93" s="70"/>
      </tp>
      <tp>
        <v>4.1999998092651367</v>
        <stp/>
        <stp>##V3_BDPV12</stp>
        <stp>BSPB RX Equity</stp>
        <stp>BEST_ANALYST_RATING</stp>
        <stp>[quotes.xlsx]Calc!R44C4</stp>
        <tr r="D44" s="70"/>
        <tr r="D44" s="70"/>
        <tr r="D44" s="70"/>
      </tp>
      <tp>
        <v>3.4000000953674316</v>
        <stp/>
        <stp>##V3_BDPV12</stp>
        <stp>BANE RM Equity</stp>
        <stp>BEST_ANALYST_RATING</stp>
        <stp>[quotes.xlsx]Calc!R13C4</stp>
        <tr r="D13" s="70"/>
        <tr r="D13" s="70"/>
        <tr r="D13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</tp>
      <tp t="s">
        <v>24/01/2018</v>
        <stp/>
        <stp>##V3_BDPV12</stp>
        <stp>NOVN VX Equity</stp>
        <stp>BDVD_NEXT_EST_DECL_DT</stp>
        <stp>[quotes.xlsx]Calc!R105C9</stp>
        <tr r="I105" s="70"/>
        <tr r="I105" s="70"/>
        <tr r="I105" s="70"/>
      </tp>
      <tp>
        <v>12.053071022033691</v>
        <stp/>
        <stp>##V3_BDPV12</stp>
        <stp>MFON LI Equity</stp>
        <stp>BEST_TARGET_PRICE</stp>
        <stp>[quotes.xlsx]Calc!R17C5</stp>
        <tr r="E17" s="70"/>
        <tr r="E17" s="70"/>
        <tr r="E17" s="70"/>
      </tp>
      <tp>
        <v>2.450910370163923</v>
        <stp/>
        <stp>##V3_BDPV12</stp>
        <stp>RU000A0JXJE0 Corp</stp>
        <stp>DUR_MID</stp>
        <stp>[quotes.xlsx]Calc!R100C8</stp>
        <tr r="H100" s="70"/>
        <tr r="H100" s="70"/>
      </tp>
      <tp>
        <v>0.1503650460255038</v>
        <stp/>
        <stp>##V3_BDPV12</stp>
        <stp>RU000A0JV7K7 Corp</stp>
        <stp>DUR_MID</stp>
        <stp>[quotes.xlsx]Calc!R117C8</stp>
        <tr r="H117" s="70"/>
        <tr r="H117" s="70"/>
      </tp>
      <tp>
        <v>1.8742009839948155</v>
        <stp/>
        <stp>##V3_BDPV12</stp>
        <stp>RU000A0JU9V1 Corp</stp>
        <stp>DUR_MID</stp>
        <stp>[quotes.xlsx]Calc!R121C8</stp>
        <tr r="H121" s="70"/>
        <tr r="H121" s="70"/>
      </tp>
      <tp t="s">
        <v>#N/A N/A</v>
        <stp/>
        <stp>##V3_BDPV12</stp>
        <stp>COMRLES RX Equity</stp>
        <stp>BDVD_NEXT_EST_DECL_DT</stp>
        <stp>[quotes.xlsx]Calc!R30C9</stp>
        <tr r="I30" s="70"/>
        <tr r="I30" s="70"/>
      </tp>
      <tp>
        <v>3.2505485826080558</v>
        <stp/>
        <stp>##V3_BDPV12</stp>
        <stp>RU000A0JWB67 Corp</stp>
        <stp>DUR_MID</stp>
        <stp>[quotes.xlsx]Calc!R76C8</stp>
        <tr r="H76" s="70"/>
        <tr r="H76" s="70"/>
      </tp>
      <tp>
        <v>112.869</v>
        <stp/>
        <stp>##V3_BDPV12</stp>
        <stp>USP989MJBG51 Corp</stp>
        <stp>PX_LAST</stp>
        <stp>[quotes.xlsx]Calc!R5C3</stp>
        <tr r="C5" s="70"/>
      </tp>
      <tp t="s">
        <v>#N/A N/A</v>
        <stp/>
        <stp>##V3_BDPV12</stp>
        <stp>RUALR RX Equity</stp>
        <stp>BDVD_NEXT_EST_DECL_DT</stp>
        <stp>[quotes.xlsx]Calc!R10C9</stp>
        <tr r="I10" s="70"/>
        <tr r="I10" s="70"/>
      </tp>
      <tp t="s">
        <v>#N/A N/A</v>
        <stp/>
        <stp>##V3_BDPV12</stp>
        <stp>NMTP RX Equity</stp>
        <stp>BEST_ANALYST_RATING</stp>
        <stp>[quotes.xlsx]Calc!R39C4</stp>
        <tr r="D39" s="70"/>
        <tr r="D39" s="70"/>
      </tp>
      <tp t="s">
        <v>#N/A Field Not Applicable</v>
        <stp/>
        <stp>##V3_BDPV12</stp>
        <stp>XS0842078536 Corp</stp>
        <stp>EQY_DVD_YLD_IND</stp>
        <stp>[quotes.xlsx]Calc!R84C6</stp>
        <tr r="F84" s="70"/>
        <tr r="F84" s="70"/>
      </tp>
      <tp>
        <v>109.312</v>
        <stp/>
        <stp>##V3_BDPV12</stp>
        <stp>XS0842078536 Corp</stp>
        <stp>PX_LAST</stp>
        <stp>[quotes.xlsx]Calc!R84C3</stp>
        <tr r="C84" s="70"/>
      </tp>
      <tp>
        <v>4.0999999046325684</v>
        <stp/>
        <stp>##V3_BDPV12</stp>
        <stp>YNDX US Equity</stp>
        <stp>BEST_ANALYST_RATING</stp>
        <stp>[quotes.xlsx]Calc!R21C4</stp>
        <tr r="D21" s="70"/>
        <tr r="D21" s="70"/>
        <tr r="D21" s="70"/>
      </tp>
      <tp t="s">
        <v>21/04/2017</v>
        <stp/>
        <stp>##V3_BDPV12</stp>
        <stp>GLTR LI Equity</stp>
        <stp>DVD_EX_DT</stp>
        <stp>[quotes.xlsx]Calc!R46C7</stp>
        <tr r="G46" s="70"/>
        <tr r="G46" s="70"/>
        <tr r="G46" s="70"/>
      </tp>
      <tp>
        <v>140.78932189941406</v>
        <stp/>
        <stp>##V3_BDPV12</stp>
        <stp>GAZP RX Equity</stp>
        <stp>BEST_TARGET_PRICE</stp>
        <stp>[quotes.xlsx]Calc!R31C5</stp>
        <tr r="E31" s="70"/>
        <tr r="E31" s="70"/>
        <tr r="E31" s="70"/>
      </tp>
      <tp>
        <v>28.75</v>
        <stp/>
        <stp>##V3_BDPV12</stp>
        <stp>AFKS RX Equity</stp>
        <stp>BEST_TARGET_PRICE</stp>
        <stp>[quotes.xlsx]Calc!R86C5</stp>
        <tr r="E86" s="70"/>
        <tr r="E86" s="70"/>
        <tr r="E86" s="70"/>
      </tp>
      <tp>
        <v>5.445624828338623</v>
        <stp/>
        <stp>##V3_BDPV12</stp>
        <stp>VEON US Equity</stp>
        <stp>BEST_TARGET_PRICE</stp>
        <stp>[quotes.xlsx]Calc!R12C5</stp>
        <tr r="E12" s="70"/>
        <tr r="E12" s="70"/>
        <tr r="E12" s="70"/>
      </tp>
      <tp t="s">
        <v>19/09/2017</v>
        <stp/>
        <stp>##V3_BDPV12</stp>
        <stp>XS0830192711 Corp</stp>
        <stp>NXT_CPN_DT</stp>
        <stp>[quotes.xlsx]Calc!R78C7</stp>
        <tr r="G78" s="70"/>
        <tr r="G78" s="70"/>
        <tr r="G78" s="70"/>
      </tp>
      <tp t="s">
        <v>#N/A Field Not Applicable</v>
        <stp/>
        <stp>##V3_BDPV12</stp>
        <stp>XS0830192711 Corp</stp>
        <stp>NXT_PUT_DT</stp>
        <stp>[quotes.xlsx]Calc!R78C9</stp>
        <tr r="I78" s="70"/>
        <tr r="I78" s="70"/>
      </tp>
      <tp t="s">
        <v>RU000A0JWC82</v>
        <stp/>
        <stp>##V3_BDPV12</stp>
        <stp>RU000A0JWC82 Corp</stp>
        <stp>ID_ISIN</stp>
        <stp>[quotes.xlsx]Calc!R74C1</stp>
        <tr r="A74" s="70"/>
      </tp>
      <tp t="s">
        <v>#N/A Field Not Applicable</v>
        <stp/>
        <stp>##V3_BDPV12</stp>
        <stp>USG9328DAG54 Corp</stp>
        <stp>BEST_TARGET_PRICE</stp>
        <stp>[quotes.xlsx]Calc!R108C5</stp>
        <tr r="E108" s="70"/>
        <tr r="E108" s="70"/>
      </tp>
      <tp>
        <v>13.48</v>
        <stp/>
        <stp>##V3_BDPV12</stp>
        <stp>HHPA2AH LX Equity</stp>
        <stp>PX_LAST</stp>
        <stp>[quotes.xlsx]Calc!R88C3</stp>
        <tr r="C88" s="70"/>
      </tp>
      <tp t="s">
        <v>#N/A Field Not Applicable</v>
        <stp/>
        <stp>##V3_BDPV12</stp>
        <stp>AQUA RM Equity</stp>
        <stp>YLD_CNV_MID</stp>
        <stp>[quotes.xlsx]Calc!R29C6</stp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</tp>
      <tp t="s">
        <v>XS0975320879</v>
        <stp/>
        <stp>##V3_BDPV12</stp>
        <stp>XS0975320879 Corp</stp>
        <stp>ID_ISIN</stp>
        <stp>[quotes.xlsx]Calc!R89C1</stp>
        <tr r="A89" s="70"/>
      </tp>
      <tp t="s">
        <v>#N/A Field Not Applicable</v>
        <stp/>
        <stp>##V3_BDPV12</stp>
        <stp>TGKA RX Equity</stp>
        <stp>YLD_CNV_MID</stp>
        <stp>[quotes.xlsx]Calc!R59C6</stp>
        <tr r="F59" s="70"/>
        <tr r="F59" s="70"/>
      </tp>
      <tp>
        <v>103.99</v>
        <stp/>
        <stp>##V3_BDPV12</stp>
        <stp>RU000A0JV7J9 Corp</stp>
        <stp>PX_LAST</stp>
        <stp>[quotes.xlsx]Calc!R120C3</stp>
        <tr r="C120" s="70"/>
      </tp>
      <tp t="s">
        <v>RU000A0JX0H6</v>
        <stp/>
        <stp>##V3_BDPV12</stp>
        <stp>RU000A0JX0H6 Corp</stp>
        <stp>ID_ISIN</stp>
        <stp>[quotes.xlsx]Calc!R119C1</stp>
        <tr r="A119" s="70"/>
      </tp>
      <tp t="s">
        <v>09/12/2016</v>
        <stp/>
        <stp>##V3_BDPV12</stp>
        <stp>PRTK RX Equity</stp>
        <stp>DVD_EX_DT</stp>
        <stp>[quotes.xlsx]Calc!R57C7</stp>
        <tr r="G57" s="70"/>
        <tr r="G57" s="70"/>
        <tr r="G57" s="70"/>
      </tp>
      <tp t="s">
        <v>24/06/2017</v>
        <stp/>
        <stp>##V3_BDPV12</stp>
        <stp>XS0088543193 Corp</stp>
        <stp>NXT_CPN_DT</stp>
        <stp>[quotes.xlsx]Calc!R27C7</stp>
        <tr r="G27" s="70"/>
        <tr r="G27" s="70"/>
        <tr r="G27" s="70"/>
      </tp>
      <tp t="s">
        <v>#N/A Field Not Applicable</v>
        <stp/>
        <stp>##V3_BDPV12</stp>
        <stp>XS0088543193 Corp</stp>
        <stp>NXT_PUT_DT</stp>
        <stp>[quotes.xlsx]Calc!R27C9</stp>
        <tr r="I27" s="70"/>
        <tr r="I27" s="70"/>
      </tp>
      <tp>
        <v>102.931</v>
        <stp/>
        <stp>##V3_BDPV12</stp>
        <stp>US71645WAR25 Corp</stp>
        <stp>PX_LAST</stp>
        <stp>[quotes.xlsx]Calc!R26C3</stp>
        <tr r="C26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</tp>
      <tp>
        <v>12.428571701049805</v>
        <stp/>
        <stp>##V3_BDPV12</stp>
        <stp>KMG LI Equity</stp>
        <stp>BEST_TARGET_PRICE</stp>
        <stp>[quotes.xlsx]Calc!R16C5</stp>
        <tr r="E16" s="70"/>
        <tr r="E16" s="70"/>
        <tr r="E16" s="70"/>
      </tp>
      <tp>
        <v>4.125</v>
        <stp/>
        <stp>##V3_BDPV12</stp>
        <stp>ALRS RX Equity</stp>
        <stp>BEST_ANALYST_RATING</stp>
        <stp>[quotes.xlsx]Calc!R28C4</stp>
        <tr r="D28" s="70"/>
        <tr r="D28" s="70"/>
        <tr r="D28" s="70"/>
      </tp>
      <tp t="s">
        <v>#N/A Field Not Applicable</v>
        <stp/>
        <stp>##V3_BDPV12</stp>
        <stp>XS0493579238 Corp</stp>
        <stp>EQY_DVD_YLD_IND</stp>
        <stp>[quotes.xlsx]Calc!R83C6</stp>
        <tr r="F83" s="70"/>
        <tr r="F83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</tp>
      <tp t="s">
        <v>XS0918604496</v>
        <stp/>
        <stp>##V3_BDPV12</stp>
        <stp>XS0918604496 Corp</stp>
        <stp>ID_ISIN</stp>
        <stp>[quotes.xlsx]Calc!R61C1</stp>
        <tr r="A61" s="70"/>
      </tp>
      <tp>
        <v>106.971</v>
        <stp/>
        <stp>##V3_BDPV12</stp>
        <stp>XS0808638612 Corp</stp>
        <stp>PX_LAST</stp>
        <stp>[quotes.xlsx]Calc!R22C3</stp>
        <tr r="C22" s="70"/>
      </tp>
      <tp>
        <v>81.423000000000002</v>
        <stp/>
        <stp>##V3_BDPV12</stp>
        <stp>XS0493579238 Corp</stp>
        <stp>PX_LAST</stp>
        <stp>[quotes.xlsx]Calc!R83C3</stp>
        <tr r="C83" s="70"/>
      </tp>
      <tp>
        <v>2491.62890625</v>
        <stp/>
        <stp>##V3_BDPV12</stp>
        <stp>BANE RM Equity</stp>
        <stp>BEST_TARGET_PRICE</stp>
        <stp>[quotes.xlsx]Calc!R13C5</stp>
        <tr r="E13" s="70"/>
        <tr r="E13" s="70"/>
        <tr r="E13" s="70"/>
      </tp>
      <tp t="s">
        <v>23/03/2017</v>
        <stp/>
        <stp>##V3_BDPV12</stp>
        <stp>MHPC LI Equity</stp>
        <stp>DVD_EX_DT</stp>
        <stp>[quotes.xlsx]Calc!R50C7</stp>
        <tr r="G50" s="70"/>
        <tr r="G50" s="70"/>
        <tr r="G50" s="70"/>
      </tp>
      <tp>
        <v>101.3</v>
        <stp/>
        <stp>##V3_BDPV12</stp>
        <stp>RU000A0JXMQ8 Corp</stp>
        <stp>PX_LAST</stp>
        <stp>[quotes.xlsx]Calc!R102C3</stp>
        <tr r="C102" s="70"/>
      </tp>
      <tp t="s">
        <v>#N/A N/A</v>
        <stp/>
        <stp>##V3_BDPV12</stp>
        <stp>LXFT US Equity</stp>
        <stp>DVD_EX_DT</stp>
        <stp>[quotes.xlsx]Calc!R49C7</stp>
        <tr r="G49" s="70"/>
        <tr r="G49" s="70"/>
      </tp>
      <tp t="s">
        <v>RU000A0JX5W4</v>
        <stp/>
        <stp>##V3_BDPV12</stp>
        <stp>RU000A0JX5W4 Corp</stp>
        <stp>ID_ISIN</stp>
        <stp>[quotes.xlsx]Calc!R118C1</stp>
        <tr r="A118" s="70"/>
      </tp>
      <tp t="s">
        <v>#N/A Field Not Applicable</v>
        <stp/>
        <stp>##V3_BDPV12</stp>
        <stp>RU000A0JRCJ6 Corp</stp>
        <stp>EQY_DVD_YLD_IND</stp>
        <stp>[quotes.xlsx]Calc!R122C6</stp>
        <tr r="F122" s="70"/>
        <tr r="F122" s="70"/>
      </tp>
      <tp t="s">
        <v>#N/A Field Not Applicable</v>
        <stp/>
        <stp>##V3_BDPV12</stp>
        <stp>RU000A0JX0J2 Corp</stp>
        <stp>EQY_DVD_YLD_IND</stp>
        <stp>[quotes.xlsx]Calc!R116C6</stp>
        <tr r="F116" s="70"/>
        <tr r="F116" s="70"/>
      </tp>
      <tp t="s">
        <v>17/10/2017</v>
        <stp/>
        <stp>##V3_BDPV12</stp>
        <stp>XS0918604496 Corp</stp>
        <stp>NXT_CPN_DT</stp>
        <stp>[quotes.xlsx]Calc!R61C7</stp>
        <tr r="G61" s="70"/>
        <tr r="G61" s="70"/>
        <tr r="G61" s="70"/>
      </tp>
      <tp t="s">
        <v>07/10/2017</v>
        <stp/>
        <stp>##V3_BDPV12</stp>
        <stp>XS0547082973 Corp</stp>
        <stp>NXT_CPN_DT</stp>
        <stp>[quotes.xlsx]Calc!R23C7</stp>
        <tr r="G23" s="70"/>
        <tr r="G23" s="70"/>
        <tr r="G23" s="70"/>
      </tp>
      <tp>
        <v>123.35713958740234</v>
        <stp/>
        <stp>##V3_BDPV12</stp>
        <stp>MON US Equity</stp>
        <stp>BEST_TARGET_PRICE</stp>
        <stp>[quotes.xlsx]Calc!R146C5</stp>
        <tr r="E146" s="70"/>
        <tr r="E146" s="70"/>
        <tr r="E146" s="70"/>
      </tp>
      <tp t="s">
        <v>#N/A Field Not Applicable</v>
        <stp/>
        <stp>##V3_BDPV12</stp>
        <stp>XS0918604496 Corp</stp>
        <stp>NXT_PUT_DT</stp>
        <stp>[quotes.xlsx]Calc!R61C9</stp>
        <tr r="I61" s="70"/>
        <tr r="I61" s="70"/>
      </tp>
      <tp t="s">
        <v>#N/A Field Not Applicable</v>
        <stp/>
        <stp>##V3_BDPV12</stp>
        <stp>XS0547082973 Corp</stp>
        <stp>NXT_PUT_DT</stp>
        <stp>[quotes.xlsx]Calc!R23C9</stp>
        <tr r="I23" s="70"/>
        <tr r="I23" s="70"/>
      </tp>
      <tp t="s">
        <v>#N/A Field Not Applicable</v>
        <stp/>
        <stp>##V3_BDPV12</stp>
        <stp>RU000A0JWG05 Corp</stp>
        <stp>EQY_DVD_YLD_IND</stp>
        <stp>[quotes.xlsx]Calc!R85C6</stp>
        <tr r="F85" s="70"/>
        <tr r="F85" s="70"/>
      </tp>
      <tp>
        <v>100.8</v>
        <stp/>
        <stp>##V3_BDPV12</stp>
        <stp>RU000A0JWG05 Corp</stp>
        <stp>PX_LAST</stp>
        <stp>[quotes.xlsx]Calc!R85C3</stp>
        <tr r="C85" s="70"/>
      </tp>
      <tp t="s">
        <v>#N/A Field Not Applicable</v>
        <stp/>
        <stp>##V3_BDPV12</stp>
        <stp>RU000A0JU9V1 Corp</stp>
        <stp>BEST_TARGET_PRICE</stp>
        <stp>[quotes.xlsx]Calc!R121C5</stp>
        <tr r="E121" s="70"/>
        <tr r="E121" s="70"/>
      </tp>
      <tp>
        <v>99.89</v>
        <stp/>
        <stp>##V3_BDPV12</stp>
        <stp>XS0889402029 Corp</stp>
        <stp>PX_LAST</stp>
        <stp>[quotes.xlsx]Calc!R82C3</stp>
        <tr r="C82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</tp>
      <tp t="s">
        <v>#N/A Field Not Applicable</v>
        <stp/>
        <stp>##V3_BDPV12</stp>
        <stp>XS0997544860 Corp</stp>
        <stp>EQY_DVD_YLD_IND</stp>
        <stp>[quotes.xlsx]Calc!R77C6</stp>
        <tr r="F77" s="70"/>
        <tr r="F77" s="70"/>
      </tp>
      <tp>
        <v>108.538</v>
        <stp/>
        <stp>##V3_BDPV12</stp>
        <stp>XS0997544860 Corp</stp>
        <stp>PX_LAST</stp>
        <stp>[quotes.xlsx]Calc!R77C3</stp>
        <tr r="C77" s="70"/>
      </tp>
      <tp t="s">
        <v>#N/A Field Not Applicable</v>
        <stp/>
        <stp>##V3_BDPV12</stp>
        <stp>XS0889402029 Corp</stp>
        <stp>EQY_DVD_YLD_IND</stp>
        <stp>[quotes.xlsx]Calc!R82C6</stp>
        <tr r="F82" s="70"/>
        <tr r="F82" s="70"/>
      </tp>
      <tp>
        <v>102.261</v>
        <stp/>
        <stp>##V3_BDPV12</stp>
        <stp>XS0547082973 Corp</stp>
        <stp>PX_LAST</stp>
        <stp>[quotes.xlsx]Calc!R23C3</stp>
        <tr r="C23" s="70"/>
      </tp>
      <tp t="s">
        <v>#N/A Field Not Applicable</v>
        <stp/>
        <stp>##V3_BDPV12</stp>
        <stp>XS0493579238 Corp</stp>
        <stp>BEST_TARGET_PRICE</stp>
        <stp>[quotes.xlsx]Calc!R83C5</stp>
        <tr r="E83" s="70"/>
        <tr r="E83" s="70"/>
      </tp>
      <tp t="s">
        <v>02/08/2017</v>
        <stp/>
        <stp>##V3_BDPV12</stp>
        <stp>RU000A0JTKZ1 Corp</stp>
        <stp>NXT_CPN_DT</stp>
        <stp>[quotes.xlsx]Calc!R70C7</stp>
        <tr r="G70" s="70"/>
        <tr r="G70" s="70"/>
        <tr r="G70" s="70"/>
      </tp>
      <tp t="s">
        <v>US71656MAF68</v>
        <stp/>
        <stp>##V3_BDPV12</stp>
        <stp>US71656MAF68 Corp</stp>
        <stp>ID_ISIN</stp>
        <stp>[quotes.xlsx]Calc!R113C1</stp>
        <tr r="A113" s="70"/>
      </tp>
      <tp t="s">
        <v>#N/A Field Not Applicable</v>
        <stp/>
        <stp>##V3_BDPV12</stp>
        <stp>RU000A0JTKZ1 Corp</stp>
        <stp>NXT_PUT_DT</stp>
        <stp>[quotes.xlsx]Calc!R70C9</stp>
        <tr r="I70" s="70"/>
        <tr r="I70" s="70"/>
      </tp>
      <tp t="s">
        <v>06/06/2016</v>
        <stp/>
        <stp>##V3_BDPV12</stp>
        <stp>BSPB RX Equity</stp>
        <stp>DVD_EX_DT</stp>
        <stp>[quotes.xlsx]Calc!R44C7</stp>
        <tr r="G44" s="70"/>
        <tr r="G44" s="70"/>
        <tr r="G44" s="70"/>
      </tp>
      <tp>
        <v>108.71599999999999</v>
        <stp/>
        <stp>##V3_BDPV12</stp>
        <stp>USG9328DAG54 Corp</stp>
        <stp>PX_LAST</stp>
        <stp>[quotes.xlsx]Calc!R108C3</stp>
        <tr r="C108" s="70"/>
      </tp>
      <tp t="s">
        <v>RU000A0JP2S9</v>
        <stp/>
        <stp>##V3_BDPV12</stp>
        <stp>RU000A0JP2S9 Corp</stp>
        <stp>ID_ISIN</stp>
        <stp>[quotes.xlsx]Calc!R114C1</stp>
        <tr r="A114" s="70"/>
      </tp>
      <tp t="s">
        <v>#N/A N/A</v>
        <stp/>
        <stp>##V3_BDPV12</stp>
        <stp>XLE US Equity</stp>
        <stp>BEST_TARGET_PRICE</stp>
        <stp>[quotes.xlsx]Calc!R144C5</stp>
        <tr r="E144" s="70"/>
        <tr r="E144" s="70"/>
      </tp>
      <tp t="s">
        <v>22/10/2017</v>
        <stp/>
        <stp>##V3_BDPV12</stp>
        <stp>XS0808638612 Corp</stp>
        <stp>NXT_CPN_DT</stp>
        <stp>[quotes.xlsx]Calc!R22C7</stp>
        <tr r="G22" s="70"/>
        <tr r="G22" s="70"/>
        <tr r="G22" s="70"/>
      </tp>
      <tp t="s">
        <v>22/12/2016</v>
        <stp/>
        <stp>##V3_BDPV12</stp>
        <stp>FXI US Equity</stp>
        <stp>DVD_EX_DT</stp>
        <stp>[quotes.xlsx]Calc!R149C7</stp>
        <tr r="G149" s="70"/>
        <tr r="G149" s="70"/>
        <tr r="G149" s="70"/>
      </tp>
      <tp t="s">
        <v>#N/A Field Not Applicable</v>
        <stp/>
        <stp>##V3_BDPV12</stp>
        <stp>XS0808638612 Corp</stp>
        <stp>NXT_PUT_DT</stp>
        <stp>[quotes.xlsx]Calc!R22C9</stp>
        <tr r="I22" s="70"/>
        <tr r="I22" s="70"/>
      </tp>
      <tp t="s">
        <v>#N/A Field Not Applicable</v>
        <stp/>
        <stp>##V3_BDPV12</stp>
        <stp>RU000A0JXE06 Corp</stp>
        <stp>EQY_DVD_YLD_IND</stp>
        <stp>[quotes.xlsx]Calc!R64C6</stp>
        <tr r="F64" s="70"/>
        <tr r="F64" s="70"/>
      </tp>
      <tp t="s">
        <v>RU000A0JWU98</v>
        <stp/>
        <stp>##V3_BDPV12</stp>
        <stp>RU000A0JWU98 Corp</stp>
        <stp>ID_ISIN</stp>
        <stp>[quotes.xlsx]Calc!R66C1</stp>
        <tr r="A66" s="70"/>
      </tp>
      <tp>
        <v>106.6</v>
        <stp/>
        <stp>##V3_BDPV12</stp>
        <stp>RU000A0JXE06 Corp</stp>
        <stp>PX_LAST</stp>
        <stp>[quotes.xlsx]Calc!R64C3</stp>
        <tr r="C64" s="70"/>
      </tp>
      <tp t="s">
        <v>#N/A Field Not Applicable</v>
        <stp/>
        <stp>##V3_BDPV12</stp>
        <stp>RU000A0JX0H6 Corp</stp>
        <stp>BEST_TARGET_PRICE</stp>
        <stp>[quotes.xlsx]Calc!R119C5</stp>
        <tr r="E119" s="70"/>
        <tr r="E119" s="70"/>
      </tp>
      <tp t="s">
        <v>#N/A Field Not Applicable</v>
        <stp/>
        <stp>##V3_BDPV12</stp>
        <stp>WZR CN Equity</stp>
        <stp>DVD_EX_DT</stp>
        <stp>[quotes.xlsx]Calc!R43C7</stp>
        <tr r="G43" s="70"/>
        <tr r="G43" s="70"/>
      </tp>
      <tp>
        <v>4.2857141494750977</v>
        <stp/>
        <stp>##V3_BDPV12</stp>
        <stp>LXFT US Equity</stp>
        <stp>BEST_ANALYST_RATING</stp>
        <stp>[quotes.xlsx]Calc!R49C4</stp>
        <tr r="D49" s="70"/>
        <tr r="D49" s="70"/>
        <tr r="D49" s="70"/>
      </tp>
      <tp t="s">
        <v>#N/A Field Not Applicable</v>
        <stp/>
        <stp>##V3_BDPV12</stp>
        <stp>XS0918604496 Corp</stp>
        <stp>BEST_TARGET_PRICE</stp>
        <stp>[quotes.xlsx]Calc!R61C5</stp>
        <tr r="E61" s="70"/>
        <tr r="E61" s="70"/>
      </tp>
      <tp t="s">
        <v>#N/A Field Not Applicable</v>
        <stp/>
        <stp>##V3_BDPV12</stp>
        <stp>NKNCP RM Equity</stp>
        <stp>YLD_CNV_MID</stp>
        <stp>[quotes.xlsx]Calc!R53C6</stp>
        <tr r="F53" s="70"/>
        <tr r="F53" s="70"/>
      </tp>
      <tp t="s">
        <v>RU000A0ERGA7</v>
        <stp/>
        <stp>##V3_BDPV12</stp>
        <stp>COMRLES RX Equity</stp>
        <stp>ID_ISIN</stp>
        <stp>[quotes.xlsx]Calc!R30C1</stp>
        <tr r="A30" s="70"/>
      </tp>
      <tp t="s">
        <v>XS0830192711</v>
        <stp/>
        <stp>##V3_BDPV12</stp>
        <stp>XS0830192711 Corp</stp>
        <stp>ID_ISIN</stp>
        <stp>[quotes.xlsx]Calc!R78C1</stp>
        <tr r="A78" s="70"/>
      </tp>
      <tp t="s">
        <v>#N/A Field Not Applicable</v>
        <stp/>
        <stp>##V3_BDPV12</stp>
        <stp>PHPD LN Equity</stp>
        <stp>DVD_EX_DT</stp>
        <stp>[quotes.xlsx]Calc!R56C7</stp>
        <tr r="G56" s="70"/>
        <tr r="G56" s="70"/>
      </tp>
      <tp t="s">
        <v>11/01/2017</v>
        <stp/>
        <stp>##V3_BDPV12</stp>
        <stp>HMSG LI Equity</stp>
        <stp>DVD_EX_DT</stp>
        <stp>[quotes.xlsx]Calc!R33C7</stp>
        <tr r="G33" s="70"/>
        <tr r="G33" s="70"/>
        <tr r="G33" s="70"/>
      </tp>
      <tp>
        <v>101.1</v>
        <stp/>
        <stp>##V3_BDPV12</stp>
        <stp>RU000A0JX5W4 Corp</stp>
        <stp>PX_LAST</stp>
        <stp>[quotes.xlsx]Calc!R118C3</stp>
        <tr r="C118" s="70"/>
      </tp>
      <tp t="s">
        <v>#N/A N/A</v>
        <stp/>
        <stp>##V3_BDPV12</stp>
        <stp>NMTP RX Equity</stp>
        <stp>BEST_TARGET_PRICE</stp>
        <stp>[quotes.xlsx]Calc!R39C5</stp>
        <tr r="E39" s="70"/>
        <tr r="E39" s="70"/>
      </tp>
      <tp t="s">
        <v>19/07/2016</v>
        <stp/>
        <stp>##V3_BDPV12</stp>
        <stp>OGZD LI Equity</stp>
        <stp>DVD_EX_DT</stp>
        <stp>[quotes.xlsx]Calc!R19C7</stp>
        <tr r="G19" s="70"/>
        <tr r="G19" s="70"/>
        <tr r="G19" s="70"/>
      </tp>
      <tp>
        <v>103.17498016357422</v>
        <stp/>
        <stp>##V3_BDPV12</stp>
        <stp>ALRS RX Equity</stp>
        <stp>BEST_TARGET_PRICE</stp>
        <stp>[quotes.xlsx]Calc!R28C5</stp>
        <tr r="E28" s="70"/>
        <tr r="E28" s="70"/>
        <tr r="E28" s="70"/>
      </tp>
      <tp t="s">
        <v>RU000A0JXMQ8</v>
        <stp/>
        <stp>##V3_BDPV12</stp>
        <stp>RU000A0JXMQ8 Corp</stp>
        <stp>ID_ISIN</stp>
        <stp>[quotes.xlsx]Calc!R102C1</stp>
        <tr r="A102" s="70"/>
      </tp>
      <tp t="s">
        <v>13/08/2017</v>
        <stp/>
        <stp>##V3_BDPV12</stp>
        <stp>XS0889402029 Corp</stp>
        <stp>NXT_CPN_DT</stp>
        <stp>[quotes.xlsx]Calc!R82C7</stp>
        <tr r="G82" s="70"/>
        <tr r="G82" s="70"/>
        <tr r="G82" s="70"/>
      </tp>
      <tp t="s">
        <v>08/08/2017</v>
        <stp/>
        <stp>##V3_BDPV12</stp>
        <stp>RU000A0JTM28 Corp</stp>
        <stp>NXT_CPN_DT</stp>
        <stp>[quotes.xlsx]Calc!R71C7</stp>
        <tr r="G71" s="70"/>
        <tr r="G71" s="70"/>
        <tr r="G71" s="70"/>
      </tp>
      <tp t="s">
        <v>#N/A Field Not Applicable</v>
        <stp/>
        <stp>##V3_BDPV12</stp>
        <stp>XS0889402029 Corp</stp>
        <stp>NXT_PUT_DT</stp>
        <stp>[quotes.xlsx]Calc!R82C9</stp>
        <tr r="I82" s="70"/>
        <tr r="I82" s="70"/>
      </tp>
      <tp t="s">
        <v>06/02/2018</v>
        <stp/>
        <stp>##V3_BDPV12</stp>
        <stp>RU000A0JTM28 Corp</stp>
        <stp>NXT_PUT_DT</stp>
        <stp>[quotes.xlsx]Calc!R71C9</stp>
        <tr r="I71" s="70"/>
        <tr r="I71" s="70"/>
        <tr r="I71" s="70"/>
      </tp>
      <tp>
        <v>99.9</v>
        <stp/>
        <stp>##V3_BDPV12</stp>
        <stp>RU000A0JTM28 Corp</stp>
        <stp>PX_LAST</stp>
        <stp>[quotes.xlsx]Calc!R71C3</stp>
        <tr r="C71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</tp>
      <tp t="s">
        <v>#N/A Field Not Applicable</v>
        <stp/>
        <stp>##V3_BDPV12</stp>
        <stp>MVID RX Equity</stp>
        <stp>YLD_CNV_MID</stp>
        <stp>[quotes.xlsx]Calc!R38C6</stp>
        <tr r="F38" s="70"/>
        <tr r="F38" s="70"/>
      </tp>
      <tp>
        <v>3</v>
        <stp/>
        <stp>##V3_BDPV12</stp>
        <stp>DIXY RX Equity</stp>
        <stp>BEST_ANALYST_RATING</stp>
        <stp>[quotes.xlsx]Calc!R45C4</stp>
        <tr r="D45" s="70"/>
        <tr r="D45" s="70"/>
        <tr r="D45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</tp>
      <tp t="s">
        <v>#N/A Field Not Applicable</v>
        <stp/>
        <stp>##V3_BDPV12</stp>
        <stp>XS0981028177 Corp</stp>
        <stp>EQY_DVD_YLD_IND</stp>
        <stp>[quotes.xlsx]Calc!R65C6</stp>
        <tr r="F65" s="70"/>
        <tr r="F65" s="70"/>
      </tp>
      <tp>
        <v>107.889</v>
        <stp/>
        <stp>##V3_BDPV12</stp>
        <stp>XS0981028177 Corp</stp>
        <stp>PX_LAST</stp>
        <stp>[quotes.xlsx]Calc!R65C3</stp>
        <tr r="C65" s="70"/>
      </tp>
      <tp t="s">
        <v>#N/A Field Not Applicable</v>
        <stp/>
        <stp>##V3_BDPV12</stp>
        <stp>XS0981028177 Corp</stp>
        <stp>BEST_TARGET_PRICE</stp>
        <stp>[quotes.xlsx]Calc!R65C5</stp>
        <tr r="E65" s="70"/>
        <tr r="E65" s="70"/>
      </tp>
      <tp>
        <v>97.8</v>
        <stp/>
        <stp>##V3_BDPV12</stp>
        <stp>RU000A0JP2S9 Corp</stp>
        <stp>PX_LAST</stp>
        <stp>[quotes.xlsx]Calc!R114C3</stp>
        <tr r="C114" s="70"/>
      </tp>
      <tp t="s">
        <v>USG9328DAG54</v>
        <stp/>
        <stp>##V3_BDPV12</stp>
        <stp>USG9328DAG54 Corp</stp>
        <stp>ID_ISIN</stp>
        <stp>[quotes.xlsx]Calc!R108C1</stp>
        <tr r="A108" s="70"/>
      </tp>
      <tp>
        <v>99.685000000000002</v>
        <stp/>
        <stp>##V3_BDPV12</stp>
        <stp>US71656MAF68 Corp</stp>
        <stp>PX_LAST</stp>
        <stp>[quotes.xlsx]Calc!R113C3</stp>
        <tr r="C113" s="70"/>
      </tp>
      <tp t="s">
        <v>#N/A Field Not Applicable</v>
        <stp/>
        <stp>##V3_BDPV12</stp>
        <stp>RU000A0JWB75 Corp</stp>
        <stp>EQY_DVD_YLD_IND</stp>
        <stp>[quotes.xlsx]Calc!R75C6</stp>
        <tr r="F75" s="70"/>
        <tr r="F75" s="70"/>
      </tp>
      <tp>
        <v>102.19</v>
        <stp/>
        <stp>##V3_BDPV12</stp>
        <stp>RU000A0JWB75 Corp</stp>
        <stp>PX_LAST</stp>
        <stp>[quotes.xlsx]Calc!R75C3</stp>
        <tr r="C75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</tp>
      <tp>
        <v>4.1111111640930176</v>
        <stp/>
        <stp>##V3_BDPV12</stp>
        <stp>KMG LI Equity</stp>
        <stp>BEST_ANALYST_RATING</stp>
        <stp>[quotes.xlsx]Calc!R16C4</stp>
        <tr r="D16" s="70"/>
        <tr r="D16" s="70"/>
        <tr r="D16" s="70"/>
      </tp>
      <tp t="s">
        <v>#N/A Field Not Applicable</v>
        <stp/>
        <stp>##V3_BDPV12</stp>
        <stp>XS0884734343 Corp</stp>
        <stp>EQY_DVD_YLD_IND</stp>
        <stp>[quotes.xlsx]Calc!R72C6</stp>
        <tr r="F72" s="70"/>
        <tr r="F72" s="70"/>
      </tp>
      <tp>
        <v>99.09</v>
        <stp/>
        <stp>##V3_BDPV12</stp>
        <stp>XS0884734343 Corp</stp>
        <stp>PX_LAST</stp>
        <stp>[quotes.xlsx]Calc!R72C3</stp>
        <tr r="C72" s="70"/>
      </tp>
      <tp t="s">
        <v>#N/A Field Not Applicable</v>
        <stp/>
        <stp>##V3_BDPV12</stp>
        <stp>WZR CN Equity</stp>
        <stp>YLD_CNV_MID</stp>
        <stp>[quotes.xlsx]Calc!R43C6</stp>
        <tr r="F43" s="70"/>
        <tr r="F43" s="70"/>
      </tp>
      <tp t="s">
        <v>16/06/2017</v>
        <stp/>
        <stp>##V3_BDPV12</stp>
        <stp>URKA RX Equity</stp>
        <stp>DVD_EX_DT</stp>
        <stp>[quotes.xlsx]Calc!R60C7</stp>
        <tr r="G60" s="70"/>
        <tr r="G60" s="70"/>
        <tr r="G60" s="70"/>
      </tp>
      <tp t="s">
        <v>#N/A Field Not Applicable</v>
        <stp/>
        <stp>##V3_BDPV12</stp>
        <stp>RU000A0JU9V1 Corp</stp>
        <stp>EQY_DVD_YLD_IND</stp>
        <stp>[quotes.xlsx]Calc!R121C6</stp>
        <tr r="F121" s="70"/>
        <tr r="F121" s="70"/>
      </tp>
      <tp t="s">
        <v>#N/A Field Not Applicable</v>
        <stp/>
        <stp>##V3_BDPV12</stp>
        <stp>PHAG LN Equity</stp>
        <stp>DVD_EX_DT</stp>
        <stp>[quotes.xlsx]Calc!R54C7</stp>
        <tr r="G54" s="70"/>
        <tr r="G54" s="70"/>
      </tp>
      <tp>
        <v>11042.625</v>
        <stp/>
        <stp>##V3_BDPV12</stp>
        <stp>MGNT RX Equity</stp>
        <stp>BEST_TARGET_PRICE</stp>
        <stp>[quotes.xlsx]Calc!R11C5</stp>
        <tr r="E11" s="70"/>
        <tr r="E11" s="70"/>
        <tr r="E11" s="70"/>
      </tp>
      <tp t="s">
        <v>#N/A Field Not Applicable</v>
        <stp/>
        <stp>##V3_BDPV12</stp>
        <stp>RU000A0JV7K7 Corp</stp>
        <stp>EQY_DVD_YLD_IND</stp>
        <stp>[quotes.xlsx]Calc!R117C6</stp>
        <tr r="F117" s="70"/>
        <tr r="F117" s="70"/>
      </tp>
      <tp t="s">
        <v>16/12/2016</v>
        <stp/>
        <stp>##V3_BDPV12</stp>
        <stp>UPRO RX Equity</stp>
        <stp>DVD_EX_DT</stp>
        <stp>[quotes.xlsx]Calc!R42C7</stp>
        <tr r="G42" s="70"/>
        <tr r="G42" s="70"/>
        <tr r="G42" s="70"/>
      </tp>
      <tp t="s">
        <v>#N/A Field Not Applicable</v>
        <stp/>
        <stp>##V3_BDPV12</stp>
        <stp>RU000A0JXJE0 Corp</stp>
        <stp>EQY_DVD_YLD_IND</stp>
        <stp>[quotes.xlsx]Calc!R100C6</stp>
        <tr r="F100" s="70"/>
        <tr r="F100" s="70"/>
      </tp>
      <tp>
        <v>205</v>
        <stp/>
        <stp>##V3_BDPV12</stp>
        <stp>HGM LN Equity</stp>
        <stp>BEST_TARGET_PRICE</stp>
        <stp>[quotes.xlsx]Calc!R32C5</stp>
        <tr r="E32" s="70"/>
        <tr r="E32" s="70"/>
        <tr r="E32" s="70"/>
      </tp>
      <tp>
        <v>103.452</v>
        <stp/>
        <stp>##V3_BDPV12</stp>
        <stp>US71654QBB77 Corp</stp>
        <stp>PX_LAST</stp>
        <stp>[quotes.xlsx]Calc!R25C3</stp>
        <tr r="C25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</tp>
      <tp t="s">
        <v>XS0088543193</v>
        <stp/>
        <stp>##V3_BDPV12</stp>
        <stp>XS0088543193 Corp</stp>
        <stp>ID_ISIN</stp>
        <stp>[quotes.xlsx]Calc!R27C1</stp>
        <tr r="A27" s="70"/>
      </tp>
      <tp t="s">
        <v>#N/A Field Not Applicable</v>
        <stp/>
        <stp>##V3_BDPV12</stp>
        <stp>US456837AE31 Corp</stp>
        <stp>BEST_TARGET_PRICE</stp>
        <stp>[quotes.xlsx]Calc!R137C5</stp>
        <tr r="E137" s="70"/>
        <tr r="E137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</tp>
      <tp t="s">
        <v>14/06/2017</v>
        <stp/>
        <stp>##V3_BDPV12</stp>
        <stp>RU000A0JRJU8 Corp</stp>
        <stp>NXT_CPN_DT</stp>
        <stp>[quotes.xlsx]Calc!R95C7</stp>
        <tr r="G95" s="70"/>
        <tr r="G95" s="70"/>
        <tr r="G95" s="70"/>
      </tp>
      <tp>
        <v>103.09</v>
        <stp/>
        <stp>##V3_BDPV12</stp>
        <stp>RU000A0JX0H6 Corp</stp>
        <stp>PX_LAST</stp>
        <stp>[quotes.xlsx]Calc!R119C3</stp>
        <tr r="C119" s="70"/>
      </tp>
      <tp t="s">
        <v>19/06/2017</v>
        <stp/>
        <stp>##V3_BDPV12</stp>
        <stp>TRMK RX Equity</stp>
        <stp>DVD_EX_DT</stp>
        <stp>[quotes.xlsx]Calc!R41C7</stp>
        <tr r="G41" s="70"/>
        <tr r="G41" s="70"/>
        <tr r="G41" s="70"/>
      </tp>
      <tp t="s">
        <v>#N/A Field Not Applicable</v>
        <stp/>
        <stp>##V3_BDPV12</stp>
        <stp>PHAU LN Equity</stp>
        <stp>DVD_EX_DT</stp>
        <stp>[quotes.xlsx]Calc!R55C7</stp>
        <tr r="G55" s="70"/>
        <tr r="G55" s="70"/>
      </tp>
      <tp t="s">
        <v>07/07/2017</v>
        <stp/>
        <stp>##V3_BDPV12</stp>
        <stp>MTSS RX Equity</stp>
        <stp>DVD_EX_DT</stp>
        <stp>[quotes.xlsx]Calc!R37C7</stp>
        <tr r="G37" s="70"/>
        <tr r="G37" s="70"/>
        <tr r="G37" s="70"/>
      </tp>
      <tp t="s">
        <v>27/06/2016</v>
        <stp/>
        <stp>##V3_BDPV12</stp>
        <stp>MRKV RM Equity</stp>
        <stp>DVD_EX_DT</stp>
        <stp>[quotes.xlsx]Calc!R51C7</stp>
        <tr r="G51" s="70"/>
        <tr r="G51" s="70"/>
        <tr r="G51" s="70"/>
      </tp>
      <tp t="s">
        <v>#N/A Field Not Applicable</v>
        <stp/>
        <stp>##V3_BDPV12</stp>
        <stp>RU000A0JRJU8 Corp</stp>
        <stp>NXT_PUT_DT</stp>
        <stp>[quotes.xlsx]Calc!R95C9</stp>
        <tr r="I95" s="70"/>
        <tr r="I95" s="70"/>
      </tp>
      <tp>
        <v>1.1445388948317055</v>
        <stp/>
        <stp>##V3_BDPV12</stp>
        <stp>AGN US Equity</stp>
        <stp>EQY_DVD_YLD_IND</stp>
        <stp>[quotes.xlsx]Calc!R9C6</stp>
        <tr r="F9" s="70"/>
        <tr r="F9" s="70"/>
        <tr r="F9" s="70"/>
      </tp>
      <tp t="s">
        <v>RU000A0JV7J9</v>
        <stp/>
        <stp>##V3_BDPV12</stp>
        <stp>RU000A0JV7J9 Corp</stp>
        <stp>ID_ISIN</stp>
        <stp>[quotes.xlsx]Calc!R120C1</stp>
        <tr r="A120" s="70"/>
      </tp>
      <tp t="s">
        <v>27/05/2017</v>
        <stp/>
        <stp>##V3_BDPV12</stp>
        <stp>XS0997544860 Corp</stp>
        <stp>NXT_CPN_DT</stp>
        <stp>[quotes.xlsx]Calc!R77C7</stp>
        <tr r="G77" s="70"/>
        <tr r="G77" s="70"/>
        <tr r="G77" s="70"/>
      </tp>
      <tp t="s">
        <v>#N/A Field Not Applicable</v>
        <stp/>
        <stp>##V3_BDPV12</stp>
        <stp>XS0997544860 Corp</stp>
        <stp>NXT_PUT_DT</stp>
        <stp>[quotes.xlsx]Calc!R77C9</stp>
        <tr r="I77" s="70"/>
        <tr r="I77" s="70"/>
      </tp>
      <tp t="s">
        <v>#N/A Field Not Applicable</v>
        <stp/>
        <stp>##V3_BDPV12</stp>
        <stp>RU000A0JWB67 Corp</stp>
        <stp>EQY_DVD_YLD_IND</stp>
        <stp>[quotes.xlsx]Calc!R76C6</stp>
        <tr r="F76" s="70"/>
        <tr r="F76" s="70"/>
      </tp>
      <tp>
        <v>102</v>
        <stp/>
        <stp>##V3_BDPV12</stp>
        <stp>RU000A0JWB67 Corp</stp>
        <stp>PX_LAST</stp>
        <stp>[quotes.xlsx]Calc!R76C3</stp>
        <tr r="C76" s="70"/>
      </tp>
      <tp t="s">
        <v>US65504LAM90</v>
        <stp/>
        <stp>##V3_BDPV12</stp>
        <stp>US65504LAM90 Corp</stp>
        <stp>ID_ISIN</stp>
        <stp>[quotes.xlsx]Calc!R90C1</stp>
        <tr r="A90" s="70"/>
      </tp>
      <tp t="s">
        <v>#N/A Field Not Applicable</v>
        <stp/>
        <stp>##V3_BDPV12</stp>
        <stp>RU000A0JX5W4 Corp</stp>
        <stp>BEST_TARGET_PRICE</stp>
        <stp>[quotes.xlsx]Calc!R118C5</stp>
        <tr r="E118" s="70"/>
        <tr r="E118" s="70"/>
      </tp>
      <tp>
        <v>3.461538553237915</v>
        <stp/>
        <stp>##V3_BDPV12</stp>
        <stp>GAZP RX Equity</stp>
        <stp>BEST_ANALYST_RATING</stp>
        <stp>[quotes.xlsx]Calc!R31C4</stp>
        <tr r="D31" s="70"/>
        <tr r="D31" s="70"/>
        <tr r="D31" s="70"/>
      </tp>
      <tp t="s">
        <v>#N/A Field Not Applicable</v>
        <stp/>
        <stp>##V3_BDPV12</stp>
        <stp>NKNC RM Equity</stp>
        <stp>YLD_CNV_MID</stp>
        <stp>[quotes.xlsx]Calc!R52C6</stp>
        <tr r="F52" s="70"/>
        <tr r="F52" s="70"/>
      </tp>
      <tp>
        <v>4.3333334922790527</v>
        <stp/>
        <stp>##V3_BDPV12</stp>
        <stp>HGM LN Equity</stp>
        <stp>BEST_ANALYST_RATING</stp>
        <stp>[quotes.xlsx]Calc!R32C4</stp>
        <tr r="D32" s="70"/>
        <tr r="D32" s="70"/>
        <tr r="D32" s="70"/>
      </tp>
      <tp t="s">
        <v>XS0889402029</v>
        <stp/>
        <stp>##V3_BDPV12</stp>
        <stp>XS0889402029 Corp</stp>
        <stp>ID_ISIN</stp>
        <stp>[quotes.xlsx]Calc!R82C1</stp>
        <tr r="A82" s="70"/>
      </tp>
      <tp t="s">
        <v>#N/A Field Not Applicable</v>
        <stp/>
        <stp>##V3_BDPV12</stp>
        <stp>XS0889402029 Corp</stp>
        <stp>BEST_TARGET_PRICE</stp>
        <stp>[quotes.xlsx]Calc!R82C5</stp>
        <tr r="E82" s="70"/>
        <tr r="E82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</tp>
      <tp t="s">
        <v>#N/A Field Not Applicable</v>
        <stp/>
        <stp>##V3_BDPV12</stp>
        <stp>XS0842078536 Corp</stp>
        <stp>BEST_TARGET_PRICE</stp>
        <stp>[quotes.xlsx]Calc!R84C5</stp>
        <tr r="E84" s="70"/>
        <tr r="E84" s="70"/>
      </tp>
      <tp t="s">
        <v>XS0997544860</v>
        <stp/>
        <stp>##V3_BDPV12</stp>
        <stp>XS0997544860 Corp</stp>
        <stp>ID_ISIN</stp>
        <stp>[quotes.xlsx]Calc!R77C1</stp>
        <tr r="A77" s="70"/>
      </tp>
      <tp>
        <v>3.75</v>
        <stp/>
        <stp>##V3_BDPV12</stp>
        <stp>SNGSP RM Equity</stp>
        <stp>BEST_ANALYST_RATING</stp>
        <stp>[quotes.xlsx]Calc!R92C4</stp>
        <tr r="D92" s="70"/>
        <tr r="D92" s="70"/>
        <tr r="D92" s="70"/>
      </tp>
      <tp>
        <v>101.19</v>
        <stp/>
        <stp>##V3_BDPV12</stp>
        <stp>RU000A0JV7K7 Corp</stp>
        <stp>PX_LAST</stp>
        <stp>[quotes.xlsx]Calc!R117C3</stp>
        <tr r="C117" s="70"/>
      </tp>
      <tp>
        <v>97.59</v>
        <stp/>
        <stp>##V3_BDPV12</stp>
        <stp>RU000A0JU9V1 Corp</stp>
        <stp>PX_LAST</stp>
        <stp>[quotes.xlsx]Calc!R121C3</stp>
        <tr r="C121" s="70"/>
      </tp>
      <tp>
        <v>103.24</v>
        <stp/>
        <stp>##V3_BDPV12</stp>
        <stp>RU000A0JXJE0 Corp</stp>
        <stp>PX_LAST</stp>
        <stp>[quotes.xlsx]Calc!R100C3</stp>
        <tr r="C100" s="70"/>
      </tp>
      <tp>
        <v>26.539688110351563</v>
        <stp/>
        <stp>##V3_BDPV12</stp>
        <stp>YNDX US Equity</stp>
        <stp>BEST_TARGET_PRICE</stp>
        <stp>[quotes.xlsx]Calc!R21C5</stp>
        <tr r="E21" s="70"/>
        <tr r="E21" s="70"/>
        <tr r="E21" s="70"/>
      </tp>
      <tp>
        <v>47.459602355957031</v>
        <stp/>
        <stp>##V3_BDPV12</stp>
        <stp>KMAZ RX Equity</stp>
        <stp>BEST_TARGET_PRICE</stp>
        <stp>[quotes.xlsx]Calc!R35C5</stp>
        <tr r="E35" s="70"/>
        <tr r="E35" s="70"/>
        <tr r="E35" s="70"/>
      </tp>
      <tp>
        <v>103.9</v>
        <stp/>
        <stp>##V3_BDPV12</stp>
        <stp>RU000A0JWU98 Corp</stp>
        <stp>PX_LAST</stp>
        <stp>[quotes.xlsx]Calc!R66C3</stp>
        <tr r="C66" s="70"/>
      </tp>
      <tp t="s">
        <v>RU000A0JXE06</v>
        <stp/>
        <stp>##V3_BDPV12</stp>
        <stp>RU000A0JXE06 Corp</stp>
        <stp>ID_ISIN</stp>
        <stp>[quotes.xlsx]Calc!R64C1</stp>
        <tr r="A64" s="70"/>
      </tp>
      <tp t="s">
        <v>#N/A Field Not Applicable</v>
        <stp/>
        <stp>##V3_BDPV12</stp>
        <stp>RU000A0JWU98 Corp</stp>
        <stp>EQY_DVD_YLD_IND</stp>
        <stp>[quotes.xlsx]Calc!R66C6</stp>
        <tr r="F66" s="70"/>
        <tr r="F66" s="70"/>
      </tp>
      <tp t="s">
        <v>#N/A N/A</v>
        <stp/>
        <stp>##V3_BDPV12</stp>
        <stp>RUALR RX Equity</stp>
        <stp>BEST_ANALYST_RATING</stp>
        <stp>[quotes.xlsx]Calc!R10C4</stp>
        <tr r="D10" s="70"/>
        <tr r="D10" s="70"/>
      </tp>
      <tp t="s">
        <v>#N/A Field Not Applicable</v>
        <stp/>
        <stp>##V3_BDPV12</stp>
        <stp>XS0918604496 Corp</stp>
        <stp>EQY_DVD_YLD_IND</stp>
        <stp>[quotes.xlsx]Calc!R61C6</stp>
        <tr r="F61" s="70"/>
        <tr r="F61" s="70"/>
      </tp>
      <tp t="s">
        <v>27/04/2018</v>
        <stp/>
        <stp>##V3_BDPV12</stp>
        <stp>ROSN RM Equity</stp>
        <stp>BDVD_NEXT_EST_DECL_DT</stp>
        <stp>[quotes.xlsx]Calc!R123C9</stp>
        <tr r="I123" s="70"/>
        <tr r="I123" s="70"/>
        <tr r="I123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</tp>
      <tp t="s">
        <v>XS0493579238</v>
        <stp/>
        <stp>##V3_BDPV12</stp>
        <stp>XS0493579238 Corp</stp>
        <stp>ID_ISIN</stp>
        <stp>[quotes.xlsx]Calc!R83C1</stp>
        <tr r="A83" s="70"/>
      </tp>
      <tp t="s">
        <v>XS0808638612</v>
        <stp/>
        <stp>##V3_BDPV12</stp>
        <stp>XS0808638612 Corp</stp>
        <stp>ID_ISIN</stp>
        <stp>[quotes.xlsx]Calc!R22C1</stp>
        <tr r="A22" s="70"/>
      </tp>
      <tp>
        <v>103.02200000000001</v>
        <stp/>
        <stp>##V3_BDPV12</stp>
        <stp>XS0918604496 Corp</stp>
        <stp>PX_LAST</stp>
        <stp>[quotes.xlsx]Calc!R61C3</stp>
        <tr r="C61" s="70"/>
      </tp>
      <tp t="s">
        <v>#N/A Field Not Applicable</v>
        <stp/>
        <stp>##V3_BDPV12</stp>
        <stp>RU000A0JWBH2 Corp</stp>
        <stp>NXT_PUT_DT</stp>
        <stp>[quotes.xlsx]Calc!R63C9</stp>
        <tr r="I63" s="70"/>
        <tr r="I63" s="70"/>
      </tp>
      <tp t="s">
        <v>#N/A N/A</v>
        <stp/>
        <stp>##V3_BDPV12</stp>
        <stp>NKNC RM Equity</stp>
        <stp>BEST_TARGET_PRICE</stp>
        <stp>[quotes.xlsx]Calc!R52C5</stp>
        <tr r="E52" s="70"/>
        <tr r="E52" s="70"/>
      </tp>
      <tp t="s">
        <v>26/09/2017</v>
        <stp/>
        <stp>##V3_BDPV12</stp>
        <stp>RU000A0JWBH2 Corp</stp>
        <stp>NXT_CPN_DT</stp>
        <stp>[quotes.xlsx]Calc!R63C7</stp>
        <tr r="G63" s="70"/>
        <tr r="G63" s="70"/>
        <tr r="G63" s="70"/>
      </tp>
      <tp t="s">
        <v>#N/A Field Not Applicable</v>
        <stp/>
        <stp>##V3_BDPV12</stp>
        <stp>RU000A0JX0H6 Corp</stp>
        <stp>EQY_DVD_YLD_IND</stp>
        <stp>[quotes.xlsx]Calc!R119C6</stp>
        <tr r="F119" s="70"/>
        <tr r="F119" s="70"/>
      </tp>
      <tp>
        <v>211.68121337890625</v>
        <stp/>
        <stp>##V3_BDPV12</stp>
        <stp>SIBN RX Equity</stp>
        <stp>BEST_TARGET_PRICE</stp>
        <stp>[quotes.xlsx]Calc!R40C5</stp>
        <tr r="E40" s="70"/>
        <tr r="E40" s="70"/>
        <tr r="E40" s="70"/>
      </tp>
      <tp t="s">
        <v>11/05/2017</v>
        <stp/>
        <stp>##V3_BDPV12</stp>
        <stp>RU000A0JXE06 Corp</stp>
        <stp>NXT_CPN_DT</stp>
        <stp>[quotes.xlsx]Calc!R64C7</stp>
        <tr r="G64" s="70"/>
        <tr r="G64" s="70"/>
        <tr r="G64" s="70"/>
      </tp>
      <tp t="s">
        <v>01/02/2024</v>
        <stp/>
        <stp>##V3_BDPV12</stp>
        <stp>RU000A0JXE06 Corp</stp>
        <stp>NXT_PUT_DT</stp>
        <stp>[quotes.xlsx]Calc!R64C9</stp>
        <tr r="I64" s="70"/>
        <tr r="I64" s="70"/>
        <tr r="I64" s="70"/>
      </tp>
      <tp t="s">
        <v>RU000A0JWG05</v>
        <stp/>
        <stp>##V3_BDPV12</stp>
        <stp>RU000A0JWG05 Corp</stp>
        <stp>ID_ISIN</stp>
        <stp>[quotes.xlsx]Calc!R85C1</stp>
        <tr r="A85" s="70"/>
      </tp>
      <tp t="s">
        <v>LU0974284688</v>
        <stp/>
        <stp>##V3_BDPV12</stp>
        <stp>HHPA2AH LX Equity</stp>
        <stp>ID_ISIN</stp>
        <stp>[quotes.xlsx]Calc!R88C1</stp>
        <tr r="A88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</tp>
      <tp t="s">
        <v>#N/A Field Not Applicable</v>
        <stp/>
        <stp>##V3_BDPV12</stp>
        <stp>XS0997544860 Corp</stp>
        <stp>BEST_TARGET_PRICE</stp>
        <stp>[quotes.xlsx]Calc!R77C5</stp>
        <tr r="E77" s="70"/>
        <tr r="E77" s="70"/>
      </tp>
      <tp>
        <v>105.196</v>
        <stp/>
        <stp>##V3_BDPV12</stp>
        <stp>XS0975320879 Corp</stp>
        <stp>PX_LAST</stp>
        <stp>[quotes.xlsx]Calc!R89C3</stp>
        <tr r="C89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</tp>
      <tp t="s">
        <v>#N/A Field Not Applicable</v>
        <stp/>
        <stp>##V3_BDPV12</stp>
        <stp>EJ644860     Corp</stp>
        <stp>BEST_TARGET_PRICE</stp>
        <stp>[quotes.xlsx]Calc!R93C5</stp>
        <tr r="E93" s="70"/>
        <tr r="E93" s="70"/>
      </tp>
      <tp t="s">
        <v>12/04/2017</v>
        <stp/>
        <stp>##V3_BDPV12</stp>
        <stp>AGRO LI Equity</stp>
        <stp>DVD_EX_DT</stp>
        <stp>[quotes.xlsx]Calc!R87C7</stp>
        <tr r="G87" s="70"/>
        <tr r="G87" s="70"/>
        <tr r="G87" s="70"/>
      </tp>
      <tp t="s">
        <v>10/06/2016</v>
        <stp/>
        <stp>##V3_BDPV12</stp>
        <stp>SVAV RX Equity</stp>
        <stp>DVD_EX_DT</stp>
        <stp>[quotes.xlsx]Calc!R58C7</stp>
        <tr r="G58" s="70"/>
        <tr r="G58" s="70"/>
        <tr r="G58" s="70"/>
      </tp>
      <tp t="s">
        <v>30/06/2017</v>
        <stp/>
        <stp>##V3_BDPV12</stp>
        <stp>MVID RX Equity</stp>
        <stp>DVD_EX_DT</stp>
        <stp>[quotes.xlsx]Calc!R38C7</stp>
        <tr r="G38" s="70"/>
        <tr r="G38" s="70"/>
        <tr r="G38" s="70"/>
      </tp>
      <tp>
        <v>2.7779447954175682E-2</v>
        <stp/>
        <stp>##V3_BDPV12</stp>
        <stp>US25152RYE79 Corp</stp>
        <stp>DUR_MID</stp>
        <stp>[quotes.xlsx]Calc!R141C8</stp>
        <tr r="H141" s="70"/>
        <tr r="H141" s="70"/>
      </tp>
      <tp t="s">
        <v>RU000A0JX0J2</v>
        <stp/>
        <stp>##V3_BDPV12</stp>
        <stp>RU000A0JX0J2 Corp</stp>
        <stp>ID_ISIN</stp>
        <stp>[quotes.xlsx]Calc!R116C1</stp>
        <tr r="A116" s="70"/>
      </tp>
      <tp>
        <v>11078.8779296875</v>
        <stp/>
        <stp>##V3_BDPV12</stp>
        <stp>GMKN RX Equity</stp>
        <stp>BEST_TARGET_PRICE</stp>
        <stp>[quotes.xlsx]Calc!R47C5</stp>
        <tr r="E47" s="70"/>
        <tr r="E47" s="70"/>
        <tr r="E47" s="70"/>
      </tp>
      <tp t="s">
        <v>RU000A0JRCJ6</v>
        <stp/>
        <stp>##V3_BDPV12</stp>
        <stp>RU000A0JRCJ6 Corp</stp>
        <stp>ID_ISIN</stp>
        <stp>[quotes.xlsx]Calc!R122C1</stp>
        <tr r="A122" s="70"/>
      </tp>
      <tp t="s">
        <v>#N/A Field Not Applicable</v>
        <stp/>
        <stp>##V3_BDPV12</stp>
        <stp>RU000A0JX5W4 Corp</stp>
        <stp>EQY_DVD_YLD_IND</stp>
        <stp>[quotes.xlsx]Calc!R118C6</stp>
        <tr r="F118" s="70"/>
        <tr r="F118" s="70"/>
      </tp>
      <tp t="s">
        <v>17/10/2017</v>
        <stp/>
        <stp>##V3_BDPV12</stp>
        <stp>XS0981028177 Corp</stp>
        <stp>NXT_CPN_DT</stp>
        <stp>[quotes.xlsx]Calc!R65C7</stp>
        <tr r="G65" s="70"/>
        <tr r="G65" s="70"/>
        <tr r="G65" s="70"/>
      </tp>
      <tp t="s">
        <v>07/08/2017</v>
        <stp/>
        <stp>##V3_BDPV12</stp>
        <stp>XS0884734343 Corp</stp>
        <stp>NXT_CPN_DT</stp>
        <stp>[quotes.xlsx]Calc!R72C7</stp>
        <tr r="G72" s="70"/>
        <tr r="G72" s="70"/>
        <tr r="G72" s="70"/>
      </tp>
      <tp t="s">
        <v>04/05/2017</v>
        <stp/>
        <stp>##V3_BDPV12</stp>
        <stp>RU000A0JWG05 Corp</stp>
        <stp>NXT_CPN_DT</stp>
        <stp>[quotes.xlsx]Calc!R85C7</stp>
        <tr r="G85" s="70"/>
        <tr r="G85" s="70"/>
        <tr r="G85" s="70"/>
      </tp>
      <tp t="s">
        <v>#N/A Field Not Applicable</v>
        <stp/>
        <stp>##V3_BDPV12</stp>
        <stp>XS0981028177 Corp</stp>
        <stp>NXT_PUT_DT</stp>
        <stp>[quotes.xlsx]Calc!R65C9</stp>
        <tr r="I65" s="70"/>
        <tr r="I65" s="70"/>
      </tp>
      <tp t="s">
        <v>02/11/2017</v>
        <stp/>
        <stp>##V3_BDPV12</stp>
        <stp>RU000A0JWG05 Corp</stp>
        <stp>NXT_PUT_DT</stp>
        <stp>[quotes.xlsx]Calc!R85C9</stp>
        <tr r="I85" s="70"/>
        <tr r="I85" s="70"/>
        <tr r="I85" s="70"/>
      </tp>
      <tp t="s">
        <v>16/03/2017</v>
        <stp/>
        <stp>##V3_BDPV12</stp>
        <stp>ROG EB Equity</stp>
        <stp>DVD_EX_DT</stp>
        <stp>[quotes.xlsx]Calc!R106C7</stp>
        <tr r="G106" s="70"/>
        <tr r="G106" s="70"/>
        <tr r="G106" s="70"/>
      </tp>
      <tp t="s">
        <v>#N/A Field Not Applicable</v>
        <stp/>
        <stp>##V3_BDPV12</stp>
        <stp>XS0884734343 Corp</stp>
        <stp>NXT_PUT_DT</stp>
        <stp>[quotes.xlsx]Calc!R72C9</stp>
        <tr r="I72" s="70"/>
        <tr r="I72" s="70"/>
      </tp>
      <tp t="s">
        <v>#N/A Field Not Applicable</v>
        <stp/>
        <stp>##V3_BDPV12</stp>
        <stp>RU000A0JV7K7 Corp</stp>
        <stp>BEST_TARGET_PRICE</stp>
        <stp>[quotes.xlsx]Calc!R117C5</stp>
        <tr r="E117" s="70"/>
        <tr r="E117" s="70"/>
      </tp>
      <tp t="s">
        <v>US71645WAR25</v>
        <stp/>
        <stp>##V3_BDPV12</stp>
        <stp>US71645WAR25 Corp</stp>
        <stp>ID_ISIN</stp>
        <stp>[quotes.xlsx]Calc!R26C1</stp>
        <tr r="A26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</tp>
      <tp t="s">
        <v>XS0842078536</v>
        <stp/>
        <stp>##V3_BDPV12</stp>
        <stp>XS0842078536 Corp</stp>
        <stp>ID_ISIN</stp>
        <stp>[quotes.xlsx]Calc!R84C1</stp>
        <tr r="A84" s="70"/>
      </tp>
      <tp t="s">
        <v>#N/A Field Not Applicable</v>
        <stp/>
        <stp>##V3_BDPV12</stp>
        <stp>US71656MAF68 Corp</stp>
        <stp>EQY_DVD_YLD_IND</stp>
        <stp>[quotes.xlsx]Calc!R113C6</stp>
        <tr r="F113" s="70"/>
        <tr r="F113" s="70"/>
      </tp>
      <tp t="s">
        <v>#N/A Field Not Applicable</v>
        <stp/>
        <stp>##V3_BDPV12</stp>
        <stp>RU000A0JP2S9 Corp</stp>
        <stp>EQY_DVD_YLD_IND</stp>
        <stp>[quotes.xlsx]Calc!R114C6</stp>
        <tr r="F114" s="70"/>
        <tr r="F114" s="70"/>
      </tp>
      <tp t="s">
        <v>19/12/2016</v>
        <stp/>
        <stp>##V3_BDPV12</stp>
        <stp>MFON LI Equity</stp>
        <stp>DVD_EX_DT</stp>
        <stp>[quotes.xlsx]Calc!R17C7</stp>
        <tr r="G17" s="70"/>
        <tr r="G17" s="70"/>
        <tr r="G17" s="70"/>
      </tp>
      <tp t="s">
        <v>28/06/2017</v>
        <stp/>
        <stp>##V3_BDPV12</stp>
        <stp>XS0975320879 Corp</stp>
        <stp>NXT_CPN_DT</stp>
        <stp>[quotes.xlsx]Calc!R89C7</stp>
        <tr r="G89" s="70"/>
        <tr r="G89" s="70"/>
        <tr r="G89" s="70"/>
      </tp>
      <tp t="s">
        <v>#N/A Field Not Applicable</v>
        <stp/>
        <stp>##V3_BDPV12</stp>
        <stp>XS0975320879 Corp</stp>
        <stp>NXT_PUT_DT</stp>
        <stp>[quotes.xlsx]Calc!R89C9</stp>
        <tr r="I89" s="70"/>
        <tr r="I89" s="70"/>
      </tp>
      <tp t="s">
        <v>#N/A Field Not Applicable</v>
        <stp/>
        <stp>##V3_BDPV12</stp>
        <stp>RU000A0JWC82 Corp</stp>
        <stp>EQY_DVD_YLD_IND</stp>
        <stp>[quotes.xlsx]Calc!R74C6</stp>
        <tr r="F74" s="70"/>
        <tr r="F74" s="70"/>
      </tp>
      <tp t="s">
        <v>#N/A Field Not Applicable</v>
        <stp/>
        <stp>##V3_BDPV12</stp>
        <stp>USN54468AF52 Corp</stp>
        <stp>BEST_TARGET_PRICE</stp>
        <stp>[quotes.xlsx]Calc!R154C5</stp>
        <tr r="E154" s="70"/>
        <tr r="E154" s="70"/>
      </tp>
      <tp>
        <v>104.29</v>
        <stp/>
        <stp>##V3_BDPV12</stp>
        <stp>RU000A0JWC82 Corp</stp>
        <stp>PX_LAST</stp>
        <stp>[quotes.xlsx]Calc!R74C3</stp>
        <tr r="C74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</tp>
      <tp>
        <v>3.615384578704834</v>
        <stp/>
        <stp>##V3_BDPV12</stp>
        <stp>MGNT RX Equity</stp>
        <stp>BEST_ANALYST_RATING</stp>
        <stp>[quotes.xlsx]Calc!R11C4</stp>
        <tr r="D11" s="70"/>
        <tr r="D11" s="70"/>
        <tr r="D11" s="70"/>
      </tp>
      <tp>
        <v>2.7953972206738547</v>
        <stp/>
        <stp>##V3_BDPV12</stp>
        <stp>EJ644860     Corp</stp>
        <stp>DUR_MID</stp>
        <stp>[quotes.xlsx]Calc!R93C8</stp>
        <tr r="H93" s="70"/>
        <tr r="H93" s="70"/>
      </tp>
      <tp t="s">
        <v>#N/A Field Not Applicable</v>
        <stp/>
        <stp>##V3_BDPV12</stp>
        <stp>US25152RYE79 Corp</stp>
        <stp>BEST_TARGET_PRICE</stp>
        <stp>[quotes.xlsx]Calc!R141C5</stp>
        <tr r="E141" s="70"/>
        <tr r="E141" s="70"/>
      </tp>
      <tp>
        <v>177.375</v>
        <stp/>
        <stp>##V3_BDPV12</stp>
        <stp>XS0088543193 Corp</stp>
        <stp>PX_LAST</stp>
        <stp>[quotes.xlsx]Calc!R27C3</stp>
        <tr r="C27" s="70"/>
      </tp>
      <tp t="s">
        <v>#N/A Field Not Applicable</v>
        <stp/>
        <stp>##V3_BDPV12</stp>
        <stp>XS0088543193 Corp</stp>
        <stp>BEST_TARGET_PRICE</stp>
        <stp>[quotes.xlsx]Calc!R27C5</stp>
        <tr r="E27" s="70"/>
        <tr r="E27" s="70"/>
      </tp>
      <tp t="s">
        <v>#N/A Field Not Applicable</v>
        <stp/>
        <stp>##V3_BDPV12</stp>
        <stp>XS0088543193 Corp</stp>
        <stp>EQY_DVD_YLD_IND</stp>
        <stp>[quotes.xlsx]Calc!R27C6</stp>
        <tr r="F27" s="70"/>
        <tr r="F27" s="70"/>
      </tp>
      <tp>
        <v>99.44</v>
        <stp/>
        <stp>##V3_BDPV12</stp>
        <stp>RU000A0JRCJ6 Corp</stp>
        <stp>PX_LAST</stp>
        <stp>[quotes.xlsx]Calc!R122C3</stp>
        <tr r="C122" s="70"/>
      </tp>
      <tp t="s">
        <v>30/06/2010</v>
        <stp/>
        <stp>##V3_BDPV12</stp>
        <stp>AQUA RM Equity</stp>
        <stp>DVD_EX_DT</stp>
        <stp>[quotes.xlsx]Calc!R29C7</stp>
        <tr r="G29" s="70"/>
        <tr r="G29" s="70"/>
        <tr r="G29" s="70"/>
      </tp>
      <tp>
        <v>256.65444946289062</v>
        <stp/>
        <stp>##V3_BDPV12</stp>
        <stp>DIXY RX Equity</stp>
        <stp>BEST_TARGET_PRICE</stp>
        <stp>[quotes.xlsx]Calc!R45C5</stp>
        <tr r="E45" s="70"/>
        <tr r="E45" s="70"/>
        <tr r="E45" s="70"/>
      </tp>
      <tp>
        <v>102.19</v>
        <stp/>
        <stp>##V3_BDPV12</stp>
        <stp>RU000A0JX0J2 Corp</stp>
        <stp>PX_LAST</stp>
        <stp>[quotes.xlsx]Calc!R116C3</stp>
        <tr r="C116" s="70"/>
      </tp>
      <tp t="s">
        <v>#N/A Field Not Applicable</v>
        <stp/>
        <stp>##V3_BDPV12</stp>
        <stp>RU000A0JXMQ8 Corp</stp>
        <stp>EQY_DVD_YLD_IND</stp>
        <stp>[quotes.xlsx]Calc!R102C6</stp>
        <tr r="F102" s="70"/>
        <tr r="F102" s="70"/>
      </tp>
      <tp t="s">
        <v>22/09/2017</v>
        <stp/>
        <stp>##V3_BDPV12</stp>
        <stp>RU000A0JWB67 Corp</stp>
        <stp>NXT_CPN_DT</stp>
        <stp>[quotes.xlsx]Calc!R76C7</stp>
        <tr r="G76" s="70"/>
        <tr r="G76" s="70"/>
        <tr r="G76" s="70"/>
      </tp>
      <tp t="s">
        <v>17/10/2017</v>
        <stp/>
        <stp>##V3_BDPV12</stp>
        <stp>XS0842078536 Corp</stp>
        <stp>NXT_CPN_DT</stp>
        <stp>[quotes.xlsx]Calc!R84C7</stp>
        <tr r="G84" s="70"/>
        <tr r="G84" s="70"/>
        <tr r="G84" s="70"/>
      </tp>
      <tp t="s">
        <v>19/03/2021</v>
        <stp/>
        <stp>##V3_BDPV12</stp>
        <stp>RU000A0JWB67 Corp</stp>
        <stp>NXT_PUT_DT</stp>
        <stp>[quotes.xlsx]Calc!R76C9</stp>
        <tr r="I76" s="70"/>
        <tr r="I76" s="70"/>
        <tr r="I76" s="70"/>
      </tp>
      <tp t="s">
        <v>#N/A Field Not Applicable</v>
        <stp/>
        <stp>##V3_BDPV12</stp>
        <stp>XS0842078536 Corp</stp>
        <stp>NXT_PUT_DT</stp>
        <stp>[quotes.xlsx]Calc!R84C9</stp>
        <tr r="I84" s="70"/>
        <tr r="I84" s="70"/>
      </tp>
      <tp>
        <v>3.3936949777710645</v>
        <stp/>
        <stp>##V3_BDPV12</stp>
        <stp>USP989MJBG51 Corp</stp>
        <stp>DUR_MID</stp>
        <stp>[quotes.xlsx]Calc!R5C8</stp>
        <tr r="H5" s="70"/>
        <tr r="H5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</tp>
      <tp>
        <v>101.1785</v>
        <stp/>
        <stp>##V3_BDPV12</stp>
        <stp>US65504LAM90 Corp</stp>
        <stp>PX_LAST</stp>
        <stp>[quotes.xlsx]Calc!R90C3</stp>
        <tr r="C90" s="70"/>
      </tp>
      <tp t="s">
        <v>RU000A0JWB67</v>
        <stp/>
        <stp>##V3_BDPV12</stp>
        <stp>RU000A0JWB67 Corp</stp>
        <stp>ID_ISIN</stp>
        <stp>[quotes.xlsx]Calc!R76C1</stp>
        <tr r="A76" s="70"/>
      </tp>
      <tp t="s">
        <v>#N/A Field Not Applicable</v>
        <stp/>
        <stp>##V3_BDPV12</stp>
        <stp>RU000A0JX0J2 Corp</stp>
        <stp>BEST_TARGET_PRICE</stp>
        <stp>[quotes.xlsx]Calc!R116C5</stp>
        <tr r="E116" s="70"/>
        <tr r="E116" s="70"/>
      </tp>
      <tp t="s">
        <v>#N/A Field Not Applicable</v>
        <stp/>
        <stp>##V3_BDPV12</stp>
        <stp>RU000A0JP2S9 Corp</stp>
        <stp>BEST_TARGET_PRICE</stp>
        <stp>[quotes.xlsx]Calc!R114C5</stp>
        <tr r="E114" s="70"/>
        <tr r="E114" s="70"/>
      </tp>
      <tp t="s">
        <v>#N/A Field Not Applicable</v>
        <stp/>
        <stp>##V3_BDPV12</stp>
        <stp>USU77583AA79 Corp</stp>
        <stp>BEST_TARGET_PRICE</stp>
        <stp>[quotes.xlsx]Calc!R135C5</stp>
        <tr r="E135" s="70"/>
        <tr r="E135" s="70"/>
      </tp>
      <tp>
        <v>4.5</v>
        <stp/>
        <stp>##V3_BDPV12</stp>
        <stp>GLTR LI Equity</stp>
        <stp>BEST_ANALYST_RATING</stp>
        <stp>[quotes.xlsx]Calc!R46C4</stp>
        <tr r="D46" s="70"/>
        <tr r="D46" s="70"/>
        <tr r="D46" s="70"/>
      </tp>
      <tp>
        <v>4.3333334922790527</v>
        <stp/>
        <stp>##V3_BDPV12</stp>
        <stp>MTSS RX Equity</stp>
        <stp>BEST_ANALYST_RATING</stp>
        <stp>[quotes.xlsx]Calc!R37C4</stp>
        <tr r="D37" s="70"/>
        <tr r="D37" s="70"/>
        <tr r="D37" s="70"/>
      </tp>
      <tp t="s">
        <v>#N/A Field Not Applicable</v>
        <stp/>
        <stp>##V3_BDPV12</stp>
        <stp>US71656MAF68 Corp</stp>
        <stp>BEST_TARGET_PRICE</stp>
        <stp>[quotes.xlsx]Calc!R113C5</stp>
        <tr r="E113" s="70"/>
        <tr r="E113" s="70"/>
      </tp>
      <tp t="s">
        <v>XS0884734343</v>
        <stp/>
        <stp>##V3_BDPV12</stp>
        <stp>XS0884734343 Corp</stp>
        <stp>ID_ISIN</stp>
        <stp>[quotes.xlsx]Calc!R72C1</stp>
        <tr r="A72" s="70"/>
      </tp>
      <tp t="s">
        <v>#N/A Field Not Applicable</v>
        <stp/>
        <stp>##V3_BDPV12</stp>
        <stp>USG9328DAG54 Corp</stp>
        <stp>EQY_DVD_YLD_IND</stp>
        <stp>[quotes.xlsx]Calc!R108C6</stp>
        <tr r="F108" s="70"/>
        <tr r="F108" s="70"/>
      </tp>
      <tp t="s">
        <v>#N/A Field Not Applicable</v>
        <stp/>
        <stp>##V3_BDPV12</stp>
        <stp>RU000A0JPLH5 Corp</stp>
        <stp>NXT_PUT_DT</stp>
        <stp>[quotes.xlsx]Calc!R99C9</stp>
        <tr r="I99" s="70"/>
        <tr r="I99" s="70"/>
      </tp>
      <tp t="s">
        <v>23/03/2021</v>
        <stp/>
        <stp>##V3_BDPV12</stp>
        <stp>RU000A0JWBF6 Corp</stp>
        <stp>NXT_PUT_DT</stp>
        <stp>[quotes.xlsx]Calc!R67C9</stp>
        <tr r="I67" s="70"/>
        <tr r="I67" s="70"/>
        <tr r="I67" s="70"/>
      </tp>
      <tp>
        <v>3520.714599609375</v>
        <stp/>
        <stp>##V3_BDPV12</stp>
        <stp>LKOH RX Equity</stp>
        <stp>BEST_TARGET_PRICE</stp>
        <stp>[quotes.xlsx]Calc!R36C5</stp>
        <tr r="E36" s="70"/>
        <tr r="E36" s="70"/>
        <tr r="E36" s="70"/>
      </tp>
      <tp t="s">
        <v>18/05/2016</v>
        <stp/>
        <stp>##V3_BDPV12</stp>
        <stp>KCEL LI Equity</stp>
        <stp>DVD_EX_DT</stp>
        <stp>[quotes.xlsx]Calc!R34C7</stp>
        <tr r="G34" s="70"/>
        <tr r="G34" s="70"/>
        <tr r="G34" s="70"/>
      </tp>
      <tp t="s">
        <v>19/07/2017</v>
        <stp/>
        <stp>##V3_BDPV12</stp>
        <stp>RU000A0JPLH5 Corp</stp>
        <stp>NXT_CPN_DT</stp>
        <stp>[quotes.xlsx]Calc!R99C7</stp>
        <tr r="G99" s="70"/>
        <tr r="G99" s="70"/>
        <tr r="G99" s="70"/>
      </tp>
      <tp t="s">
        <v>26/09/2017</v>
        <stp/>
        <stp>##V3_BDPV12</stp>
        <stp>RU000A0JWBF6 Corp</stp>
        <stp>NXT_CPN_DT</stp>
        <stp>[quotes.xlsx]Calc!R67C7</stp>
        <tr r="G67" s="70"/>
        <tr r="G67" s="70"/>
        <tr r="G67" s="70"/>
      </tp>
      <tp t="s">
        <v>11/09/2017</v>
        <stp/>
        <stp>##V3_BDPV12</stp>
        <stp>XS0493579238 Corp</stp>
        <stp>NXT_CPN_DT</stp>
        <stp>[quotes.xlsx]Calc!R83C7</stp>
        <tr r="G83" s="70"/>
        <tr r="G83" s="70"/>
        <tr r="G83" s="70"/>
      </tp>
      <tp t="s">
        <v>#N/A Field Not Applicable</v>
        <stp/>
        <stp>##V3_BDPV12</stp>
        <stp>EJ644860     Corp</stp>
        <stp>NXT_PUT_DT</stp>
        <stp>[quotes.xlsx]Calc!R93C9</stp>
        <tr r="I93" s="70"/>
        <tr r="I93" s="70"/>
      </tp>
      <tp t="s">
        <v>#N/A N/A</v>
        <stp/>
        <stp>##V3_BDPV12</stp>
        <stp>TBT US Equity</stp>
        <stp>BEST_TARGET_PRICE</stp>
        <stp>[quotes.xlsx]Calc!R134C5</stp>
        <tr r="E134" s="70"/>
        <tr r="E134" s="70"/>
      </tp>
      <tp t="s">
        <v>#N/A Field Not Applicable</v>
        <stp/>
        <stp>##V3_BDPV12</stp>
        <stp>XS0493579238 Corp</stp>
        <stp>NXT_PUT_DT</stp>
        <stp>[quotes.xlsx]Calc!R83C9</stp>
        <tr r="I83" s="70"/>
        <tr r="I83" s="70"/>
      </tp>
      <tp t="s">
        <v>29/10/2017</v>
        <stp/>
        <stp>##V3_BDPV12</stp>
        <stp>EJ644860     Corp</stp>
        <stp>NXT_CPN_DT</stp>
        <stp>[quotes.xlsx]Calc!R93C7</stp>
        <tr r="G93" s="70"/>
        <tr r="G93" s="70"/>
        <tr r="G93" s="70"/>
      </tp>
      <tp t="s">
        <v>#N/A Field Not Applicable</v>
        <stp/>
        <stp>##V3_BDPV12</stp>
        <stp>RU000A0JV7J9 Corp</stp>
        <stp>BEST_TARGET_PRICE</stp>
        <stp>[quotes.xlsx]Calc!R120C5</stp>
        <tr r="E120" s="70"/>
        <tr r="E120" s="70"/>
      </tp>
      <tp t="s">
        <v>US71654QBB77</v>
        <stp/>
        <stp>##V3_BDPV12</stp>
        <stp>US71654QBB77 Corp</stp>
        <stp>ID_ISIN</stp>
        <stp>[quotes.xlsx]Calc!R25C1</stp>
        <tr r="A25" s="70"/>
      </tp>
      <tp>
        <v>3</v>
        <stp/>
        <stp>##V3_BDPV12</stp>
        <stp>MRKV RM Equity</stp>
        <stp>BEST_ANALYST_RATING</stp>
        <stp>[quotes.xlsx]Calc!R51C4</stp>
        <tr r="D51" s="70"/>
        <tr r="D51" s="70"/>
        <tr r="D51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</tp>
      <tp t="s">
        <v>#N/A Field Not Applicable</v>
        <stp/>
        <stp>##V3_BDPV12</stp>
        <stp>XS0884734343 Corp</stp>
        <stp>BEST_TARGET_PRICE</stp>
        <stp>[quotes.xlsx]Calc!R72C5</stp>
        <tr r="E72" s="70"/>
        <tr r="E72" s="70"/>
      </tp>
      <tp t="s">
        <v>XS0981028177</v>
        <stp/>
        <stp>##V3_BDPV12</stp>
        <stp>XS0981028177 Corp</stp>
        <stp>ID_ISIN</stp>
        <stp>[quotes.xlsx]Calc!R65C1</stp>
        <tr r="A65" s="70"/>
      </tp>
      <tp>
        <v>4.6666665077209473</v>
        <stp/>
        <stp>##V3_BDPV12</stp>
        <stp>ETLN LI Equity</stp>
        <stp>BEST_TARGET_PRICE</stp>
        <stp>[quotes.xlsx]Calc!R14C5</stp>
        <tr r="E14" s="70"/>
        <tr r="E14" s="70"/>
        <tr r="E14" s="70"/>
      </tp>
      <tp>
        <v>17.185714721679687</v>
        <stp/>
        <stp>##V3_BDPV12</stp>
        <stp>QIWI US Equity</stp>
        <stp>BEST_TARGET_PRICE</stp>
        <stp>[quotes.xlsx]Calc!R20C5</stp>
        <tr r="E20" s="70"/>
        <tr r="E20" s="70"/>
        <tr r="E20" s="70"/>
      </tp>
      <tp t="s">
        <v>19/10/2017</v>
        <stp/>
        <stp>##V3_BDPV12</stp>
        <stp>RU000A0JWDU1 Corp</stp>
        <stp>NXT_CPN_DT</stp>
        <stp>[quotes.xlsx]Calc!R62C7</stp>
        <tr r="G62" s="70"/>
        <tr r="G62" s="70"/>
        <tr r="G62" s="70"/>
      </tp>
      <tp>
        <v>707.4000244140625</v>
        <stp/>
        <stp>##V3_BDPV12</stp>
        <stp>MFON RX Equity</stp>
        <stp>BEST_TARGET_PRICE</stp>
        <stp>[quotes.xlsx]Calc!R18C5</stp>
        <tr r="E18" s="70"/>
        <tr r="E18" s="70"/>
        <tr r="E18" s="70"/>
      </tp>
      <tp t="s">
        <v>RU000A0JXJE0</v>
        <stp/>
        <stp>##V3_BDPV12</stp>
        <stp>RU000A0JXJE0 Corp</stp>
        <stp>ID_ISIN</stp>
        <stp>[quotes.xlsx]Calc!R100C1</stp>
        <tr r="A100" s="70"/>
      </tp>
      <tp>
        <v>8.6500002071261406E-3</v>
        <stp/>
        <stp>##V3_BDPV12</stp>
        <stp>TGKA RX Equity</stp>
        <stp>BEST_TARGET_PRICE</stp>
        <stp>[quotes.xlsx]Calc!R59C5</stp>
        <tr r="E59" s="70"/>
        <tr r="E59" s="70"/>
        <tr r="E59" s="70"/>
      </tp>
      <tp t="s">
        <v>#N/A Field Not Applicable</v>
        <stp/>
        <stp>##V3_BDPV12</stp>
        <stp>RU000A0JWDU1 Corp</stp>
        <stp>NXT_PUT_DT</stp>
        <stp>[quotes.xlsx]Calc!R62C9</stp>
        <tr r="I62" s="70"/>
        <tr r="I62" s="70"/>
      </tp>
      <tp t="s">
        <v>RU000A0JU9V1</v>
        <stp/>
        <stp>##V3_BDPV12</stp>
        <stp>RU000A0JU9V1 Corp</stp>
        <stp>ID_ISIN</stp>
        <stp>[quotes.xlsx]Calc!R121C1</stp>
        <tr r="A121" s="70"/>
      </tp>
      <tp t="s">
        <v>RU000A0JV7K7</v>
        <stp/>
        <stp>##V3_BDPV12</stp>
        <stp>RU000A0JV7K7 Corp</stp>
        <stp>ID_ISIN</stp>
        <stp>[quotes.xlsx]Calc!R117C1</stp>
        <tr r="A117" s="70"/>
      </tp>
      <tp t="s">
        <v>RU000A0JWB75</v>
        <stp/>
        <stp>##V3_BDPV12</stp>
        <stp>RU000A0JWB75 Corp</stp>
        <stp>ID_ISIN</stp>
        <stp>[quotes.xlsx]Calc!R75C1</stp>
        <tr r="A75" s="70"/>
      </tp>
      <tp>
        <v>20.431667327880859</v>
        <stp/>
        <stp>##V3_BDPV12</stp>
        <stp>GAZ LI Equity</stp>
        <stp>BEST_TARGET_PRICE</stp>
        <stp>[quotes.xlsx]Calc!R15C5</stp>
        <tr r="E15" s="70"/>
        <tr r="E15" s="70"/>
        <tr r="E15" s="70"/>
      </tp>
      <tp>
        <v>4.0344829559326172</v>
        <stp/>
        <stp>##V3_BDPV12</stp>
        <stp>GILD US Equity</stp>
        <stp>BEST_ANALYST_RATING</stp>
        <stp>[quotes.xlsx]Calc!R1C4</stp>
        <tr r="D1" s="70"/>
        <tr r="D1" s="70"/>
        <tr r="D1" s="70"/>
      </tp>
      <tp t="s">
        <v>15/05/2018</v>
        <stp/>
        <stp>##V3_BDPV12</stp>
        <stp>VTBR RX Equity</stp>
        <stp>BDVD_NEXT_EST_DECL_DT</stp>
        <stp>[quotes.xlsx]Calc!R131C9</stp>
        <tr r="I131" s="70"/>
        <tr r="I131" s="70"/>
        <tr r="I131" s="70"/>
      </tp>
      <tp>
        <v>105</v>
        <stp/>
        <stp>##V3_BDPV12</stp>
        <stp>COMRLES RX Equity</stp>
        <stp>PX_LAST</stp>
        <stp>[quotes.xlsx]Calc!R30C3</stp>
        <tr r="C30" s="70"/>
      </tp>
      <tp>
        <v>101.47</v>
        <stp/>
        <stp>##V3_BDPV12</stp>
        <stp>XS0830192711 Corp</stp>
        <stp>PX_LAST</stp>
        <stp>[quotes.xlsx]Calc!R78C3</stp>
        <tr r="C78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</tp>
      <tp t="s">
        <v>16/04/2019</v>
        <stp/>
        <stp>##V3_BDPV12</stp>
        <stp>RU000A0JWDN6 Corp</stp>
        <stp>NXT_PUT_DT</stp>
        <stp>[quotes.xlsx]Calc!R73C9</stp>
        <tr r="I73" s="70"/>
        <tr r="I73" s="70"/>
        <tr r="I73" s="70"/>
      </tp>
      <tp t="s">
        <v>17/10/2017</v>
        <stp/>
        <stp>##V3_BDPV12</stp>
        <stp>RU000A0JWDN6 Corp</stp>
        <stp>NXT_CPN_DT</stp>
        <stp>[quotes.xlsx]Calc!R73C7</stp>
        <tr r="G73" s="70"/>
        <tr r="G73" s="70"/>
        <tr r="G73" s="70"/>
      </tp>
      <tp t="s">
        <v>#N/A Field Not Applicable</v>
        <stp/>
        <stp>##V3_BDPV12</stp>
        <stp>RU000A0JV7J9 Corp</stp>
        <stp>EQY_DVD_YLD_IND</stp>
        <stp>[quotes.xlsx]Calc!R120C6</stp>
        <tr r="F120" s="70"/>
        <tr r="F120" s="70"/>
      </tp>
      <tp t="s">
        <v>#N/A N/A</v>
        <stp/>
        <stp>##V3_BDPV12</stp>
        <stp>LSRG RX Equity</stp>
        <stp>DVD_EX_DT</stp>
        <stp>[quotes.xlsx]Calc!R48C7</stp>
        <tr r="G48" s="70"/>
        <tr r="G48" s="70"/>
      </tp>
      <tp t="s">
        <v>04/10/2017</v>
        <stp/>
        <stp>##V3_BDPV12</stp>
        <stp>RU000A0JWC82 Corp</stp>
        <stp>NXT_CPN_DT</stp>
        <stp>[quotes.xlsx]Calc!R74C7</stp>
        <tr r="G74" s="70"/>
        <tr r="G74" s="70"/>
        <tr r="G74" s="70"/>
      </tp>
      <tp t="s">
        <v>#N/A N/A</v>
        <stp/>
        <stp>##V3_BDPV12</stp>
        <stp>GLD US Equity</stp>
        <stp>BEST_TARGET_PRICE</stp>
        <stp>[quotes.xlsx]Calc!R138C5</stp>
        <tr r="E138" s="70"/>
        <tr r="E138" s="70"/>
      </tp>
      <tp t="s">
        <v>22/09/2017</v>
        <stp/>
        <stp>##V3_BDPV12</stp>
        <stp>RU000A0JWB75 Corp</stp>
        <stp>NXT_CPN_DT</stp>
        <stp>[quotes.xlsx]Calc!R75C7</stp>
        <tr r="G75" s="70"/>
        <tr r="G75" s="70"/>
        <tr r="G75" s="70"/>
      </tp>
      <tp t="s">
        <v>01/04/2020</v>
        <stp/>
        <stp>##V3_BDPV12</stp>
        <stp>RU000A0JWC82 Corp</stp>
        <stp>NXT_PUT_DT</stp>
        <stp>[quotes.xlsx]Calc!R74C9</stp>
        <tr r="I74" s="70"/>
        <tr r="I74" s="70"/>
        <tr r="I74" s="70"/>
      </tp>
      <tp t="s">
        <v>19/03/2021</v>
        <stp/>
        <stp>##V3_BDPV12</stp>
        <stp>RU000A0JWB75 Corp</stp>
        <stp>NXT_PUT_DT</stp>
        <stp>[quotes.xlsx]Calc!R75C9</stp>
        <tr r="I75" s="70"/>
        <tr r="I75" s="70"/>
        <tr r="I75" s="70"/>
      </tp>
      <tp t="s">
        <v>RU000A0JTM28</v>
        <stp/>
        <stp>##V3_BDPV12</stp>
        <stp>RU000A0JTM28 Corp</stp>
        <stp>ID_ISIN</stp>
        <stp>[quotes.xlsx]Calc!R71C1</stp>
        <tr r="A71" s="70"/>
      </tp>
    </main>
    <main first="bloomberg.rtd">
      <tp>
        <v>4.562588830871297</v>
        <stp/>
        <stp>##V3_BDPV12</stp>
        <stp>XS0848137708 Corp</stp>
        <stp>YLD_CNV_MID</stp>
        <stp>[quotes.xlsx]Calc!R101C6</stp>
        <tr r="F101" s="70"/>
        <tr r="F101" s="70"/>
        <tr r="F101" s="70"/>
      </tp>
      <tp t="s">
        <v>#N/A Field Not Applicable</v>
        <stp/>
        <stp>##V3_BDPV12</stp>
        <stp>CH0205819441 Corp</stp>
        <stp>NXT_PUT_DT</stp>
        <stp>[quotes.xlsx]Calc!R153C9</stp>
        <tr r="I153" s="70"/>
        <tr r="I153" s="70"/>
      </tp>
      <tp t="s">
        <v>#N/A Field Not Applicable</v>
        <stp/>
        <stp>##V3_BDPV12</stp>
        <stp>RU000A0JS3W6 Corp</stp>
        <stp>BEST_ANALYST_RATING</stp>
        <stp>[quotes.xlsx]Calc!R96C4</stp>
        <tr r="D96" s="70"/>
        <tr r="D96" s="70"/>
      </tp>
      <tp>
        <v>9.08</v>
        <stp/>
        <stp>##V3_BDPV12</stp>
        <stp>RU000A0JWBF6 Corp</stp>
        <stp>YLD_CNV_MID</stp>
        <stp>[quotes.xlsx]Calc!R67C6</stp>
        <tr r="F67" s="70"/>
        <tr r="F67" s="70"/>
        <tr r="F67" s="70"/>
      </tp>
      <tp>
        <v>8.9700000000000006</v>
        <stp/>
        <stp>##V3_BDPV12</stp>
        <stp>RU000A0JPLH5 Corp</stp>
        <stp>YLD_CNV_MID</stp>
        <stp>[quotes.xlsx]Calc!R99C6</stp>
        <tr r="F99" s="70"/>
        <tr r="F99" s="70"/>
        <tr r="F99" s="70"/>
      </tp>
      <tp t="s">
        <v>#N/A Field Not Applicable</v>
        <stp/>
        <stp>##V3_BDPV12</stp>
        <stp>USU77583AA79 Corp</stp>
        <stp>BEST_ANALYST_RATING</stp>
        <stp>[quotes.xlsx]Calc!R135C4</stp>
        <tr r="D135" s="70"/>
        <tr r="D135" s="70"/>
      </tp>
      <tp t="s">
        <v>#N/A Field Not Applicable</v>
        <stp/>
        <stp>##V3_BDPV12</stp>
        <stp>XS1319813769 Corp</stp>
        <stp>BEST_ANALYST_RATING</stp>
        <stp>[quotes.xlsx]Calc!R112C4</stp>
        <tr r="D112" s="70"/>
        <tr r="D112" s="70"/>
      </tp>
      <tp t="s">
        <v>#N/A N/A</v>
        <stp/>
        <stp>##V3_BDPV12</stp>
        <stp>XS1513271418 Corp</stp>
        <stp>YLD_CNV_MID</stp>
        <stp>[quotes.xlsx]Calc!R159C6</stp>
        <tr r="F159" s="70"/>
        <tr r="F159" s="70"/>
      </tp>
      <tp>
        <v>4.7064668999999997</v>
        <stp/>
        <stp>##V3_BDPV12</stp>
        <stp>XS1319822752 Corp</stp>
        <stp>YLD_CNV_MID</stp>
        <stp>[quotes.xlsx]Calc!R130C6</stp>
        <tr r="F130" s="70"/>
        <tr r="F130" s="70"/>
        <tr r="F130" s="70"/>
      </tp>
      <tp t="s">
        <v>#N/A Field Not Applicable</v>
        <stp/>
        <stp>##V3_BDPV12</stp>
        <stp>CH0359143119 Corp</stp>
        <stp>BEST_ANALYST_RATING</stp>
        <stp>[quotes.xlsx]Calc!R157C4</stp>
        <tr r="D157" s="70"/>
        <tr r="D157" s="70"/>
      </tp>
      <tp t="s">
        <v>#N/A Field Not Applicable</v>
        <stp/>
        <stp>##V3_BDPV12</stp>
        <stp>RU000A0JRJU8 Corp</stp>
        <stp>BEST_ANALYST_RATING</stp>
        <stp>[quotes.xlsx]Calc!R95C4</stp>
        <tr r="D95" s="70"/>
        <tr r="D95" s="70"/>
      </tp>
      <tp>
        <v>1.8888187046978793</v>
        <stp/>
        <stp>##V3_BDPV12</stp>
        <stp>ROSN RM Equity</stp>
        <stp>EQY_DVD_YLD_IND</stp>
        <stp>[quotes.xlsx]Calc!R123C6</stp>
        <tr r="F123" s="70"/>
        <tr r="F123" s="70"/>
        <tr r="F123" s="70"/>
      </tp>
      <tp t="s">
        <v>#N/A N/A</v>
        <stp/>
        <stp>##V3_BDPV12</stp>
        <stp>TUNG LN Equity</stp>
        <stp>EQY_DVD_YLD_IND</stp>
        <stp>[quotes.xlsx]Calc!R145C6</stp>
        <tr r="F145" s="70"/>
        <tr r="F145" s="70"/>
      </tp>
      <tp t="s">
        <v>#N/A Field Not Applicable</v>
        <stp/>
        <stp>##V3_BDPV12</stp>
        <stp>XS0191754729 Corp</stp>
        <stp>BEST_ANALYST_RATING</stp>
        <stp>[quotes.xlsx]Calc!R127C4</stp>
        <tr r="D127" s="70"/>
        <tr r="D127" s="70"/>
      </tp>
      <tp t="s">
        <v>#N/A Field Not Applicable</v>
        <stp/>
        <stp>##V3_BDPV12</stp>
        <stp>XS0643183220 Corp</stp>
        <stp>BEST_ANALYST_RATING</stp>
        <stp>[quotes.xlsx]Calc!R124C4</stp>
        <tr r="D124" s="70"/>
        <tr r="D124" s="70"/>
      </tp>
      <tp>
        <v>4.5391604000000001</v>
        <stp/>
        <stp>##V3_BDPV12</stp>
        <stp>XS1405766384 Corp</stp>
        <stp>YLD_CNV_MID</stp>
        <stp>[quotes.xlsx]Calc!R126C6</stp>
        <tr r="F126" s="70"/>
        <tr r="F126" s="70"/>
        <tr r="F126" s="70"/>
      </tp>
      <tp t="s">
        <v>#N/A Field Not Applicable</v>
        <stp/>
        <stp>##V3_BDPV12</stp>
        <stp>XS1319813769 Corp</stp>
        <stp>NXT_PUT_DT</stp>
        <stp>[quotes.xlsx]Calc!R112C9</stp>
        <tr r="I112" s="70"/>
        <tr r="I112" s="70"/>
      </tp>
      <tp t="s">
        <v>US4642871846</v>
        <stp/>
        <stp>##V3_BDPV12</stp>
        <stp>FXI US Equity</stp>
        <stp>ID_ISIN</stp>
        <stp>[quotes.xlsx]Calc!R149C1</stp>
        <tr r="A149" s="70"/>
      </tp>
      <tp t="s">
        <v>#N/A Field Not Applicable</v>
        <stp/>
        <stp>##V3_BDPV12</stp>
        <stp>XS0299183250 Corp</stp>
        <stp>BEST_ANALYST_RATING</stp>
        <stp>[quotes.xlsx]Calc!R151C4</stp>
        <tr r="D151" s="70"/>
        <tr r="D151" s="70"/>
      </tp>
      <tp t="s">
        <v>#N/A Field Not Applicable</v>
        <stp/>
        <stp>##V3_BDPV12</stp>
        <stp>CH0355509487 Corp</stp>
        <stp>YLD_CNV_MID</stp>
        <stp>[quotes.xlsx]Calc!R155C6</stp>
        <tr r="F155" s="70"/>
        <tr r="F155" s="70"/>
      </tp>
      <tp>
        <v>1.5053369999999999</v>
        <stp/>
        <stp>##V3_BDPV12</stp>
        <stp>CH0205819441 Corp</stp>
        <stp>YLD_CNV_MID</stp>
        <stp>[quotes.xlsx]Calc!R153C6</stp>
        <tr r="F153" s="70"/>
        <tr r="F153" s="70"/>
        <tr r="F153" s="70"/>
      </tp>
      <tp t="s">
        <v>#N/A Field Not Applicable</v>
        <stp/>
        <stp>##V3_BDPV12</stp>
        <stp>CH0347656545 Corp</stp>
        <stp>BEST_ANALYST_RATING</stp>
        <stp>[quotes.xlsx]Calc!R158C4</stp>
        <tr r="D158" s="70"/>
        <tr r="D158" s="70"/>
      </tp>
      <tp>
        <v>7.3020128143261633</v>
        <stp/>
        <stp>##V3_BDPV12</stp>
        <stp>XS1071551474 Corp</stp>
        <stp>YLD_CNV_MID</stp>
        <stp>[quotes.xlsx]Calc!R140C6</stp>
        <tr r="F140" s="70"/>
        <tr r="F140" s="70"/>
        <tr r="F140" s="70"/>
      </tp>
      <tp t="s">
        <v>#N/A Field Not Applicable</v>
        <stp/>
        <stp>##V3_BDPV12</stp>
        <stp>XS1468260598 Corp</stp>
        <stp>NXT_PUT_DT</stp>
        <stp>[quotes.xlsx]Calc!R156C9</stp>
        <tr r="I156" s="70"/>
        <tr r="I156" s="70"/>
      </tp>
      <tp t="s">
        <v>#N/A Field Not Applicable</v>
        <stp/>
        <stp>##V3_BDPV12</stp>
        <stp>XS0779213460 Corp</stp>
        <stp>NXT_PUT_DT</stp>
        <stp>[quotes.xlsx]Calc!R128C9</stp>
        <tr r="I128" s="70"/>
        <tr r="I128" s="70"/>
      </tp>
      <tp t="s">
        <v>#N/A Field Not Applicable</v>
        <stp/>
        <stp>##V3_BDPV12</stp>
        <stp>XS1319822752 Corp</stp>
        <stp>NXT_PUT_DT</stp>
        <stp>[quotes.xlsx]Calc!R130C9</stp>
        <tr r="I130" s="70"/>
        <tr r="I130" s="70"/>
      </tp>
      <tp t="s">
        <v>US78463V1070</v>
        <stp/>
        <stp>##V3_BDPV12</stp>
        <stp>GLD US Equity</stp>
        <stp>ID_ISIN</stp>
        <stp>[quotes.xlsx]Calc!R138C1</stp>
        <tr r="A138" s="70"/>
      </tp>
      <tp t="s">
        <v>#N/A Field Not Applicable</v>
        <stp/>
        <stp>##V3_BDPV12</stp>
        <stp>USN54468AF52 Corp</stp>
        <stp>BEST_ANALYST_RATING</stp>
        <stp>[quotes.xlsx]Calc!R154C4</stp>
        <tr r="D154" s="70"/>
        <tr r="D154" s="70"/>
      </tp>
      <tp t="s">
        <v>#N/A Field Not Applicable</v>
        <stp/>
        <stp>##V3_BDPV12</stp>
        <stp>XS0579851949 Corp</stp>
        <stp>BEST_ANALYST_RATING</stp>
        <stp>[quotes.xlsx]Calc!R115C4</stp>
        <tr r="D115" s="70"/>
        <tr r="D115" s="70"/>
      </tp>
      <tp t="s">
        <v>#N/A Field Not Applicable</v>
        <stp/>
        <stp>##V3_BDPV12</stp>
        <stp>XS1468260598 Corp</stp>
        <stp>BEST_ANALYST_RATING</stp>
        <stp>[quotes.xlsx]Calc!R156C4</stp>
        <tr r="D156" s="70"/>
        <tr r="D156" s="70"/>
      </tp>
      <tp t="s">
        <v>#N/A Field Not Applicable</v>
        <stp/>
        <stp>##V3_BDPV12</stp>
        <stp>XS1508914691 Corp</stp>
        <stp>BEST_ANALYST_RATING</stp>
        <stp>[quotes.xlsx]Calc!R109C4</stp>
        <tr r="D109" s="70"/>
        <tr r="D109" s="70"/>
      </tp>
      <tp t="s">
        <v>#N/A Field Not Applicable</v>
        <stp/>
        <stp>##V3_BDPV12</stp>
        <stp>XS1513271418 Corp</stp>
        <stp>NXT_PUT_DT</stp>
        <stp>[quotes.xlsx]Calc!R159C9</stp>
        <tr r="I159" s="70"/>
        <tr r="I159" s="70"/>
      </tp>
      <tp>
        <v>6.5551329999999997</v>
        <stp/>
        <stp>##V3_BDPV12</stp>
        <stp>USL6366MAC75 Corp</stp>
        <stp>YLD_CNV_MID</stp>
        <stp>[quotes.xlsx]Calc!R68C6</stp>
        <tr r="F68" s="70"/>
        <tr r="F68" s="70"/>
        <tr r="F68" s="70"/>
      </tp>
      <tp>
        <v>38.39</v>
        <stp/>
        <stp>##V3_BDPV12</stp>
        <stp>FXI US Equity</stp>
        <stp>PX_LAST</stp>
        <stp>[quotes.xlsx]Calc!R149C3</stp>
        <tr r="C149" s="70"/>
      </tp>
      <tp t="s">
        <v>#N/A Field Not Applicable</v>
        <stp/>
        <stp>##V3_BDPV12</stp>
        <stp>XS0934609016 Corp</stp>
        <stp>BEST_ANALYST_RATING</stp>
        <stp>[quotes.xlsx]Calc!R152C4</stp>
        <tr r="D152" s="70"/>
        <tr r="D152" s="70"/>
      </tp>
      <tp t="s">
        <v>#N/A Field Not Applicable</v>
        <stp/>
        <stp>##V3_BDPV12</stp>
        <stp>XS0555493203 Corp</stp>
        <stp>BEST_ANALYST_RATING</stp>
        <stp>[quotes.xlsx]Calc!R142C4</stp>
        <tr r="D142" s="70"/>
        <tr r="D142" s="70"/>
      </tp>
      <tp t="s">
        <v>#N/A Field Not Applicable</v>
        <stp/>
        <stp>##V3_BDPV12</stp>
        <stp>XS1405775377 Corp</stp>
        <stp>BEST_ANALYST_RATING</stp>
        <stp>[quotes.xlsx]Calc!R139C4</stp>
        <tr r="D139" s="70"/>
        <tr r="D139" s="70"/>
      </tp>
      <tp t="s">
        <v>#N/A Field Not Applicable</v>
        <stp/>
        <stp>##V3_BDPV12</stp>
        <stp>XS0979891925 Corp</stp>
        <stp>NXT_PUT_DT</stp>
        <stp>[quotes.xlsx]Calc!R110C9</stp>
        <tr r="I110" s="70"/>
        <tr r="I110" s="70"/>
      </tp>
      <tp t="s">
        <v>#N/A Field Not Applicable</v>
        <stp/>
        <stp>##V3_BDPV12</stp>
        <stp>CH0347656545 Corp</stp>
        <stp>NXT_PUT_DT</stp>
        <stp>[quotes.xlsx]Calc!R158C9</stp>
        <tr r="I158" s="70"/>
        <tr r="I158" s="70"/>
      </tp>
      <tp>
        <v>3.5845720999999999</v>
        <stp/>
        <stp>##V3_BDPV12</stp>
        <stp>XS0588433267 Corp</stp>
        <stp>YLD_CNV_MID</stp>
        <stp>[quotes.xlsx]Calc!R136C6</stp>
        <tr r="F136" s="70"/>
        <tr r="F136" s="70"/>
        <tr r="F136" s="70"/>
      </tp>
      <tp t="s">
        <v>#N/A Field Not Applicable</v>
        <stp/>
        <stp>##V3_BDPV12</stp>
        <stp>RU000A0JU9T5 Corp</stp>
        <stp>BEST_ANALYST_RATING</stp>
        <stp>[quotes.xlsx]Calc!R80C4</stp>
        <tr r="D80" s="70"/>
        <tr r="D80" s="70"/>
      </tp>
      <tp t="s">
        <v>#N/A Field Not Applicable</v>
        <stp/>
        <stp>##V3_BDPV12</stp>
        <stp>RU000A0JW1P8 Corp</stp>
        <stp>BEST_ANALYST_RATING</stp>
        <stp>[quotes.xlsx]Calc!R94C4</stp>
        <tr r="D94" s="70"/>
        <tr r="D94" s="70"/>
      </tp>
      <tp>
        <v>1.8480493547490491</v>
        <stp/>
        <stp>##V3_BDPV12</stp>
        <stp>MON US Equity</stp>
        <stp>EQY_DVD_YLD_IND</stp>
        <stp>[quotes.xlsx]Calc!R146C6</stp>
        <tr r="F146" s="70"/>
        <tr r="F146" s="70"/>
        <tr r="F146" s="70"/>
      </tp>
      <tp>
        <v>3.1285768062820054</v>
        <stp/>
        <stp>##V3_BDPV12</stp>
        <stp>ROG EB Equity</stp>
        <stp>EQY_DVD_YLD_IND</stp>
        <stp>[quotes.xlsx]Calc!R106C6</stp>
        <tr r="F106" s="70"/>
        <tr r="F106" s="70"/>
        <tr r="F106" s="70"/>
      </tp>
      <tp>
        <v>4.8483426099999996</v>
        <stp/>
        <stp>##V3_BDPV12</stp>
        <stp>USA29866AA70 Corp</stp>
        <stp>YLD_CNV_MID</stp>
        <stp>[quotes.xlsx]Calc!R24C6</stp>
        <tr r="F24" s="70"/>
        <tr r="F24" s="70"/>
        <tr r="F24" s="70"/>
      </tp>
      <tp>
        <v>119.44</v>
        <stp/>
        <stp>##V3_BDPV12</stp>
        <stp>GLD US Equity</stp>
        <stp>PX_LAST</stp>
        <stp>[quotes.xlsx]Calc!R138C3</stp>
        <tr r="C138" s="70"/>
      </tp>
      <tp t="s">
        <v>23/05/2017</v>
        <stp/>
        <stp>##V3_BDPV12</stp>
        <stp>XS0935311240 Corp</stp>
        <stp>NXT_CPN_DT</stp>
        <stp>[quotes.xlsx]Calc!R8C7</stp>
        <tr r="G8" s="70"/>
        <tr r="G8" s="70"/>
        <tr r="G8" s="70"/>
      </tp>
      <tp t="s">
        <v>#N/A Field Not Applicable</v>
        <stp/>
        <stp>##V3_BDPV12</stp>
        <stp>XS0925043100 Corp</stp>
        <stp>BEST_ANALYST_RATING</stp>
        <stp>[quotes.xlsx]Calc!R143C4</stp>
        <tr r="D143" s="70"/>
        <tr r="D143" s="70"/>
      </tp>
      <tp t="s">
        <v>#N/A Field Not Applicable</v>
        <stp/>
        <stp>##V3_BDPV12</stp>
        <stp>XS1069383856 Corp</stp>
        <stp>BEST_ANALYST_RATING</stp>
        <stp>[quotes.xlsx]Calc!R160C4</stp>
        <tr r="D160" s="70"/>
        <tr r="D160" s="70"/>
      </tp>
      <tp t="s">
        <v>#N/A Field Not Applicable</v>
        <stp/>
        <stp>##V3_BDPV12</stp>
        <stp>XS0779213460 Corp</stp>
        <stp>BEST_ANALYST_RATING</stp>
        <stp>[quotes.xlsx]Calc!R128C4</stp>
        <tr r="D128" s="70"/>
        <tr r="D128" s="70"/>
      </tp>
      <tp>
        <v>5.2433737799999998</v>
        <stp/>
        <stp>##V3_BDPV12</stp>
        <stp>XS1400710726 Corp</stp>
        <stp>YLD_CNV_MID</stp>
        <stp>[quotes.xlsx]Calc!R107C6</stp>
        <tr r="F107" s="70"/>
        <tr r="F107" s="70"/>
        <tr r="F107" s="70"/>
      </tp>
      <tp t="s">
        <v>#N/A Field Not Applicable</v>
        <stp/>
        <stp>##V3_BDPV12</stp>
        <stp>XS0579851949 Corp</stp>
        <stp>NXT_PUT_DT</stp>
        <stp>[quotes.xlsx]Calc!R115C9</stp>
        <tr r="I115" s="70"/>
        <tr r="I115" s="70"/>
      </tp>
      <tp>
        <v>3.5562588000000002</v>
        <stp/>
        <stp>##V3_BDPV12</stp>
        <stp>XS0524610812 Corp</stp>
        <stp>YLD_CNV_MID</stp>
        <stp>[quotes.xlsx]Calc!R132C6</stp>
        <tr r="F132" s="70"/>
        <tr r="F132" s="70"/>
        <tr r="F132" s="70"/>
      </tp>
      <tp t="s">
        <v>#N/A Field Not Applicable</v>
        <stp/>
        <stp>##V3_BDPV12</stp>
        <stp>RU000A0JWDU1 Corp</stp>
        <stp>BEST_ANALYST_RATING</stp>
        <stp>[quotes.xlsx]Calc!R62C4</stp>
        <tr r="D62" s="70"/>
        <tr r="D62" s="70"/>
      </tp>
      <tp>
        <v>8.6999999999999993</v>
        <stp/>
        <stp>##V3_BDPV12</stp>
        <stp>RU000A0JS5F6 Corp</stp>
        <stp>YLD_CNV_MID</stp>
        <stp>[quotes.xlsx]Calc!R81C6</stp>
        <tr r="F81" s="70"/>
        <tr r="F81" s="70"/>
        <tr r="F81" s="70"/>
      </tp>
      <tp t="s">
        <v>13/07/2017</v>
        <stp/>
        <stp>##V3_BDPV12</stp>
        <stp>XS1439838548 Corp</stp>
        <stp>NXT_CPN_DT</stp>
        <stp>[quotes.xlsx]Calc!R2C7</stp>
        <tr r="G2" s="70"/>
        <tr r="G2" s="70"/>
        <tr r="G2" s="70"/>
      </tp>
      <tp>
        <v>5.3489163355724463</v>
        <stp/>
        <stp>##V3_BDPV12</stp>
        <stp>US456837AE31 Corp</stp>
        <stp>YLD_CNV_MID</stp>
        <stp>[quotes.xlsx]Calc!R137C6</stp>
        <tr r="F137" s="70"/>
        <tr r="F137" s="70"/>
        <tr r="F137" s="70"/>
      </tp>
      <tp t="s">
        <v>#N/A Field Not Applicable</v>
        <stp/>
        <stp>##V3_BDPV12</stp>
        <stp>XS1533921299 Corp</stp>
        <stp>BEST_ANALYST_RATING</stp>
        <stp>[quotes.xlsx]Calc!R111C4</stp>
        <tr r="D111" s="70"/>
        <tr r="D111" s="70"/>
      </tp>
      <tp t="s">
        <v>#N/A Field Not Applicable</v>
        <stp/>
        <stp>##V3_BDPV12</stp>
        <stp>XS0849020556 Corp</stp>
        <stp>BEST_ANALYST_RATING</stp>
        <stp>[quotes.xlsx]Calc!R133C4</stp>
        <tr r="D133" s="70"/>
        <tr r="D133" s="70"/>
      </tp>
      <tp t="s">
        <v>#N/A Field Not Applicable</v>
        <stp/>
        <stp>##V3_BDPV12</stp>
        <stp>XS1117280625 Corp</stp>
        <stp>NXT_PUT_DT</stp>
        <stp>[quotes.xlsx]Calc!R129C9</stp>
        <tr r="I129" s="70"/>
        <tr r="I129" s="70"/>
      </tp>
      <tp>
        <v>5.7255694999999998</v>
        <stp/>
        <stp>##V3_BDPV12</stp>
        <stp>XS0979891925 Corp</stp>
        <stp>YLD_CNV_MID</stp>
        <stp>[quotes.xlsx]Calc!R110C6</stp>
        <tr r="F110" s="70"/>
        <tr r="F110" s="70"/>
        <tr r="F110" s="70"/>
      </tp>
      <tp>
        <v>40.9246640387179</v>
        <stp/>
        <stp>##V3_BDPV12</stp>
        <stp>XS1117280625 Corp</stp>
        <stp>YLD_CNV_MID</stp>
        <stp>[quotes.xlsx]Calc!R129C6</stp>
        <tr r="F129" s="70"/>
        <tr r="F129" s="70"/>
        <tr r="F129" s="70"/>
      </tp>
      <tp>
        <v>3.8620981214883505</v>
        <stp/>
        <stp>##V3_BDPV12</stp>
        <stp>XS1032750165 Corp</stp>
        <stp>YLD_CNV_MID</stp>
        <stp>[quotes.xlsx]Calc!R125C6</stp>
        <tr r="F125" s="70"/>
        <tr r="F125" s="70"/>
        <tr r="F125" s="70"/>
      </tp>
      <tp t="s">
        <v>#N/A Field Not Applicable</v>
        <stp/>
        <stp>##V3_BDPV12</stp>
        <stp>XS1405766384 Corp</stp>
        <stp>NXT_PUT_DT</stp>
        <stp>[quotes.xlsx]Calc!R126C9</stp>
        <tr r="I126" s="70"/>
        <tr r="I126" s="70"/>
      </tp>
      <tp t="s">
        <v>#N/A Field Not Applicable</v>
        <stp/>
        <stp>##V3_BDPV12</stp>
        <stp>XS1508914691 Corp</stp>
        <stp>NXT_PUT_DT</stp>
        <stp>[quotes.xlsx]Calc!R109C9</stp>
        <tr r="I109" s="70"/>
        <tr r="I109" s="70"/>
      </tp>
      <tp t="s">
        <v>#N/A Field Not Applicable</v>
        <stp/>
        <stp>##V3_BDPV12</stp>
        <stp>XS1405775377 Corp</stp>
        <stp>NXT_PUT_DT</stp>
        <stp>[quotes.xlsx]Calc!R139C9</stp>
        <tr r="I139" s="70"/>
        <tr r="I139" s="70"/>
      </tp>
      <tp t="s">
        <v>#N/A Field Not Applicable</v>
        <stp/>
        <stp>##V3_BDPV12</stp>
        <stp>CH0355509487 Corp</stp>
        <stp>NXT_PUT_DT</stp>
        <stp>[quotes.xlsx]Calc!R155C9</stp>
        <tr r="I155" s="70"/>
        <tr r="I155" s="70"/>
      </tp>
      <tp>
        <v>8</v>
        <stp/>
        <stp>##V3_BDPV12</stp>
        <stp>RU000A0JTYA5 Corp</stp>
        <stp>YLD_CNV_MID</stp>
        <stp>[quotes.xlsx]Calc!R97C6</stp>
        <tr r="F97" s="70"/>
        <tr r="F97" s="70"/>
        <tr r="F97" s="70"/>
      </tp>
      <tp>
        <v>1.7330764997444263</v>
        <stp/>
        <stp>##V3_BDPV12</stp>
        <stp>VTBR RX Equity</stp>
        <stp>EQY_DVD_YLD_IND</stp>
        <stp>[quotes.xlsx]Calc!R131C6</stp>
        <tr r="F131" s="70"/>
        <tr r="F131" s="70"/>
        <tr r="F131" s="70"/>
      </tp>
      <tp>
        <v>2.4717002821397576</v>
        <stp/>
        <stp>##V3_BDPV12</stp>
        <stp>XLE US Equity</stp>
        <stp>EQY_DVD_YLD_IND</stp>
        <stp>[quotes.xlsx]Calc!R144C6</stp>
        <tr r="F144" s="70"/>
        <tr r="F144" s="70"/>
        <tr r="F144" s="70"/>
      </tp>
      <tp t="s">
        <v>#N/A N/A</v>
        <stp/>
        <stp>##V3_BDPV12</stp>
        <stp>TBT US Equity</stp>
        <stp>EQY_DVD_YLD_IND</stp>
        <stp>[quotes.xlsx]Calc!R134C6</stp>
        <tr r="F134" s="70"/>
        <tr r="F134" s="70"/>
      </tp>
      <tp t="s">
        <v>#N/A Field Not Applicable</v>
        <stp/>
        <stp>##V3_BDPV12</stp>
        <stp>XS1405766384 Corp</stp>
        <stp>BEST_ANALYST_RATING</stp>
        <stp>[quotes.xlsx]Calc!R126C4</stp>
        <tr r="D126" s="70"/>
        <tr r="D126" s="70"/>
      </tp>
      <tp t="s">
        <v>#N/A Field Not Applicable</v>
        <stp/>
        <stp>##V3_BDPV12</stp>
        <stp>XS0643183220 Corp</stp>
        <stp>NXT_PUT_DT</stp>
        <stp>[quotes.xlsx]Calc!R124C9</stp>
        <tr r="I124" s="70"/>
        <tr r="I124" s="70"/>
      </tp>
      <tp t="s">
        <v>#N/A Field Not Applicable</v>
        <stp/>
        <stp>##V3_BDPV12</stp>
        <stp>XS1069383856 Corp</stp>
        <stp>NXT_PUT_DT</stp>
        <stp>[quotes.xlsx]Calc!R160C9</stp>
        <tr r="I160" s="70"/>
        <tr r="I160" s="70"/>
      </tp>
      <tp t="s">
        <v>#N/A Field Not Applicable</v>
        <stp/>
        <stp>##V3_BDPV12</stp>
        <stp>CH0359143119 Corp</stp>
        <stp>NXT_PUT_DT</stp>
        <stp>[quotes.xlsx]Calc!R157C9</stp>
        <tr r="I157" s="70"/>
        <tr r="I157" s="70"/>
      </tp>
      <tp>
        <v>4.3632869000000003</v>
        <stp/>
        <stp>##V3_BDPV12</stp>
        <stp>XS0643183220 Corp</stp>
        <stp>YLD_CNV_MID</stp>
        <stp>[quotes.xlsx]Calc!R124C6</stp>
        <tr r="F124" s="70"/>
        <tr r="F124" s="70"/>
        <tr r="F124" s="70"/>
      </tp>
      <tp>
        <v>5.61865092444532</v>
        <stp/>
        <stp>##V3_BDPV12</stp>
        <stp>XS0191754729 Corp</stp>
        <stp>YLD_CNV_MID</stp>
        <stp>[quotes.xlsx]Calc!R127C6</stp>
        <tr r="F127" s="70"/>
        <tr r="F127" s="70"/>
        <tr r="F127" s="70"/>
      </tp>
      <tp>
        <v>8.16</v>
        <stp/>
        <stp>##V3_BDPV12</stp>
        <stp>RU000A0GN9A7 Corp</stp>
        <stp>YLD_CNV_MID</stp>
        <stp>[quotes.xlsx]Calc!R98C6</stp>
        <tr r="F98" s="70"/>
        <tr r="F98" s="70"/>
        <tr r="F98" s="70"/>
      </tp>
      <tp t="s">
        <v>#N/A Field Not Applicable</v>
        <stp/>
        <stp>##V3_BDPV12</stp>
        <stp>CH0347656545 Corp</stp>
        <stp>YLD_CNV_MID</stp>
        <stp>[quotes.xlsx]Calc!R158C6</stp>
        <tr r="F158" s="70"/>
        <tr r="F158" s="70"/>
      </tp>
      <tp t="s">
        <v>#N/A Field Not Applicable</v>
        <stp/>
        <stp>##V3_BDPV12</stp>
        <stp>XS1071551474 Corp</stp>
        <stp>BEST_ANALYST_RATING</stp>
        <stp>[quotes.xlsx]Calc!R140C4</stp>
        <tr r="D140" s="70"/>
        <tr r="D140" s="70"/>
      </tp>
      <tp t="s">
        <v>#N/A Field Not Applicable</v>
        <stp/>
        <stp>##V3_BDPV12</stp>
        <stp>XS0555493203 Corp</stp>
        <stp>NXT_PUT_DT</stp>
        <stp>[quotes.xlsx]Calc!R142C9</stp>
        <tr r="I142" s="70"/>
        <tr r="I142" s="70"/>
      </tp>
      <tp t="s">
        <v>#N/A Field Not Applicable</v>
        <stp/>
        <stp>##V3_BDPV12</stp>
        <stp>XS0849020556 Corp</stp>
        <stp>NXT_PUT_DT</stp>
        <stp>[quotes.xlsx]Calc!R133C9</stp>
        <tr r="I133" s="70"/>
        <tr r="I133" s="70"/>
      </tp>
      <tp t="s">
        <v>#N/A Field Not Applicable</v>
        <stp/>
        <stp>##V3_BDPV12</stp>
        <stp>CH0205819441 Corp</stp>
        <stp>BEST_ANALYST_RATING</stp>
        <stp>[quotes.xlsx]Calc!R153C4</stp>
        <tr r="D153" s="70"/>
        <tr r="D153" s="70"/>
      </tp>
      <tp t="s">
        <v>#N/A Field Not Applicable</v>
        <stp/>
        <stp>##V3_BDPV12</stp>
        <stp>CH0355509487 Corp</stp>
        <stp>BEST_ANALYST_RATING</stp>
        <stp>[quotes.xlsx]Calc!R155C4</stp>
        <tr r="D155" s="70"/>
        <tr r="D155" s="70"/>
      </tp>
      <tp>
        <v>-0.97062250000000005</v>
        <stp/>
        <stp>##V3_BDPV12</stp>
        <stp>XS0299183250 Corp</stp>
        <stp>YLD_CNV_MID</stp>
        <stp>[quotes.xlsx]Calc!R151C6</stp>
        <tr r="F151" s="70"/>
        <tr r="F151" s="70"/>
        <tr r="F151" s="70"/>
      </tp>
      <tp>
        <v>67.81</v>
        <stp/>
        <stp>##V3_BDPV12</stp>
        <stp>XLE US Equity</stp>
        <stp>PX_LAST</stp>
        <stp>[quotes.xlsx]Calc!R144C3</stp>
        <tr r="C144" s="70"/>
      </tp>
      <tp>
        <v>38.53</v>
        <stp/>
        <stp>##V3_BDPV12</stp>
        <stp>TBT US Equity</stp>
        <stp>PX_LAST</stp>
        <stp>[quotes.xlsx]Calc!R134C3</stp>
        <tr r="C134" s="70"/>
      </tp>
      <tp t="s">
        <v>GB00B7Z0Q502</v>
        <stp/>
        <stp>##V3_BDPV12</stp>
        <stp>TUNG LN Equity</stp>
        <stp>ID_ISIN</stp>
        <stp>[quotes.xlsx]Calc!R145C1</stp>
        <tr r="A145" s="70"/>
      </tp>
      <tp>
        <v>6.7510000000000001E-2</v>
        <stp/>
        <stp>##V3_BDPV12</stp>
        <stp>VTBR RX Equity</stp>
        <stp>PX_LAST</stp>
        <stp>[quotes.xlsx]Calc!R131C3</stp>
        <tr r="C131" s="70"/>
      </tp>
      <tp t="s">
        <v>RU000A0J2Q06</v>
        <stp/>
        <stp>##V3_BDPV12</stp>
        <stp>ROSN RM Equity</stp>
        <stp>ID_ISIN</stp>
        <stp>[quotes.xlsx]Calc!R123C1</stp>
        <tr r="A123" s="70"/>
      </tp>
      <tp>
        <v>6.2754054999999997</v>
        <stp/>
        <stp>##V3_BDPV12</stp>
        <stp>USN54468AF52 Corp</stp>
        <stp>YLD_CNV_MID</stp>
        <stp>[quotes.xlsx]Calc!R154C6</stp>
        <tr r="F154" s="70"/>
        <tr r="F154" s="70"/>
        <tr r="F154" s="70"/>
      </tp>
      <tp t="s">
        <v>#N/A Field Not Applicable</v>
        <stp/>
        <stp>##V3_BDPV12</stp>
        <stp>US25152RYE79 Corp</stp>
        <stp>NXT_PUT_DT</stp>
        <stp>[quotes.xlsx]Calc!R141C9</stp>
        <tr r="I141" s="70"/>
        <tr r="I141" s="70"/>
      </tp>
      <tp t="s">
        <v>#N/A Field Not Applicable</v>
        <stp/>
        <stp>##V3_BDPV12</stp>
        <stp>XS0848137708 Corp</stp>
        <stp>BEST_ANALYST_RATING</stp>
        <stp>[quotes.xlsx]Calc!R101C4</stp>
        <tr r="D101" s="70"/>
        <tr r="D101" s="70"/>
      </tp>
      <tp t="s">
        <v>#N/A Field Not Applicable</v>
        <stp/>
        <stp>##V3_BDPV12</stp>
        <stp>XS0934609016 Corp</stp>
        <stp>NXT_PUT_DT</stp>
        <stp>[quotes.xlsx]Calc!R152C9</stp>
        <tr r="I152" s="70"/>
        <tr r="I152" s="70"/>
      </tp>
      <tp t="s">
        <v>#N/A Field Not Applicable</v>
        <stp/>
        <stp>##V3_BDPV12</stp>
        <stp>XS0299183250 Corp</stp>
        <stp>NXT_PUT_DT</stp>
        <stp>[quotes.xlsx]Calc!R151C9</stp>
        <tr r="I151" s="70"/>
        <tr r="I151" s="70"/>
      </tp>
      <tp t="s">
        <v>#N/A Field Not Applicable</v>
        <stp/>
        <stp>##V3_BDPV12</stp>
        <stp>XS0524610812 Corp</stp>
        <stp>NXT_PUT_DT</stp>
        <stp>[quotes.xlsx]Calc!R132C9</stp>
        <tr r="I132" s="70"/>
        <tr r="I132" s="70"/>
      </tp>
      <tp t="s">
        <v>#N/A Field Not Applicable</v>
        <stp/>
        <stp>##V3_BDPV12</stp>
        <stp>XS1032750165 Corp</stp>
        <stp>NXT_PUT_DT</stp>
        <stp>[quotes.xlsx]Calc!R125C9</stp>
        <tr r="I125" s="70"/>
        <tr r="I125" s="70"/>
      </tp>
      <tp>
        <v>9.73</v>
        <stp/>
        <stp>##V3_BDPV12</stp>
        <stp>RU000A0JWBH2 Corp</stp>
        <stp>YLD_CNV_MID</stp>
        <stp>[quotes.xlsx]Calc!R63C6</stp>
        <tr r="F63" s="70"/>
        <tr r="F63" s="70"/>
        <tr r="F63" s="70"/>
      </tp>
      <tp>
        <v>3.5904872290136045</v>
        <stp/>
        <stp>##V3_BDPV12</stp>
        <stp>FXI US Equity</stp>
        <stp>EQY_DVD_YLD_IND</stp>
        <stp>[quotes.xlsx]Calc!R149C6</stp>
        <tr r="F149" s="70"/>
        <tr r="F149" s="70"/>
        <tr r="F149" s="70"/>
      </tp>
      <tp>
        <v>105.28888324325609</v>
        <stp/>
        <stp>##V3_BDPV12</stp>
        <stp>USU77583AA79 Corp</stp>
        <stp>YLD_CNV_MID</stp>
        <stp>[quotes.xlsx]Calc!R135C6</stp>
        <tr r="F135" s="70"/>
        <tr r="F135" s="70"/>
        <tr r="F135" s="70"/>
      </tp>
      <tp t="s">
        <v>#N/A Field Not Applicable</v>
        <stp/>
        <stp>##V3_BDPV12</stp>
        <stp>XS1319822752 Corp</stp>
        <stp>BEST_ANALYST_RATING</stp>
        <stp>[quotes.xlsx]Calc!R130C4</stp>
        <tr r="D130" s="70"/>
        <tr r="D130" s="70"/>
      </tp>
      <tp t="s">
        <v>#N/A Field Not Applicable</v>
        <stp/>
        <stp>##V3_BDPV12</stp>
        <stp>CH0359143119 Corp</stp>
        <stp>YLD_CNV_MID</stp>
        <stp>[quotes.xlsx]Calc!R157C6</stp>
        <tr r="F157" s="70"/>
        <tr r="F157" s="70"/>
      </tp>
      <tp t="s">
        <v>#N/A Field Not Applicable</v>
        <stp/>
        <stp>##V3_BDPV12</stp>
        <stp>XS1513271418 Corp</stp>
        <stp>BEST_ANALYST_RATING</stp>
        <stp>[quotes.xlsx]Calc!R159C4</stp>
        <tr r="D159" s="70"/>
        <tr r="D159" s="70"/>
      </tp>
      <tp>
        <v>5.6240065999999995</v>
        <stp/>
        <stp>##V3_BDPV12</stp>
        <stp>XS1319813769 Corp</stp>
        <stp>YLD_CNV_MID</stp>
        <stp>[quotes.xlsx]Calc!R112C6</stp>
        <tr r="F112" s="70"/>
        <tr r="F112" s="70"/>
        <tr r="F112" s="70"/>
      </tp>
      <tp t="s">
        <v>#N/A Field Not Applicable</v>
        <stp/>
        <stp>##V3_BDPV12</stp>
        <stp>XS0588433267 Corp</stp>
        <stp>NXT_PUT_DT</stp>
        <stp>[quotes.xlsx]Calc!R136C9</stp>
        <tr r="I136" s="70"/>
        <tr r="I136" s="70"/>
      </tp>
      <tp t="s">
        <v>#N/A Field Not Applicable</v>
        <stp/>
        <stp>##V3_BDPV12</stp>
        <stp>RU000A0JTKZ1 Corp</stp>
        <stp>BEST_ANALYST_RATING</stp>
        <stp>[quotes.xlsx]Calc!R70C4</stp>
        <tr r="D70" s="70"/>
        <tr r="D70" s="70"/>
      </tp>
      <tp t="s">
        <v>#N/A Field Not Applicable</v>
        <stp/>
        <stp>##V3_BDPV12</stp>
        <stp>RU000A0JW0S4 Corp</stp>
        <stp>BEST_ANALYST_RATING</stp>
        <stp>[quotes.xlsx]Calc!R69C4</stp>
        <tr r="D69" s="70"/>
        <tr r="D69" s="70"/>
      </tp>
      <tp t="s">
        <v>#N/A N/A</v>
        <stp/>
        <stp>##V3_BDPV12</stp>
        <stp>GLD US Equity</stp>
        <stp>EQY_DVD_YLD_IND</stp>
        <stp>[quotes.xlsx]Calc!R138C6</stp>
        <tr r="F138" s="70"/>
        <tr r="F138" s="70"/>
      </tp>
      <tp>
        <v>116.88</v>
        <stp/>
        <stp>##V3_BDPV12</stp>
        <stp>MON US Equity</stp>
        <stp>PX_LAST</stp>
        <stp>[quotes.xlsx]Calc!R146C3</stp>
        <tr r="C146" s="70"/>
      </tp>
      <tp>
        <v>262.10000000000002</v>
        <stp/>
        <stp>##V3_BDPV12</stp>
        <stp>ROG EB Equity</stp>
        <stp>PX_LAST</stp>
        <stp>[quotes.xlsx]Calc!R106C3</stp>
        <tr r="C106" s="70"/>
      </tp>
      <tp t="s">
        <v>#N/A Field Not Applicable</v>
        <stp/>
        <stp>##V3_BDPV12</stp>
        <stp>US71656MAF68 Corp</stp>
        <stp>NXT_PUT_DT</stp>
        <stp>[quotes.xlsx]Calc!R113C9</stp>
        <tr r="I113" s="70"/>
        <tr r="I113" s="70"/>
      </tp>
      <tp t="s">
        <v>#N/A Field Not Applicable</v>
        <stp/>
        <stp>##V3_BDPV12</stp>
        <stp>XS0524610812 Corp</stp>
        <stp>BEST_ANALYST_RATING</stp>
        <stp>[quotes.xlsx]Calc!R132C4</stp>
        <tr r="D132" s="70"/>
        <tr r="D132" s="70"/>
      </tp>
      <tp t="s">
        <v>#N/A Field Not Applicable</v>
        <stp/>
        <stp>##V3_BDPV12</stp>
        <stp>XS1400710726 Corp</stp>
        <stp>BEST_ANALYST_RATING</stp>
        <stp>[quotes.xlsx]Calc!R107C4</stp>
        <tr r="D107" s="70"/>
        <tr r="D107" s="70"/>
      </tp>
      <tp>
        <v>4.6599614999999996</v>
        <stp/>
        <stp>##V3_BDPV12</stp>
        <stp>XS1069383856 Corp</stp>
        <stp>YLD_CNV_MID</stp>
        <stp>[quotes.xlsx]Calc!R160C6</stp>
        <tr r="F160" s="70"/>
        <tr r="F160" s="70"/>
        <tr r="F160" s="70"/>
      </tp>
      <tp>
        <v>3.2824502</v>
        <stp/>
        <stp>##V3_BDPV12</stp>
        <stp>XS0779213460 Corp</stp>
        <stp>YLD_CNV_MID</stp>
        <stp>[quotes.xlsx]Calc!R128C6</stp>
        <tr r="F128" s="70"/>
        <tr r="F128" s="70"/>
        <tr r="F128" s="70"/>
      </tp>
      <tp t="s">
        <v>#N/A Field Not Applicable</v>
        <stp/>
        <stp>##V3_BDPV12</stp>
        <stp>XS0925043100 Corp</stp>
        <stp>NXT_PUT_DT</stp>
        <stp>[quotes.xlsx]Calc!R143C9</stp>
        <tr r="I143" s="70"/>
        <tr r="I143" s="70"/>
      </tp>
      <tp>
        <v>17.7855062</v>
        <stp/>
        <stp>##V3_BDPV12</stp>
        <stp>XS0925043100 Corp</stp>
        <stp>YLD_CNV_MID</stp>
        <stp>[quotes.xlsx]Calc!R143C6</stp>
        <tr r="F143" s="70"/>
        <tr r="F143" s="70"/>
        <tr r="F143" s="70"/>
      </tp>
      <tp t="s">
        <v>#N/A Field Not Applicable</v>
        <stp/>
        <stp>##V3_BDPV12</stp>
        <stp>XS1400710726 Corp</stp>
        <stp>NXT_PUT_DT</stp>
        <stp>[quotes.xlsx]Calc!R107C9</stp>
        <tr r="I107" s="70"/>
        <tr r="I107" s="70"/>
      </tp>
      <tp t="s">
        <v>#N/A Field Not Applicable</v>
        <stp/>
        <stp>##V3_BDPV12</stp>
        <stp>US456837AE31 Corp</stp>
        <stp>NXT_PUT_DT</stp>
        <stp>[quotes.xlsx]Calc!R137C9</stp>
        <tr r="I137" s="70"/>
        <tr r="I137" s="70"/>
      </tp>
      <tp t="s">
        <v>#N/A Field Not Applicable</v>
        <stp/>
        <stp>##V3_BDPV12</stp>
        <stp>XS1071551474 Corp</stp>
        <stp>NXT_PUT_DT</stp>
        <stp>[quotes.xlsx]Calc!R140C9</stp>
        <tr r="I140" s="70"/>
        <tr r="I140" s="70"/>
      </tp>
      <tp>
        <v>9.77</v>
        <stp/>
        <stp>##V3_BDPV12</stp>
        <stp>RU000A0JWDN6 Corp</stp>
        <stp>YLD_CNV_MID</stp>
        <stp>[quotes.xlsx]Calc!R73C6</stp>
        <tr r="F73" s="70"/>
        <tr r="F73" s="70"/>
        <tr r="F73" s="70"/>
      </tp>
      <tp t="s">
        <v>02/05/2017</v>
        <stp/>
        <stp>##V3_BDPV12</stp>
        <stp>GILD US Equity</stp>
        <stp>BDVD_NEXT_EST_DECL_DT</stp>
        <stp>[quotes.xlsx]Calc!R1C9</stp>
        <tr r="I1" s="70"/>
        <tr r="I1" s="70"/>
        <tr r="I1" s="70"/>
      </tp>
      <tp t="s">
        <v>04/10/2017</v>
        <stp/>
        <stp>##V3_BDPV12</stp>
        <stp>XS0767473852 Corp</stp>
        <stp>NXT_CPN_DT</stp>
        <stp>[quotes.xlsx]Calc!R6C7</stp>
        <tr r="G6" s="70"/>
        <tr r="G6" s="70"/>
        <tr r="G6" s="70"/>
      </tp>
      <tp t="s">
        <v>#N/A Field Not Applicable</v>
        <stp/>
        <stp>##V3_BDPV12</stp>
        <stp>US456837AE31 Corp</stp>
        <stp>BEST_ANALYST_RATING</stp>
        <stp>[quotes.xlsx]Calc!R137C4</stp>
        <tr r="D137" s="70"/>
        <tr r="D137" s="70"/>
      </tp>
      <tp t="s">
        <v>#N/A Field Not Applicable</v>
        <stp/>
        <stp>##V3_BDPV12</stp>
        <stp>XS1032750165 Corp</stp>
        <stp>BEST_ANALYST_RATING</stp>
        <stp>[quotes.xlsx]Calc!R125C4</stp>
        <tr r="D125" s="70"/>
        <tr r="D125" s="70"/>
      </tp>
      <tp t="s">
        <v>#N/A Field Not Applicable</v>
        <stp/>
        <stp>##V3_BDPV12</stp>
        <stp>XS1117280625 Corp</stp>
        <stp>BEST_ANALYST_RATING</stp>
        <stp>[quotes.xlsx]Calc!R129C4</stp>
        <tr r="D129" s="70"/>
        <tr r="D129" s="70"/>
      </tp>
      <tp t="s">
        <v>#N/A Field Not Applicable</v>
        <stp/>
        <stp>##V3_BDPV12</stp>
        <stp>XS0979891925 Corp</stp>
        <stp>BEST_ANALYST_RATING</stp>
        <stp>[quotes.xlsx]Calc!R110C4</stp>
        <tr r="D110" s="70"/>
        <tr r="D110" s="70"/>
      </tp>
      <tp>
        <v>2.9408769000000001</v>
        <stp/>
        <stp>##V3_BDPV12</stp>
        <stp>XS0849020556 Corp</stp>
        <stp>YLD_CNV_MID</stp>
        <stp>[quotes.xlsx]Calc!R133C6</stp>
        <tr r="F133" s="70"/>
        <tr r="F133" s="70"/>
        <tr r="F133" s="70"/>
      </tp>
      <tp t="s">
        <v>#N/A Field Not Applicable</v>
        <stp/>
        <stp>##V3_BDPV12</stp>
        <stp>XS0191754729 Corp</stp>
        <stp>NXT_PUT_DT</stp>
        <stp>[quotes.xlsx]Calc!R127C9</stp>
        <tr r="I127" s="70"/>
        <tr r="I127" s="70"/>
      </tp>
      <tp>
        <v>5.0044836000000004</v>
        <stp/>
        <stp>##V3_BDPV12</stp>
        <stp>XS1533921299 Corp</stp>
        <stp>YLD_CNV_MID</stp>
        <stp>[quotes.xlsx]Calc!R111C6</stp>
        <tr r="F111" s="70"/>
        <tr r="F111" s="70"/>
        <tr r="F111" s="70"/>
      </tp>
      <tp t="s">
        <v>CH0012032048</v>
        <stp/>
        <stp>##V3_BDPV12</stp>
        <stp>ROG EB Equity</stp>
        <stp>ID_ISIN</stp>
        <stp>[quotes.xlsx]Calc!R106C1</stp>
        <tr r="A106" s="70"/>
      </tp>
      <tp t="s">
        <v>US61166W1018</v>
        <stp/>
        <stp>##V3_BDPV12</stp>
        <stp>MON US Equity</stp>
        <stp>ID_ISIN</stp>
        <stp>[quotes.xlsx]Calc!R146C1</stp>
        <tr r="A146" s="70"/>
      </tp>
      <tp>
        <v>5.2606771999999999</v>
        <stp/>
        <stp>##V3_BDPV12</stp>
        <stp>XS1508914691 Corp</stp>
        <stp>YLD_CNV_MID</stp>
        <stp>[quotes.xlsx]Calc!R109C6</stp>
        <tr r="F109" s="70"/>
        <tr r="F109" s="70"/>
        <tr r="F109" s="70"/>
      </tp>
      <tp t="s">
        <v>#N/A N/A</v>
        <stp/>
        <stp>##V3_BDPV12</stp>
        <stp>XS1468260598 Corp</stp>
        <stp>YLD_CNV_MID</stp>
        <stp>[quotes.xlsx]Calc!R156C6</stp>
        <tr r="F156" s="70"/>
        <tr r="F156" s="70"/>
      </tp>
      <tp>
        <v>5.3700036999999998</v>
        <stp/>
        <stp>##V3_BDPV12</stp>
        <stp>XS0579851949 Corp</stp>
        <stp>YLD_CNV_MID</stp>
        <stp>[quotes.xlsx]Calc!R115C6</stp>
        <tr r="F115" s="70"/>
        <tr r="F115" s="70"/>
        <tr r="F115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</tp>
      <tp t="s">
        <v>28/06/2017</v>
        <stp/>
        <stp>##V3_BDPV12</stp>
        <stp>XS1255387976 Corp</stp>
        <stp>NXT_CPN_DT</stp>
        <stp>[quotes.xlsx]Calc!R3C7</stp>
        <tr r="G3" s="70"/>
        <tr r="G3" s="70"/>
        <tr r="G3" s="70"/>
      </tp>
      <tp t="s">
        <v>#N/A Field Not Applicable</v>
        <stp/>
        <stp>##V3_BDPV12</stp>
        <stp>XS0588433267 Corp</stp>
        <stp>BEST_ANALYST_RATING</stp>
        <stp>[quotes.xlsx]Calc!R136C4</stp>
        <tr r="D136" s="70"/>
        <tr r="D136" s="70"/>
      </tp>
      <tp>
        <v>5.0129302999999998</v>
        <stp/>
        <stp>##V3_BDPV12</stp>
        <stp>XS1405775377 Corp</stp>
        <stp>YLD_CNV_MID</stp>
        <stp>[quotes.xlsx]Calc!R139C6</stp>
        <tr r="F139" s="70"/>
        <tr r="F139" s="70"/>
        <tr r="F139" s="70"/>
      </tp>
      <tp t="s">
        <v>#N/A Field Not Applicable</v>
        <stp/>
        <stp>##V3_BDPV12</stp>
        <stp>XS1533921299 Corp</stp>
        <stp>NXT_PUT_DT</stp>
        <stp>[quotes.xlsx]Calc!R111C9</stp>
        <tr r="I111" s="70"/>
        <tr r="I111" s="70"/>
      </tp>
      <tp>
        <v>3.3661848999999999</v>
        <stp/>
        <stp>##V3_BDPV12</stp>
        <stp>XS0555493203 Corp</stp>
        <stp>YLD_CNV_MID</stp>
        <stp>[quotes.xlsx]Calc!R142C6</stp>
        <tr r="F142" s="70"/>
        <tr r="F142" s="70"/>
        <tr r="F142" s="70"/>
      </tp>
      <tp t="s">
        <v>#N/A Field Not Applicable</v>
        <stp/>
        <stp>##V3_BDPV12</stp>
        <stp>XS0848137708 Corp</stp>
        <stp>NXT_PUT_DT</stp>
        <stp>[quotes.xlsx]Calc!R101C9</stp>
        <tr r="I101" s="70"/>
        <tr r="I101" s="70"/>
      </tp>
      <tp>
        <v>4.7685369</v>
        <stp/>
        <stp>##V3_BDPV12</stp>
        <stp>XS0934609016 Corp</stp>
        <stp>YLD_CNV_MID</stp>
        <stp>[quotes.xlsx]Calc!R152C6</stp>
        <tr r="F152" s="70"/>
        <tr r="F152" s="70"/>
        <tr r="F152" s="70"/>
      </tp>
      <tp t="s">
        <v>#N/A Field Not Applicable</v>
        <stp/>
        <stp>##V3_BDPV12</stp>
        <stp>RU000A0JWWW7 Corp</stp>
        <stp>BEST_ANALYST_RATING</stp>
        <stp>[quotes.xlsx]Calc!R79C4</stp>
        <tr r="D79" s="70"/>
        <tr r="D79" s="70"/>
      </tp>
      <tp>
        <v>59</v>
        <stp/>
        <stp>##V3_BDPV12</stp>
        <stp>TUNG LN Equity</stp>
        <stp>PX_LAST</stp>
        <stp>[quotes.xlsx]Calc!R145C3</stp>
        <tr r="C145" s="70"/>
      </tp>
      <tp t="s">
        <v>RU000A0JP5V6</v>
        <stp/>
        <stp>##V3_BDPV12</stp>
        <stp>VTBR RX Equity</stp>
        <stp>ID_ISIN</stp>
        <stp>[quotes.xlsx]Calc!R131C1</stp>
        <tr r="A131" s="70"/>
      </tp>
      <tp>
        <v>316.60000000000002</v>
        <stp/>
        <stp>##V3_BDPV12</stp>
        <stp>ROSN RM Equity</stp>
        <stp>PX_LAST</stp>
        <stp>[quotes.xlsx]Calc!R123C3</stp>
        <tr r="C123" s="70"/>
      </tp>
      <tp t="s">
        <v>US74347B2016</v>
        <stp/>
        <stp>##V3_BDPV12</stp>
        <stp>TBT US Equity</stp>
        <stp>ID_ISIN</stp>
        <stp>[quotes.xlsx]Calc!R134C1</stp>
        <tr r="A134" s="70"/>
      </tp>
      <tp t="s">
        <v>#N/A N/A</v>
        <stp/>
        <stp>##V3_BDPV12</stp>
        <stp>486 HK Equity</stp>
        <stp>BDVD_NEXT_EST_DECL_DT</stp>
        <stp>[quotes.xlsx]Calc!R91C9</stp>
        <tr r="I91" s="70"/>
        <tr r="I91" s="70"/>
      </tp>
      <tp t="s">
        <v>US81369Y5069</v>
        <stp/>
        <stp>##V3_BDPV12</stp>
        <stp>XLE US Equity</stp>
        <stp>ID_ISIN</stp>
        <stp>[quotes.xlsx]Calc!R144C1</stp>
        <tr r="A144" s="70"/>
      </tp>
      <tp t="s">
        <v>02/05/2017</v>
        <stp/>
        <stp>##V3_BDPV12</stp>
        <stp>XS1468260598 Corp</stp>
        <stp>NXT_CPN_DT</stp>
        <stp>[quotes.xlsx]Calc!R156C7</stp>
        <tr r="G156" s="70"/>
        <tr r="G156" s="70"/>
        <tr r="G156" s="70"/>
      </tp>
      <tp t="s">
        <v>28/07/2017</v>
        <stp/>
        <stp>##V3_BDPV12</stp>
        <stp>XS1319822752 Corp</stp>
        <stp>NXT_CPN_DT</stp>
        <stp>[quotes.xlsx]Calc!R130C7</stp>
        <tr r="G130" s="70"/>
        <tr r="G130" s="70"/>
        <tr r="G130" s="70"/>
      </tp>
      <tp t="s">
        <v>03/11/2017</v>
        <stp/>
        <stp>##V3_BDPV12</stp>
        <stp>XS0779213460 Corp</stp>
        <stp>NXT_CPN_DT</stp>
        <stp>[quotes.xlsx]Calc!R128C7</stp>
        <tr r="G128" s="70"/>
        <tr r="G128" s="70"/>
        <tr r="G128" s="70"/>
      </tp>
      <tp t="s">
        <v>#N/A Field Not Applicable</v>
        <stp/>
        <stp>##V3_BDPV12</stp>
        <stp>RU000A0JPLH5 Corp</stp>
        <stp>BEST_ANALYST_RATING</stp>
        <stp>[quotes.xlsx]Calc!R99C4</stp>
        <tr r="D99" s="70"/>
        <tr r="D99" s="70"/>
      </tp>
      <tp t="s">
        <v>#N/A Field Not Applicable</v>
        <stp/>
        <stp>##V3_BDPV12</stp>
        <stp>RU000A0JWBF6 Corp</stp>
        <stp>BEST_ANALYST_RATING</stp>
        <stp>[quotes.xlsx]Calc!R67C4</stp>
        <tr r="D67" s="70"/>
        <tr r="D67" s="70"/>
      </tp>
      <tp>
        <v>7.57</v>
        <stp/>
        <stp>##V3_BDPV12</stp>
        <stp>RU000A0JS3W6 Corp</stp>
        <stp>YLD_CNV_MID</stp>
        <stp>[quotes.xlsx]Calc!R96C6</stp>
        <tr r="F96" s="70"/>
        <tr r="F96" s="70"/>
        <tr r="F96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</tp>
      <tp t="s">
        <v>27/03/2017</v>
        <stp/>
        <stp>##V3_BDPV12</stp>
        <stp>AGN US Equity</stp>
        <stp>BDVD_NEXT_EST_DECL_DT</stp>
        <stp>[quotes.xlsx]Calc!R9C9</stp>
        <tr r="I9" s="70"/>
        <tr r="I9" s="70"/>
        <tr r="I9" s="70"/>
      </tp>
      <tp>
        <v>117.29</v>
        <stp/>
        <stp>##V3_BDPV12</stp>
        <stp>MOEX RM Equity</stp>
        <stp>PX_LAST</stp>
        <stp>[quotes.xlsx]Calc!R103C3</stp>
        <tr r="C103" s="70"/>
      </tp>
      <tp>
        <v>0.95392953412642645</v>
        <stp/>
        <stp>##V3_BDPV12</stp>
        <stp>CSSMI SW Equity</stp>
        <stp>EQY_DVD_YLD_IND</stp>
        <stp>[quotes.xlsx]Calc!R150C6</stp>
        <tr r="F150" s="70"/>
        <tr r="F150" s="70"/>
        <tr r="F150" s="70"/>
      </tp>
      <tp t="s">
        <v>25/07/2017</v>
        <stp/>
        <stp>##V3_BDPV12</stp>
        <stp>XS1319813769 Corp</stp>
        <stp>NXT_CPN_DT</stp>
        <stp>[quotes.xlsx]Calc!R112C7</stp>
        <tr r="G112" s="70"/>
        <tr r="G112" s="70"/>
        <tr r="G112" s="70"/>
      </tp>
      <tp>
        <v>9.73</v>
        <stp/>
        <stp>##V3_BDPV12</stp>
        <stp>RU000A0JRJU8 Corp</stp>
        <stp>YLD_CNV_MID</stp>
        <stp>[quotes.xlsx]Calc!R95C6</stp>
        <tr r="F95" s="70"/>
        <tr r="F95" s="70"/>
        <tr r="F95" s="70"/>
      </tp>
      <tp t="s">
        <v>US5603172082</v>
        <stp/>
        <stp>##V3_BDPV12</stp>
        <stp>MAIL LI Equity</stp>
        <stp>ID_ISIN</stp>
        <stp>[quotes.xlsx]Calc!R147C1</stp>
        <tr r="A147" s="70"/>
      </tp>
      <tp t="s">
        <v>CH0038863350</v>
        <stp/>
        <stp>##V3_BDPV12</stp>
        <stp>NESN SW Equity</stp>
        <stp>ID_ISIN</stp>
        <stp>[quotes.xlsx]Calc!R104C1</stp>
        <tr r="A104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</tp>
      <tp t="s">
        <v>26/02/2018</v>
        <stp/>
        <stp>##V3_BDPV12</stp>
        <stp>CH0205819441 Corp</stp>
        <stp>NXT_CPN_DT</stp>
        <stp>[quotes.xlsx]Calc!R153C7</stp>
        <tr r="G153" s="70"/>
        <tr r="G153" s="70"/>
        <tr r="G153" s="70"/>
      </tp>
      <tp t="s">
        <v>#N/A N/A</v>
        <stp/>
        <stp>##V3_BDPV12</stp>
        <stp>KORS US Equity</stp>
        <stp>EQY_DVD_YLD_IND</stp>
        <stp>[quotes.xlsx]Calc!R148C6</stp>
        <tr r="F148" s="70"/>
        <tr r="F148" s="70"/>
      </tp>
      <tp t="s">
        <v>CH0012005267</v>
        <stp/>
        <stp>##V3_BDPV12</stp>
        <stp>NOVN VX Equity</stp>
        <stp>ID_ISIN</stp>
        <stp>[quotes.xlsx]Calc!R105C1</stp>
        <tr r="A105" s="70"/>
      </tp>
      <tp t="s">
        <v>27/10/2017</v>
        <stp/>
        <stp>##V3_BDPV12</stp>
        <stp>XS1117280625 Corp</stp>
        <stp>NXT_CPN_DT</stp>
        <stp>[quotes.xlsx]Calc!R129C7</stp>
        <tr r="G129" s="70"/>
        <tr r="G129" s="70"/>
        <tr r="G129" s="70"/>
      </tp>
      <tp t="s">
        <v>28/09/2017</v>
        <stp/>
        <stp>##V3_BDPV12</stp>
        <stp>XS1405766384 Corp</stp>
        <stp>NXT_CPN_DT</stp>
        <stp>[quotes.xlsx]Calc!R126C7</stp>
        <tr r="G126" s="70"/>
        <tr r="G126" s="70"/>
        <tr r="G126" s="70"/>
      </tp>
      <tp t="s">
        <v>#N/A Field Not Applicable</v>
        <stp/>
        <stp>##V3_BDPV12</stp>
        <stp>CH0355509487 Corp</stp>
        <stp>NXT_CPN_DT</stp>
        <stp>[quotes.xlsx]Calc!R155C7</stp>
        <tr r="G155" s="70"/>
        <tr r="G155" s="70"/>
      </tp>
      <tp t="s">
        <v>31/07/2017</v>
        <stp/>
        <stp>##V3_BDPV12</stp>
        <stp>XS1405775377 Corp</stp>
        <stp>NXT_CPN_DT</stp>
        <stp>[quotes.xlsx]Calc!R139C7</stp>
        <tr r="G139" s="70"/>
        <tr r="G139" s="70"/>
        <tr r="G139" s="70"/>
      </tp>
      <tp t="s">
        <v>27/10/2017</v>
        <stp/>
        <stp>##V3_BDPV12</stp>
        <stp>XS1508914691 Corp</stp>
        <stp>NXT_CPN_DT</stp>
        <stp>[quotes.xlsx]Calc!R109C7</stp>
        <tr r="G109" s="70"/>
        <tr r="G109" s="70"/>
        <tr r="G109" s="70"/>
      </tp>
      <tp t="s">
        <v>#N/A Field Not Applicable</v>
        <stp/>
        <stp>##V3_BDPV12</stp>
        <stp>USL6366MAC75 Corp</stp>
        <stp>BEST_ANALYST_RATING</stp>
        <stp>[quotes.xlsx]Calc!R68C4</stp>
        <tr r="D68" s="70"/>
        <tr r="D68" s="70"/>
      </tp>
      <tp>
        <v>77.100999999999999</v>
        <stp/>
        <stp>##V3_BDPV12</stp>
        <stp>NESN SW Equity</stp>
        <stp>PX_LAST</stp>
        <stp>[quotes.xlsx]Calc!R104C3</stp>
        <tr r="C104" s="70"/>
      </tp>
      <tp>
        <v>26.75</v>
        <stp/>
        <stp>##V3_BDPV12</stp>
        <stp>MAIL LI Equity</stp>
        <stp>PX_LAST</stp>
        <stp>[quotes.xlsx]Calc!R147C3</stp>
        <tr r="C147" s="70"/>
      </tp>
      <tp t="s">
        <v>#N/A Field Not Applicable</v>
        <stp/>
        <stp>##V3_BDPV12</stp>
        <stp>XS1255387976 Corp</stp>
        <stp>NXT_PUT_DT</stp>
        <stp>[quotes.xlsx]Calc!R3C9</stp>
        <tr r="I3" s="70"/>
        <tr r="I3" s="70"/>
      </tp>
      <tp t="s">
        <v>26/07/2017</v>
        <stp/>
        <stp>##V3_BDPV12</stp>
        <stp>XS0579851949 Corp</stp>
        <stp>NXT_CPN_DT</stp>
        <stp>[quotes.xlsx]Calc!R115C7</stp>
        <tr r="G115" s="70"/>
        <tr r="G115" s="70"/>
        <tr r="G115" s="70"/>
      </tp>
      <tp>
        <v>10</v>
        <stp/>
        <stp>##V3_BDPV12</stp>
        <stp>RU000A0JW1P8 Corp</stp>
        <stp>YLD_CNV_MID</stp>
        <stp>[quotes.xlsx]Calc!R94C6</stp>
        <tr r="F94" s="70"/>
        <tr r="F94" s="70"/>
        <tr r="F94" s="70"/>
      </tp>
      <tp>
        <v>10.18</v>
        <stp/>
        <stp>##V3_BDPV12</stp>
        <stp>RU000A0JU9T5 Corp</stp>
        <stp>YLD_CNV_MID</stp>
        <stp>[quotes.xlsx]Calc!R80C6</stp>
        <tr r="F80" s="70"/>
        <tr r="F80" s="70"/>
        <tr r="F80" s="70"/>
      </tp>
      <tp>
        <v>77.05</v>
        <stp/>
        <stp>##V3_BDPV12</stp>
        <stp>NOVN VX Equity</stp>
        <stp>PX_LAST</stp>
        <stp>[quotes.xlsx]Calc!R105C3</stp>
        <tr r="C105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</tp>
      <tp t="s">
        <v>#N/A N/A</v>
        <stp/>
        <stp>##V3_BDPV12</stp>
        <stp>CH0347656545 Corp</stp>
        <stp>NXT_CPN_DT</stp>
        <stp>[quotes.xlsx]Calc!R158C7</stp>
        <tr r="G158" s="70"/>
        <tr r="G158" s="70"/>
      </tp>
      <tp t="s">
        <v>16/10/2017</v>
        <stp/>
        <stp>##V3_BDPV12</stp>
        <stp>XS0979891925 Corp</stp>
        <stp>NXT_CPN_DT</stp>
        <stp>[quotes.xlsx]Calc!R110C7</stp>
        <tr r="G110" s="70"/>
        <tr r="G110" s="70"/>
        <tr r="G110" s="70"/>
      </tp>
      <tp t="s">
        <v>#N/A Field Not Applicable</v>
        <stp/>
        <stp>##V3_BDPV12</stp>
        <stp>RU000A0JS5F6 Corp</stp>
        <stp>BEST_ANALYST_RATING</stp>
        <stp>[quotes.xlsx]Calc!R81C4</stp>
        <tr r="D81" s="70"/>
        <tr r="D81" s="70"/>
      </tp>
      <tp t="s">
        <v>#N/A N/A</v>
        <stp/>
        <stp>##V3_BDPV12</stp>
        <stp>RU000A0JWDU1 Corp</stp>
        <stp>YLD_CNV_MID</stp>
        <stp>[quotes.xlsx]Calc!R62C6</stp>
        <tr r="F62" s="70"/>
        <tr r="F62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</tp>
      <tp>
        <v>3.1895317137241364</v>
        <stp/>
        <stp>##V3_BDPV12</stp>
        <stp>486 HK Equity</stp>
        <stp>EQY_DVD_YLD_IND</stp>
        <stp>[quotes.xlsx]Calc!R91C6</stp>
        <tr r="F91" s="70"/>
        <tr r="F91" s="70"/>
        <tr r="F91" s="70"/>
      </tp>
      <tp t="s">
        <v>RU000A0JR4A1</v>
        <stp/>
        <stp>##V3_BDPV12</stp>
        <stp>MOEX RM Equity</stp>
        <stp>ID_ISIN</stp>
        <stp>[quotes.xlsx]Calc!R103C1</stp>
        <tr r="A103" s="70"/>
      </tp>
      <tp>
        <v>4</v>
        <stp/>
        <stp>##V3_BDPV12</stp>
        <stp>486 HK Equity</stp>
        <stp>PX_LAST</stp>
        <stp>[quotes.xlsx]Calc!R91C3</stp>
        <tr r="C91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</tp>
      <tp t="s">
        <v>#N/A Field Not Applicable</v>
        <stp/>
        <stp>##V3_BDPV12</stp>
        <stp>XS0767473852 Corp</stp>
        <stp>NXT_PUT_DT</stp>
        <stp>[quotes.xlsx]Calc!R6C9</stp>
        <tr r="I6" s="70"/>
        <tr r="I6" s="70"/>
      </tp>
      <tp t="s">
        <v>#N/A N/A</v>
        <stp/>
        <stp>##V3_BDPV12</stp>
        <stp>XS1513271418 Corp</stp>
        <stp>NXT_CPN_DT</stp>
        <stp>[quotes.xlsx]Calc!R159C7</stp>
        <tr r="G159" s="70"/>
        <tr r="G159" s="70"/>
      </tp>
      <tp t="s">
        <v>#N/A Field Not Applicable</v>
        <stp/>
        <stp>##V3_BDPV12</stp>
        <stp>RU000A0JTYA5 Corp</stp>
        <stp>BEST_ANALYST_RATING</stp>
        <stp>[quotes.xlsx]Calc!R97C4</stp>
        <tr r="D97" s="70"/>
        <tr r="D97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</tp>
      <tp t="s">
        <v>03/08/2017</v>
        <stp/>
        <stp>##V3_BDPV12</stp>
        <stp>XS0588433267 Corp</stp>
        <stp>NXT_CPN_DT</stp>
        <stp>[quotes.xlsx]Calc!R136C7</stp>
        <tr r="G136" s="70"/>
        <tr r="G136" s="70"/>
        <tr r="G136" s="70"/>
      </tp>
      <tp t="s">
        <v>#N/A Field Not Applicable</v>
        <stp/>
        <stp>##V3_BDPV12</stp>
        <stp>RU000A0GN9A7 Corp</stp>
        <stp>BEST_ANALYST_RATING</stp>
        <stp>[quotes.xlsx]Calc!R98C4</stp>
        <tr r="D98" s="70"/>
        <tr r="D98" s="70"/>
      </tp>
      <tp t="s">
        <v>28/06/2017</v>
        <stp/>
        <stp>##V3_BDPV12</stp>
        <stp>US71656MAF68 Corp</stp>
        <stp>NXT_CPN_DT</stp>
        <stp>[quotes.xlsx]Calc!R113C7</stp>
        <tr r="G113" s="70"/>
        <tr r="G113" s="70"/>
        <tr r="G113" s="70"/>
      </tp>
      <tp t="s">
        <v>10/05/2017</v>
        <stp/>
        <stp>##V3_BDPV12</stp>
        <stp>XS0299183250 Corp</stp>
        <stp>NXT_CPN_DT</stp>
        <stp>[quotes.xlsx]Calc!R151C7</stp>
        <tr r="G151" s="70"/>
        <tr r="G151" s="70"/>
        <tr r="G151" s="70"/>
      </tp>
      <tp t="s">
        <v>24/05/2017</v>
        <stp/>
        <stp>##V3_BDPV12</stp>
        <stp>XS0934609016 Corp</stp>
        <stp>NXT_CPN_DT</stp>
        <stp>[quotes.xlsx]Calc!R152C7</stp>
        <tr r="G152" s="70"/>
        <tr r="G152" s="70"/>
        <tr r="G152" s="70"/>
      </tp>
      <tp t="s">
        <v>26/08/2017</v>
        <stp/>
        <stp>##V3_BDPV12</stp>
        <stp>XS1032750165 Corp</stp>
        <stp>NXT_CPN_DT</stp>
        <stp>[quotes.xlsx]Calc!R125C7</stp>
        <tr r="G125" s="70"/>
        <tr r="G125" s="70"/>
        <tr r="G125" s="70"/>
      </tp>
      <tp t="s">
        <v>09/07/2017</v>
        <stp/>
        <stp>##V3_BDPV12</stp>
        <stp>XS0524610812 Corp</stp>
        <stp>NXT_CPN_DT</stp>
        <stp>[quotes.xlsx]Calc!R132C7</stp>
        <tr r="G132" s="70"/>
        <tr r="G132" s="70"/>
        <tr r="G132" s="70"/>
      </tp>
      <tp t="s">
        <v>CH0008899764</v>
        <stp/>
        <stp>##V3_BDPV12</stp>
        <stp>CSSMI SW Equity</stp>
        <stp>ID_ISIN</stp>
        <stp>[quotes.xlsx]Calc!R150C1</stp>
        <tr r="A150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</tp>
      <tp t="s">
        <v>03/11/2017</v>
        <stp/>
        <stp>##V3_BDPV12</stp>
        <stp>XS0555493203 Corp</stp>
        <stp>NXT_CPN_DT</stp>
        <stp>[quotes.xlsx]Calc!R142C7</stp>
        <tr r="G142" s="70"/>
        <tr r="G142" s="70"/>
        <tr r="G142" s="70"/>
      </tp>
      <tp t="s">
        <v>02/11/2017</v>
        <stp/>
        <stp>##V3_BDPV12</stp>
        <stp>XS0849020556 Corp</stp>
        <stp>NXT_CPN_DT</stp>
        <stp>[quotes.xlsx]Calc!R133C7</stp>
        <tr r="G133" s="70"/>
        <tr r="G133" s="70"/>
        <tr r="G133" s="70"/>
      </tp>
      <tp t="s">
        <v>#N/A Field Not Applicable</v>
        <stp/>
        <stp>##V3_BDPV12</stp>
        <stp>RU000A0JWBH2 Corp</stp>
        <stp>BEST_ANALYST_RATING</stp>
        <stp>[quotes.xlsx]Calc!R63C4</stp>
        <tr r="D63" s="70"/>
        <tr r="D63" s="70"/>
      </tp>
      <tp>
        <v>5.4247524</v>
        <stp/>
        <stp>##V3_BDPV12</stp>
        <stp>XS1439838548 Corp</stp>
        <stp>YLD_CNV_MID</stp>
        <stp>[quotes.xlsx]Calc!R2C6</stp>
        <tr r="F2" s="70"/>
        <tr r="F2" s="70"/>
        <tr r="F2" s="70"/>
      </tp>
      <tp t="s">
        <v>#N/A N/A</v>
        <stp/>
        <stp>##V3_BDPV12</stp>
        <stp>HHPA2AH LX Equity</stp>
        <stp>DVD_EX_DT</stp>
        <stp>[quotes.xlsx]Calc!R88C7</stp>
        <tr r="G88" s="70"/>
        <tr r="G88" s="70"/>
      </tp>
      <tp t="s">
        <v>#N/A N/A</v>
        <stp/>
        <stp>##V3_BDPV12</stp>
        <stp>MAIL LI Equity</stp>
        <stp>EQY_DVD_YLD_IND</stp>
        <stp>[quotes.xlsx]Calc!R147C6</stp>
        <tr r="F147" s="70"/>
        <tr r="F147" s="70"/>
      </tp>
      <tp>
        <v>2.9851131680101539</v>
        <stp/>
        <stp>##V3_BDPV12</stp>
        <stp>NESN SW Equity</stp>
        <stp>EQY_DVD_YLD_IND</stp>
        <stp>[quotes.xlsx]Calc!R104C6</stp>
        <tr r="F104" s="70"/>
        <tr r="F104" s="70"/>
        <tr r="F104" s="70"/>
      </tp>
      <tp t="s">
        <v>15/05/2017</v>
        <stp/>
        <stp>##V3_BDPV12</stp>
        <stp>US25152RYE79 Corp</stp>
        <stp>NXT_CPN_DT</stp>
        <stp>[quotes.xlsx]Calc!R141C7</stp>
        <tr r="G141" s="70"/>
        <tr r="G141" s="70"/>
        <tr r="G141" s="70"/>
      </tp>
      <tp t="s">
        <v>#N/A Field Not Applicable</v>
        <stp/>
        <stp>##V3_BDPV12</stp>
        <stp>CH0359143119 Corp</stp>
        <stp>NXT_CPN_DT</stp>
        <stp>[quotes.xlsx]Calc!R157C7</stp>
        <tr r="G157" s="70"/>
        <tr r="G157" s="70"/>
      </tp>
      <tp t="s">
        <v>01/09/2017</v>
        <stp/>
        <stp>##V3_BDPV12</stp>
        <stp>XS0643183220 Corp</stp>
        <stp>NXT_CPN_DT</stp>
        <stp>[quotes.xlsx]Calc!R124C7</stp>
        <tr r="G124" s="70"/>
        <tr r="G124" s="70"/>
        <tr r="G124" s="70"/>
      </tp>
      <tp t="s">
        <v>04/06/2017</v>
        <stp/>
        <stp>##V3_BDPV12</stp>
        <stp>XS1069383856 Corp</stp>
        <stp>NXT_CPN_DT</stp>
        <stp>[quotes.xlsx]Calc!R160C7</stp>
        <tr r="G160" s="70"/>
        <tr r="G160" s="70"/>
        <tr r="G160" s="70"/>
      </tp>
      <tp>
        <v>4.5361209000000002</v>
        <stp/>
        <stp>##V3_BDPV12</stp>
        <stp>XS0935311240 Corp</stp>
        <stp>YLD_CNV_MID</stp>
        <stp>[quotes.xlsx]Calc!R8C6</stp>
        <tr r="F8" s="70"/>
        <tr r="F8" s="70"/>
        <tr r="F8" s="70"/>
      </tp>
      <tp>
        <v>5.9020085</v>
        <stp/>
        <stp>##V3_BDPV12</stp>
        <stp>XS1255387976 Corp</stp>
        <stp>YLD_CNV_MID</stp>
        <stp>[quotes.xlsx]Calc!R3C6</stp>
        <tr r="F3" s="70"/>
        <tr r="F3" s="70"/>
        <tr r="F3" s="70"/>
      </tp>
      <tp>
        <v>8.39</v>
        <stp/>
        <stp>##V3_BDPV12</stp>
        <stp>RU000A0JTKZ1 Corp</stp>
        <stp>YLD_CNV_MID</stp>
        <stp>[quotes.xlsx]Calc!R70C6</stp>
        <tr r="F70" s="70"/>
        <tr r="F70" s="70"/>
        <tr r="F70" s="70"/>
      </tp>
      <tp>
        <v>10.35</v>
        <stp/>
        <stp>##V3_BDPV12</stp>
        <stp>RU000A0JW0S4 Corp</stp>
        <stp>YLD_CNV_MID</stp>
        <stp>[quotes.xlsx]Calc!R69C6</stp>
        <tr r="F69" s="70"/>
        <tr r="F69" s="70"/>
        <tr r="F69" s="70"/>
      </tp>
      <tp>
        <v>3.5691109669046073</v>
        <stp/>
        <stp>##V3_BDPV12</stp>
        <stp>NOVN VX Equity</stp>
        <stp>EQY_DVD_YLD_IND</stp>
        <stp>[quotes.xlsx]Calc!R105C6</stp>
        <tr r="F105" s="70"/>
        <tr r="F105" s="70"/>
        <tr r="F105" s="70"/>
      </tp>
      <tp t="s">
        <v>VGG607541015</v>
        <stp/>
        <stp>##V3_BDPV12</stp>
        <stp>KORS US Equity</stp>
        <stp>ID_ISIN</stp>
        <stp>[quotes.xlsx]Calc!R148C1</stp>
        <tr r="A148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</tp>
      <tp t="s">
        <v>02/08/2017</v>
        <stp/>
        <stp>##V3_BDPV12</stp>
        <stp>XS1533921299 Corp</stp>
        <stp>NXT_CPN_DT</stp>
        <stp>[quotes.xlsx]Calc!R111C7</stp>
        <tr r="G111" s="70"/>
        <tr r="G111" s="70"/>
        <tr r="G111" s="70"/>
      </tp>
      <tp t="s">
        <v>25/10/2017</v>
        <stp/>
        <stp>##V3_BDPV12</stp>
        <stp>XS0848137708 Corp</stp>
        <stp>NXT_CPN_DT</stp>
        <stp>[quotes.xlsx]Calc!R101C7</stp>
        <tr r="G101" s="70"/>
        <tr r="G101" s="70"/>
        <tr r="G101" s="70"/>
      </tp>
      <tp t="s">
        <v>#N/A Field Not Applicable</v>
        <stp/>
        <stp>##V3_BDPV12</stp>
        <stp>RU000A0JWDN6 Corp</stp>
        <stp>BEST_ANALYST_RATING</stp>
        <stp>[quotes.xlsx]Calc!R73C4</stp>
        <tr r="D73" s="70"/>
        <tr r="D73" s="70"/>
      </tp>
      <tp t="s">
        <v>#N/A Field Not Applicable</v>
        <stp/>
        <stp>##V3_BDPV12</stp>
        <stp>XS1439838548 Corp</stp>
        <stp>NXT_PUT_DT</stp>
        <stp>[quotes.xlsx]Calc!R2C9</stp>
        <tr r="I2" s="70"/>
        <tr r="I2" s="70"/>
      </tp>
      <tp>
        <v>4.8183407999999996</v>
        <stp/>
        <stp>##V3_BDPV12</stp>
        <stp>XS0767473852 Corp</stp>
        <stp>YLD_CNV_MID</stp>
        <stp>[quotes.xlsx]Calc!R6C6</stp>
        <tr r="F6" s="70"/>
        <tr r="F6" s="70"/>
        <tr r="F6" s="70"/>
      </tp>
      <tp t="s">
        <v>23/08/2017</v>
        <stp/>
        <stp>##V3_BDPV12</stp>
        <stp>POLY LN Equity</stp>
        <stp>BDVD_NEXT_EST_DECL_DT</stp>
        <stp>[quotes.xlsx]Calc!R7C9</stp>
        <tr r="I7" s="70"/>
        <tr r="I7" s="70"/>
        <tr r="I7" s="70"/>
      </tp>
      <tp>
        <v>37.33</v>
        <stp/>
        <stp>##V3_BDPV12</stp>
        <stp>KORS US Equity</stp>
        <stp>PX_LAST</stp>
        <stp>[quotes.xlsx]Calc!R148C3</stp>
        <tr r="C148" s="70"/>
      </tp>
      <tp t="s">
        <v>JE00B5BCW814</v>
        <stp/>
        <stp>##V3_BDPV12</stp>
        <stp>486 HK Equity</stp>
        <stp>ID_ISIN</stp>
        <stp>[quotes.xlsx]Calc!R91C1</stp>
        <tr r="A91" s="70"/>
      </tp>
      <tp t="s">
        <v>24/05/2017</v>
        <stp/>
        <stp>##V3_BDPV12</stp>
        <stp>BANEP RX Equity</stp>
        <stp>BDVD_NEXT_EST_DECL_DT</stp>
        <stp>[quotes.xlsx]Calc!R4C9</stp>
        <tr r="I4" s="70"/>
        <tr r="I4" s="70"/>
        <tr r="I4" s="70"/>
      </tp>
      <tp t="s">
        <v>28/10/2017</v>
        <stp/>
        <stp>##V3_BDPV12</stp>
        <stp>XS0191754729 Corp</stp>
        <stp>NXT_CPN_DT</stp>
        <stp>[quotes.xlsx]Calc!R127C7</stp>
        <tr r="G127" s="70"/>
        <tr r="G127" s="70"/>
        <tr r="G127" s="70"/>
      </tp>
      <tp>
        <v>6.5484309586789085</v>
        <stp/>
        <stp>##V3_BDPV12</stp>
        <stp>MOEX RM Equity</stp>
        <stp>EQY_DVD_YLD_IND</stp>
        <stp>[quotes.xlsx]Calc!R103C6</stp>
        <tr r="F103" s="70"/>
        <tr r="F103" s="70"/>
        <tr r="F103" s="70"/>
      </tp>
      <tp>
        <v>92.25</v>
        <stp/>
        <stp>##V3_BDPV12</stp>
        <stp>CSSMI SW Equity</stp>
        <stp>PX_LAST</stp>
        <stp>[quotes.xlsx]Calc!R150C3</stp>
        <tr r="C150" s="70"/>
      </tp>
      <tp t="s">
        <v>04/11/2017</v>
        <stp/>
        <stp>##V3_BDPV12</stp>
        <stp>XS0925043100 Corp</stp>
        <stp>NXT_CPN_DT</stp>
        <stp>[quotes.xlsx]Calc!R143C7</stp>
        <tr r="G143" s="70"/>
        <tr r="G143" s="70"/>
        <tr r="G143" s="70"/>
      </tp>
      <tp t="s">
        <v>26/10/2017</v>
        <stp/>
        <stp>##V3_BDPV12</stp>
        <stp>XS1400710726 Corp</stp>
        <stp>NXT_CPN_DT</stp>
        <stp>[quotes.xlsx]Calc!R107C7</stp>
        <tr r="G107" s="70"/>
        <tr r="G107" s="70"/>
        <tr r="G107" s="70"/>
      </tp>
      <tp t="s">
        <v>16/10/2017</v>
        <stp/>
        <stp>##V3_BDPV12</stp>
        <stp>US456837AE31 Corp</stp>
        <stp>NXT_CPN_DT</stp>
        <stp>[quotes.xlsx]Calc!R137C7</stp>
        <tr r="G137" s="70"/>
        <tr r="G137" s="70"/>
        <tr r="G137" s="70"/>
      </tp>
      <tp t="s">
        <v>30/04/2018</v>
        <stp/>
        <stp>##V3_BDPV12</stp>
        <stp>XS1071551474 Corp</stp>
        <stp>NXT_CPN_DT</stp>
        <stp>[quotes.xlsx]Calc!R140C7</stp>
        <tr r="G140" s="70"/>
        <tr r="G140" s="70"/>
        <tr r="G140" s="70"/>
      </tp>
      <tp>
        <v>9.35</v>
        <stp/>
        <stp>##V3_BDPV12</stp>
        <stp>RU000A0JWWW7 Corp</stp>
        <stp>YLD_CNV_MID</stp>
        <stp>[quotes.xlsx]Calc!R79C6</stp>
        <tr r="F79" s="70"/>
        <tr r="F79" s="70"/>
        <tr r="F79" s="70"/>
      </tp>
      <tp t="s">
        <v>#N/A Field Not Applicable</v>
        <stp/>
        <stp>##V3_BDPV12</stp>
        <stp>XS0935311240 Corp</stp>
        <stp>NXT_PUT_DT</stp>
        <stp>[quotes.xlsx]Calc!R8C9</stp>
        <tr r="I8" s="70"/>
        <tr r="I8" s="70"/>
      </tp>
      <tp t="s">
        <v>#N/A Field Not Applicable</v>
        <stp/>
        <stp>##V3_BDPV12</stp>
        <stp>USU77583AA79 Corp</stp>
        <stp>NXT_PUT_DT</stp>
        <stp>[quotes.xlsx]Calc!R135C9</stp>
        <tr r="I135" s="70"/>
        <tr r="I135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</tp>
      <tp t="s">
        <v>RU0007775219</v>
        <stp/>
        <stp>##V3_BDPV12</stp>
        <stp>MTSS RX Equity</stp>
        <stp>ID_ISIN</stp>
        <stp>[quotes.xlsx]Calc!R37C1</stp>
        <tr r="A37" s="70"/>
      </tp>
      <tp>
        <v>57.7</v>
        <stp/>
        <stp>##V3_BDPV12</stp>
        <stp>KMAZ RX Equity</stp>
        <stp>PX_LAST</stp>
        <stp>[quotes.xlsx]Calc!R35C3</stp>
        <tr r="C35" s="70"/>
      </tp>
      <tp t="s">
        <v>#N/A N/A</v>
        <stp/>
        <stp>##V3_BDPV12</stp>
        <stp>KMAZ RX Equity</stp>
        <stp>EQY_DVD_YLD_IND</stp>
        <stp>[quotes.xlsx]Calc!R35C6</stp>
        <tr r="F35" s="70"/>
        <tr r="F35" s="70"/>
      </tp>
      <tp t="s">
        <v>US37949E2046</v>
        <stp/>
        <stp>##V3_BDPV12</stp>
        <stp>GLTR LI Equity</stp>
        <stp>ID_ISIN</stp>
        <stp>[quotes.xlsx]Calc!R46C1</stp>
        <tr r="A46" s="70"/>
      </tp>
      <tp t="s">
        <v>#N/A N/A</v>
        <stp/>
        <stp>##V3_BDPV12</stp>
        <stp>KMG LI Equity</stp>
        <stp>EQY_DVD_YLD_IND</stp>
        <stp>[quotes.xlsx]Calc!R16C6</stp>
        <tr r="F16" s="70"/>
        <tr r="F16" s="70"/>
      </tp>
      <tp t="s">
        <v>#N/A Field Not Applicable</v>
        <stp/>
        <stp>##V3_BDPV12</stp>
        <stp>XS0884734343 Corp</stp>
        <stp>BEST_ANALYST_RATING</stp>
        <stp>[quotes.xlsx]Calc!R72C4</stp>
        <tr r="D72" s="70"/>
        <tr r="D72" s="70"/>
      </tp>
      <tp>
        <v>9.6999999999999993</v>
        <stp/>
        <stp>##V3_BDPV12</stp>
        <stp>KMG LI Equity</stp>
        <stp>PX_LAST</stp>
        <stp>[quotes.xlsx]Calc!R16C3</stp>
        <tr r="C16" s="70"/>
      </tp>
      <tp t="s">
        <v>20/01/2020</v>
        <stp/>
        <stp>##V3_BDPV12</stp>
        <stp>RU000A0JX5W4 Corp</stp>
        <stp>NXT_PUT_DT</stp>
        <stp>[quotes.xlsx]Calc!R118C9</stp>
        <tr r="I118" s="70"/>
        <tr r="I118" s="70"/>
        <tr r="I118" s="70"/>
      </tp>
      <tp t="s">
        <v>18/10/2017</v>
        <stp/>
        <stp>##V3_BDPV12</stp>
        <stp>RU000A0JX0J2 Corp</stp>
        <stp>NXT_CPN_DT</stp>
        <stp>[quotes.xlsx]Calc!R116C7</stp>
        <tr r="G116" s="70"/>
        <tr r="G116" s="70"/>
        <tr r="G116" s="70"/>
      </tp>
      <tp t="s">
        <v>25/10/2017</v>
        <stp/>
        <stp>##V3_BDPV12</stp>
        <stp>URKA RX Equity</stp>
        <stp>BDVD_NEXT_EST_DECL_DT</stp>
        <stp>[quotes.xlsx]Calc!R60C9</stp>
        <tr r="I60" s="70"/>
        <tr r="I60" s="70"/>
        <tr r="I60" s="70"/>
      </tp>
      <tp t="s">
        <v>28/06/2017</v>
        <stp/>
        <stp>##V3_BDPV12</stp>
        <stp>RU000A0JV7K7 Corp</stp>
        <stp>NXT_CPN_DT</stp>
        <stp>[quotes.xlsx]Calc!R117C7</stp>
        <tr r="G117" s="70"/>
        <tr r="G117" s="70"/>
        <tr r="G117" s="70"/>
      </tp>
      <tp t="s">
        <v>#N/A N/A</v>
        <stp/>
        <stp>##V3_BDPV12</stp>
        <stp>PHAG LN Equity</stp>
        <stp>BDVD_NEXT_EST_DECL_DT</stp>
        <stp>[quotes.xlsx]Calc!R54C9</stp>
        <tr r="I54" s="70"/>
        <tr r="I54" s="70"/>
      </tp>
      <tp t="s">
        <v>05/05/2017</v>
        <stp/>
        <stp>##V3_BDPV12</stp>
        <stp>UPRO RX Equity</stp>
        <stp>BDVD_NEXT_EST_DECL_DT</stp>
        <stp>[quotes.xlsx]Calc!R42C9</stp>
        <tr r="I42" s="70"/>
        <tr r="I42" s="70"/>
        <tr r="I42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</tp>
      <tp t="s">
        <v>#N/A Field Not Applicable</v>
        <stp/>
        <stp>##V3_BDPV12</stp>
        <stp>RU000A0JWB67 Corp</stp>
        <stp>BEST_ANALYST_RATING</stp>
        <stp>[quotes.xlsx]Calc!R76C4</stp>
        <tr r="D76" s="70"/>
        <tr r="D76" s="70"/>
      </tp>
      <tp t="s">
        <v>#N/A N/A</v>
        <stp/>
        <stp>##V3_BDPV12</stp>
        <stp>NKNCP RM Equity</stp>
        <stp>BEST_TARGET_PRICE</stp>
        <stp>[quotes.xlsx]Calc!R53C5</stp>
        <tr r="E53" s="70"/>
        <tr r="E53" s="70"/>
      </tp>
      <tp t="s">
        <v>RU000A0JKQU8</v>
        <stp/>
        <stp>##V3_BDPV12</stp>
        <stp>MGNT RX Equity</stp>
        <stp>ID_ISIN</stp>
        <stp>[quotes.xlsx]Calc!R11C1</stp>
        <tr r="A11" s="70"/>
      </tp>
      <tp t="s">
        <v>RU000A0DQZE3</v>
        <stp/>
        <stp>##V3_BDPV12</stp>
        <stp>AFKS RX Equity</stp>
        <stp>ID_ISIN</stp>
        <stp>[quotes.xlsx]Calc!R86C1</stp>
        <tr r="A86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</tp>
      <tp>
        <v>575</v>
        <stp/>
        <stp>##V3_BDPV12</stp>
        <stp>SVAV RX Equity</stp>
        <stp>PX_LAST</stp>
        <stp>[quotes.xlsx]Calc!R58C3</stp>
        <tr r="C58" s="70"/>
      </tp>
      <tp t="s">
        <v>25/08/2017</v>
        <stp/>
        <stp>##V3_BDPV12</stp>
        <stp>TRMK RX Equity</stp>
        <stp>BDVD_NEXT_EST_DECL_DT</stp>
        <stp>[quotes.xlsx]Calc!R41C9</stp>
        <tr r="I41" s="70"/>
        <tr r="I41" s="70"/>
        <tr r="I41" s="70"/>
      </tp>
      <tp>
        <v>4.6521739959716797</v>
        <stp/>
        <stp>##V3_BDPV12</stp>
        <stp>AGN US Equity</stp>
        <stp>BEST_ANALYST_RATING</stp>
        <stp>[quotes.xlsx]Calc!R9C4</stp>
        <tr r="D9" s="70"/>
        <tr r="D9" s="70"/>
        <tr r="D9" s="70"/>
      </tp>
      <tp t="s">
        <v>#N/A N/A</v>
        <stp/>
        <stp>##V3_BDPV12</stp>
        <stp>MRKV RM Equity</stp>
        <stp>BDVD_NEXT_EST_DECL_DT</stp>
        <stp>[quotes.xlsx]Calc!R51C9</stp>
        <tr r="I51" s="70"/>
        <tr r="I51" s="70"/>
      </tp>
      <tp t="s">
        <v>#N/A N/A</v>
        <stp/>
        <stp>##V3_BDPV12</stp>
        <stp>PHAU LN Equity</stp>
        <stp>BDVD_NEXT_EST_DECL_DT</stp>
        <stp>[quotes.xlsx]Calc!R55C9</stp>
        <tr r="I55" s="70"/>
        <tr r="I55" s="70"/>
      </tp>
      <tp t="s">
        <v>17/08/2017</v>
        <stp/>
        <stp>##V3_BDPV12</stp>
        <stp>MTSS RX Equity</stp>
        <stp>BDVD_NEXT_EST_DECL_DT</stp>
        <stp>[quotes.xlsx]Calc!R37C9</stp>
        <tr r="I37" s="70"/>
        <tr r="I37" s="70"/>
        <tr r="I37" s="70"/>
      </tp>
      <tp t="s">
        <v>05/06/2017</v>
        <stp/>
        <stp>##V3_BDPV12</stp>
        <stp>MON US Equity</stp>
        <stp>BDVD_NEXT_EST_DECL_DT</stp>
        <stp>[quotes.xlsx]Calc!R146C9</stp>
        <tr r="I146" s="70"/>
        <tr r="I146" s="70"/>
        <tr r="I146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</tp>
      <tp>
        <v>62.2</v>
        <stp/>
        <stp>##V3_BDPV12</stp>
        <stp>LXFT US Equity</stp>
        <stp>PX_LAST</stp>
        <stp>[quotes.xlsx]Calc!R49C3</stp>
        <tr r="C49" s="70"/>
      </tp>
      <tp>
        <v>3.3592594</v>
        <stp/>
        <stp>##V3_BDPV12</stp>
        <stp>EJ644860     Corp</stp>
        <stp>YLD_CNV_MID</stp>
        <stp>[quotes.xlsx]Calc!R93C6</stp>
        <tr r="F93" s="70"/>
        <tr r="F93" s="70"/>
        <tr r="F93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</tp>
      <tp t="s">
        <v>02/06/2017</v>
        <stp/>
        <stp>##V3_BDPV12</stp>
        <stp>OGZD LI Equity</stp>
        <stp>BDVD_NEXT_EST_DECL_DT</stp>
        <stp>[quotes.xlsx]Calc!R19C9</stp>
        <tr r="I19" s="70"/>
        <tr r="I19" s="70"/>
        <tr r="I19" s="70"/>
      </tp>
      <tp t="s">
        <v>#N/A N/A</v>
        <stp/>
        <stp>##V3_BDPV12</stp>
        <stp>PHPD LN Equity</stp>
        <stp>BDVD_NEXT_EST_DECL_DT</stp>
        <stp>[quotes.xlsx]Calc!R56C9</stp>
        <tr r="I56" s="70"/>
        <tr r="I56" s="70"/>
      </tp>
      <tp t="s">
        <v>#N/A N/A</v>
        <stp/>
        <stp>##V3_BDPV12</stp>
        <stp>HMSG LI Equity</stp>
        <stp>BDVD_NEXT_EST_DECL_DT</stp>
        <stp>[quotes.xlsx]Calc!R33C9</stp>
        <tr r="I33" s="70"/>
        <tr r="I33" s="70"/>
      </tp>
      <tp t="s">
        <v>15/06/2017</v>
        <stp/>
        <stp>##V3_BDPV12</stp>
        <stp>XLE US Equity</stp>
        <stp>BDVD_NEXT_EST_DECL_DT</stp>
        <stp>[quotes.xlsx]Calc!R144C9</stp>
        <tr r="I144" s="70"/>
        <tr r="I144" s="70"/>
        <tr r="I144" s="70"/>
      </tp>
      <tp t="s">
        <v>#N/A Field Not Applicable</v>
        <stp/>
        <stp>##V3_BDPV12</stp>
        <stp>RU000A0JWB75 Corp</stp>
        <stp>BEST_ANALYST_RATING</stp>
        <stp>[quotes.xlsx]Calc!R75C4</stp>
        <tr r="D75" s="70"/>
        <tr r="D75" s="70"/>
      </tp>
      <tp t="s">
        <v>RU000A0JPPN4</v>
        <stp/>
        <stp>##V3_BDPV12</stp>
        <stp>MRKV RM Equity</stp>
        <stp>ID_ISIN</stp>
        <stp>[quotes.xlsx]Calc!R51C1</stp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</tp>
      <tp>
        <v>218</v>
        <stp/>
        <stp>##V3_BDPV12</stp>
        <stp>DIXY RX Equity</stp>
        <stp>PX_LAST</stp>
        <stp>[quotes.xlsx]Calc!R45C3</stp>
        <tr r="C45" s="70"/>
      </tp>
      <tp t="s">
        <v>#N/A Field Not Applicable</v>
        <stp/>
        <stp>##V3_BDPV12</stp>
        <stp>XS0981028177 Corp</stp>
        <stp>BEST_ANALYST_RATING</stp>
        <stp>[quotes.xlsx]Calc!R65C4</stp>
        <tr r="D65" s="70"/>
        <tr r="D65" s="70"/>
      </tp>
      <tp t="s">
        <v>#N/A Field Not Applicable</v>
        <stp/>
        <stp>##V3_BDPV12</stp>
        <stp>RU000A0JWG05 Corp</stp>
        <stp>BEST_ANALYST_RATING</stp>
        <stp>[quotes.xlsx]Calc!R85C4</stp>
        <tr r="D85" s="70"/>
        <tr r="D85" s="70"/>
      </tp>
      <tp>
        <v>9.0577140736137345</v>
        <stp/>
        <stp>##V3_BDPV12</stp>
        <stp>ALRS RX Equity</stp>
        <stp>EQY_DVD_YLD_IND</stp>
        <stp>[quotes.xlsx]Calc!R28C6</stp>
        <tr r="F28" s="70"/>
        <tr r="F28" s="70"/>
        <tr r="F28" s="70"/>
      </tp>
      <tp>
        <v>98.59</v>
        <stp/>
        <stp>##V3_BDPV12</stp>
        <stp>ALRS RX Equity</stp>
        <stp>PX_LAST</stp>
        <stp>[quotes.xlsx]Calc!R28C3</stp>
        <tr r="C28" s="70"/>
      </tp>
      <tp t="s">
        <v>RU000A0JR5Z5</v>
        <stp/>
        <stp>##V3_BDPV12</stp>
        <stp>RUALR RX Equity</stp>
        <stp>ID_ISIN</stp>
        <stp>[quotes.xlsx]Calc!R10C1</stp>
        <tr r="A10" s="70"/>
      </tp>
      <tp t="s">
        <v>#N/A Field Not Applicable</v>
        <stp/>
        <stp>##V3_BDPV12</stp>
        <stp>XS0493579238 Corp</stp>
        <stp>BEST_ANALYST_RATING</stp>
        <stp>[quotes.xlsx]Calc!R83C4</stp>
        <tr r="D83" s="70"/>
        <tr r="D83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</tp>
      <tp t="s">
        <v>#N/A Field Not Applicable</v>
        <stp/>
        <stp>##V3_BDPV12</stp>
        <stp>KORS US Equity</stp>
        <stp>DVD_EX_DT</stp>
        <stp>[quotes.xlsx]Calc!R148C7</stp>
        <tr r="G148" s="70"/>
        <tr r="G148" s="70"/>
      </tp>
      <tp t="s">
        <v>JE00B1VS3770</v>
        <stp/>
        <stp>##V3_BDPV12</stp>
        <stp>PHAU LN Equity</stp>
        <stp>ID_ISIN</stp>
        <stp>[quotes.xlsx]Calc!R55C1</stp>
        <tr r="A55" s="70"/>
      </tp>
      <tp t="s">
        <v>#N/A N/A</v>
        <stp/>
        <stp>##V3_BDPV12</stp>
        <stp>LXFT US Equity</stp>
        <stp>BDVD_NEXT_EST_DECL_DT</stp>
        <stp>[quotes.xlsx]Calc!R49C9</stp>
        <tr r="I49" s="70"/>
        <tr r="I49" s="70"/>
      </tp>
      <tp t="s">
        <v>14/09/2017</v>
        <stp/>
        <stp>##V3_BDPV12</stp>
        <stp>RU000A0JRCJ6 Corp</stp>
        <stp>NXT_CPN_DT</stp>
        <stp>[quotes.xlsx]Calc!R122C7</stp>
        <tr r="G122" s="70"/>
        <tr r="G122" s="70"/>
        <tr r="G122" s="70"/>
      </tp>
      <tp t="s">
        <v>#N/A N/A</v>
        <stp/>
        <stp>##V3_BDPV12</stp>
        <stp>MHPC LI Equity</stp>
        <stp>BDVD_NEXT_EST_DECL_DT</stp>
        <stp>[quotes.xlsx]Calc!R50C9</stp>
        <tr r="I50" s="70"/>
        <tr r="I50" s="70"/>
      </tp>
      <tp t="s">
        <v>08/06/2017</v>
        <stp/>
        <stp>##V3_BDPV12</stp>
        <stp>USN54468AF52 Corp</stp>
        <stp>NXT_CPN_DT</stp>
        <stp>[quotes.xlsx]Calc!R154C7</stp>
        <tr r="G154" s="70"/>
        <tr r="G154" s="70"/>
        <tr r="G154" s="70"/>
      </tp>
      <tp t="s">
        <v>#N/A Field Not Applicable</v>
        <stp/>
        <stp>##V3_BDPV12</stp>
        <stp>RU000A0JXE06 Corp</stp>
        <stp>BEST_ANALYST_RATING</stp>
        <stp>[quotes.xlsx]Calc!R64C4</stp>
        <tr r="D64" s="70"/>
        <tr r="D64" s="70"/>
      </tp>
      <tp t="s">
        <v>#N/A N/A</v>
        <stp/>
        <stp>##V3_BDPV12</stp>
        <stp>WZR CN Equity</stp>
        <stp>BDVD_NEXT_EST_DECL_DT</stp>
        <stp>[quotes.xlsx]Calc!R43C9</stp>
        <tr r="I43" s="70"/>
        <tr r="I43" s="70"/>
      </tp>
      <tp t="s">
        <v>RU0007661625</v>
        <stp/>
        <stp>##V3_BDPV12</stp>
        <stp>GAZP RX Equity</stp>
        <stp>ID_ISIN</stp>
        <stp>[quotes.xlsx]Calc!R31C1</stp>
        <tr r="A31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</tp>
      <tp t="s">
        <v>#N/A Field Not Applicable</v>
        <stp/>
        <stp>##V3_BDPV12</stp>
        <stp>XS0997544860 Corp</stp>
        <stp>BEST_ANALYST_RATING</stp>
        <stp>[quotes.xlsx]Calc!R77C4</stp>
        <tr r="D77" s="70"/>
        <tr r="D77" s="70"/>
      </tp>
      <tp t="s">
        <v>RU0009029524</v>
        <stp/>
        <stp>##V3_BDPV12</stp>
        <stp>SNGSP RM Equity</stp>
        <stp>ID_ISIN</stp>
        <stp>[quotes.xlsx]Calc!R92C1</stp>
        <tr r="A92" s="70"/>
      </tp>
      <tp t="s">
        <v>GB0032360173</v>
        <stp/>
        <stp>##V3_BDPV12</stp>
        <stp>HGM LN Equity</stp>
        <stp>ID_ISIN</stp>
        <stp>[quotes.xlsx]Calc!R32C1</stp>
        <tr r="A32" s="70"/>
      </tp>
      <tp t="s">
        <v>#N/A Field Not Applicable</v>
        <stp/>
        <stp>##V3_BDPV12</stp>
        <stp>XS0889402029 Corp</stp>
        <stp>BEST_ANALYST_RATING</stp>
        <stp>[quotes.xlsx]Calc!R82C4</stp>
        <tr r="D82" s="70"/>
        <tr r="D82" s="70"/>
      </tp>
      <tp t="s">
        <v>#N/A N/A</v>
        <stp/>
        <stp>##V3_BDPV12</stp>
        <stp>BSPB RX Equity</stp>
        <stp>BDVD_NEXT_EST_DECL_DT</stp>
        <stp>[quotes.xlsx]Calc!R44C9</stp>
        <tr r="I44" s="70"/>
        <tr r="I44" s="70"/>
      </tp>
      <tp>
        <v>7.1950000000000003</v>
        <stp/>
        <stp>##V3_BDPV12</stp>
        <stp>NMTP RX Equity</stp>
        <stp>PX_LAST</stp>
        <stp>[quotes.xlsx]Calc!R39C3</stp>
        <tr r="C39" s="70"/>
      </tp>
      <tp t="s">
        <v>02/03/2017</v>
        <stp/>
        <stp>##V3_BDPV12</stp>
        <stp>NOVN VX Equity</stp>
        <stp>DVD_EX_DT</stp>
        <stp>[quotes.xlsx]Calc!R105C7</stp>
        <tr r="G105" s="70"/>
        <tr r="G105" s="70"/>
        <tr r="G105" s="70"/>
      </tp>
      <tp>
        <v>10.824512490967729</v>
        <stp/>
        <stp>##V3_BDPV12</stp>
        <stp>NMTP RX Equity</stp>
        <stp>EQY_DVD_YLD_IND</stp>
        <stp>[quotes.xlsx]Calc!R39C6</stp>
        <tr r="F39" s="70"/>
        <tr r="F39" s="70"/>
        <tr r="F39" s="70"/>
      </tp>
      <tp t="s">
        <v>#N/A Field Not Applicable</v>
        <stp/>
        <stp>##V3_BDPV12</stp>
        <stp>XS0842078536 Corp</stp>
        <stp>BEST_ANALYST_RATING</stp>
        <stp>[quotes.xlsx]Calc!R84C4</stp>
        <tr r="D84" s="70"/>
        <tr r="D84" s="70"/>
      </tp>
      <tp>
        <v>27.33</v>
        <stp/>
        <stp>##V3_BDPV12</stp>
        <stp>YNDX US Equity</stp>
        <stp>PX_LAST</stp>
        <stp>[quotes.xlsx]Calc!R21C3</stp>
        <tr r="C21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</tp>
      <tp t="s">
        <v>15/05/2017</v>
        <stp/>
        <stp>##V3_BDPV12</stp>
        <stp>MOEX RM Equity</stp>
        <stp>DVD_EX_DT</stp>
        <stp>[quotes.xlsx]Calc!R103C7</stp>
        <tr r="G103" s="70"/>
        <tr r="G103" s="70"/>
        <tr r="G103" s="70"/>
      </tp>
      <tp t="s">
        <v>02/08/2017</v>
        <stp/>
        <stp>##V3_BDPV12</stp>
        <stp>RU000A0JV7J9 Corp</stp>
        <stp>NXT_CPN_DT</stp>
        <stp>[quotes.xlsx]Calc!R120C7</stp>
        <tr r="G120" s="70"/>
        <tr r="G120" s="70"/>
        <tr r="G120" s="70"/>
      </tp>
      <tp t="s">
        <v>#N/A N/A</v>
        <stp/>
        <stp>##V3_BDPV12</stp>
        <stp>GLTR LI Equity</stp>
        <stp>BDVD_NEXT_EST_DECL_DT</stp>
        <stp>[quotes.xlsx]Calc!R46C9</stp>
        <tr r="I46" s="70"/>
        <tr r="I46" s="70"/>
      </tp>
      <tp t="s">
        <v>#N/A Field Not Applicable</v>
        <stp/>
        <stp>##V3_BDPV12</stp>
        <stp>USP989MJBG51 Corp</stp>
        <stp>NXT_PUT_DT</stp>
        <stp>[quotes.xlsx]Calc!R5C9</stp>
        <tr r="I5" s="70"/>
        <tr r="I5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</tp>
      <tp t="s">
        <v>#N/A Field Not Applicable</v>
        <stp/>
        <stp>##V3_BDPV12</stp>
        <stp>US25152RYE79 Corp</stp>
        <stp>BEST_ANALYST_RATING</stp>
        <stp>[quotes.xlsx]Calc!R141C4</stp>
        <tr r="D141" s="70"/>
        <tr r="D141" s="70"/>
      </tp>
      <tp t="s">
        <v>#N/A N/A</v>
        <stp/>
        <stp>##V3_BDPV12</stp>
        <stp>PRTK RX Equity</stp>
        <stp>BDVD_NEXT_EST_DECL_DT</stp>
        <stp>[quotes.xlsx]Calc!R57C9</stp>
        <tr r="I57" s="70"/>
        <tr r="I57" s="70"/>
      </tp>
      <tp>
        <v>3.0311861318945708</v>
        <stp/>
        <stp>##V3_BDPV12</stp>
        <stp>GILD US Equity</stp>
        <stp>EQY_DVD_YLD_IND</stp>
        <stp>[quotes.xlsx]Calc!R1C6</stp>
        <tr r="F1" s="70"/>
        <tr r="F1" s="70"/>
        <tr r="F1" s="70"/>
      </tp>
      <tp>
        <v>1010</v>
        <stp/>
        <stp>##V3_BDPV12</stp>
        <stp>POLY LN Equity</stp>
        <stp>PX_LAST</stp>
        <stp>[quotes.xlsx]Calc!R7C3</stp>
        <tr r="C7" s="70"/>
      </tp>
      <tp>
        <v>6.7849999999999994E-2</v>
        <stp/>
        <stp>##V3_BDPV12</stp>
        <stp>MRKV RM Equity</stp>
        <stp>PX_LAST</stp>
        <stp>[quotes.xlsx]Calc!R51C3</stp>
        <tr r="C51" s="70"/>
      </tp>
      <tp t="s">
        <v>#N/A N/A</v>
        <stp/>
        <stp>##V3_BDPV12</stp>
        <stp>TUNG LN Equity</stp>
        <stp>DVD_EX_DT</stp>
        <stp>[quotes.xlsx]Calc!R145C7</stp>
        <tr r="G145" s="70"/>
        <tr r="G145" s="70"/>
      </tp>
      <tp>
        <v>1.8776713904094946</v>
        <stp/>
        <stp>##V3_BDPV12</stp>
        <stp>MRKV RM Equity</stp>
        <stp>EQY_DVD_YLD_IND</stp>
        <stp>[quotes.xlsx]Calc!R51C6</stp>
        <tr r="F51" s="70"/>
        <tr r="F51" s="70"/>
        <tr r="F51" s="70"/>
      </tp>
      <tp t="s">
        <v>RU000A0JP7H1</v>
        <stp/>
        <stp>##V3_BDPV12</stp>
        <stp>DIXY RX Equity</stp>
        <stp>ID_ISIN</stp>
        <stp>[quotes.xlsx]Calc!R45C1</stp>
        <tr r="A45" s="70"/>
      </tp>
      <tp t="s">
        <v>10/04/2017</v>
        <stp/>
        <stp>##V3_BDPV12</stp>
        <stp>CSSMI SW Equity</stp>
        <stp>DVD_EX_DT</stp>
        <stp>[quotes.xlsx]Calc!R150C7</stp>
        <tr r="G150" s="70"/>
        <tr r="G150" s="70"/>
        <tr r="G150" s="70"/>
      </tp>
      <tp t="s">
        <v>#N/A Field Not Applicable</v>
        <stp/>
        <stp>##V3_BDPV12</stp>
        <stp>RU000A0JU9V1 Corp</stp>
        <stp>NXT_PUT_DT</stp>
        <stp>[quotes.xlsx]Calc!R121C9</stp>
        <tr r="I121" s="70"/>
        <tr r="I121" s="70"/>
      </tp>
      <tp t="s">
        <v>#N/A Field Not Applicable</v>
        <stp/>
        <stp>##V3_BDPV12</stp>
        <stp>RU000A0JP2S9 Corp</stp>
        <stp>NXT_PUT_DT</stp>
        <stp>[quotes.xlsx]Calc!R114C9</stp>
        <tr r="I114" s="70"/>
        <tr r="I114" s="70"/>
      </tp>
      <tp>
        <v>36.691387176513672</v>
        <stp/>
        <stp>##V3_BDPV12</stp>
        <stp>SNGSP RM Equity</stp>
        <stp>BEST_TARGET_PRICE</stp>
        <stp>[quotes.xlsx]Calc!R92C5</stp>
        <tr r="E92" s="70"/>
        <tr r="E92" s="70"/>
        <tr r="E92" s="70"/>
      </tp>
      <tp t="s">
        <v>VGG572791041</v>
        <stp/>
        <stp>##V3_BDPV12</stp>
        <stp>LXFT US Equity</stp>
        <stp>ID_ISIN</stp>
        <stp>[quotes.xlsx]Calc!R49C1</stp>
        <tr r="A49" s="70"/>
      </tp>
      <tp>
        <v>414.18240356445312</v>
        <stp/>
        <stp>##V3_BDPV12</stp>
        <stp>ROSN RM Equity</stp>
        <stp>BEST_TARGET_PRICE</stp>
        <stp>[quotes.xlsx]Calc!R123C5</stp>
        <tr r="E123" s="70"/>
        <tr r="E123" s="70"/>
        <tr r="E123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</tp>
      <tp t="s">
        <v>22/08/2017</v>
        <stp/>
        <stp>##V3_BDPV12</stp>
        <stp>RU000A0JXJE0 Corp</stp>
        <stp>NXT_CPN_DT</stp>
        <stp>[quotes.xlsx]Calc!R100C7</stp>
        <tr r="G100" s="70"/>
        <tr r="G100" s="70"/>
        <tr r="G100" s="70"/>
      </tp>
      <tp t="s">
        <v>05/03/2018</v>
        <stp/>
        <stp>##V3_BDPV12</stp>
        <stp>LSRG RX Equity</stp>
        <stp>BDVD_NEXT_EST_DECL_DT</stp>
        <stp>[quotes.xlsx]Calc!R48C9</stp>
        <tr r="I48" s="70"/>
        <tr r="I48" s="70"/>
        <tr r="I48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</tp>
      <tp>
        <v>8869</v>
        <stp/>
        <stp>##V3_BDPV12</stp>
        <stp>MGNT RX Equity</stp>
        <stp>PX_LAST</stp>
        <stp>[quotes.xlsx]Calc!R11C3</stp>
        <tr r="C11" s="70"/>
      </tp>
      <tp>
        <v>7.2662032059581589</v>
        <stp/>
        <stp>##V3_BDPV12</stp>
        <stp>AFKS RX Equity</stp>
        <stp>EQY_DVD_YLD_IND</stp>
        <stp>[quotes.xlsx]Calc!R86C6</stp>
        <tr r="F86" s="70"/>
        <tr r="F86" s="70"/>
        <tr r="F86" s="70"/>
      </tp>
      <tp t="s">
        <v>18/03/2013</v>
        <stp/>
        <stp>##V3_BDPV12</stp>
        <stp>MAIL LI Equity</stp>
        <stp>DVD_EX_DT</stp>
        <stp>[quotes.xlsx]Calc!R147C7</stp>
        <tr r="G147" s="70"/>
        <tr r="G147" s="70"/>
        <tr r="G147" s="70"/>
      </tp>
      <tp>
        <v>22.295000000000002</v>
        <stp/>
        <stp>##V3_BDPV12</stp>
        <stp>AFKS RX Equity</stp>
        <stp>PX_LAST</stp>
        <stp>[quotes.xlsx]Calc!R86C3</stp>
        <tr r="C86" s="70"/>
      </tp>
      <tp>
        <v>2.28018937566286</v>
        <stp/>
        <stp>##V3_BDPV12</stp>
        <stp>MGNT RX Equity</stp>
        <stp>EQY_DVD_YLD_IND</stp>
        <stp>[quotes.xlsx]Calc!R11C6</stp>
        <tr r="F11" s="70"/>
        <tr r="F11" s="70"/>
        <tr r="F11" s="70"/>
      </tp>
      <tp t="s">
        <v>RU0006914488</v>
        <stp/>
        <stp>##V3_BDPV12</stp>
        <stp>SVAV RX Equity</stp>
        <stp>ID_ISIN</stp>
        <stp>[quotes.xlsx]Calc!R58C1</stp>
        <tr r="A58" s="70"/>
      </tp>
      <tp t="s">
        <v>#N/A Field Not Applicable</v>
        <stp/>
        <stp>##V3_BDPV12</stp>
        <stp>XS0088543193 Corp</stp>
        <stp>BEST_ANALYST_RATING</stp>
        <stp>[quotes.xlsx]Calc!R27C4</stp>
        <tr r="D27" s="70"/>
        <tr r="D27" s="70"/>
      </tp>
      <tp t="s">
        <v>#N/A N/A</v>
        <stp/>
        <stp>##V3_BDPV12</stp>
        <stp>AQUA RM Equity</stp>
        <stp>BDVD_NEXT_EST_DECL_DT</stp>
        <stp>[quotes.xlsx]Calc!R29C9</stp>
        <tr r="I29" s="70"/>
        <tr r="I29" s="70"/>
      </tp>
      <tp>
        <v>1274.5</v>
        <stp/>
        <stp>##V3_BDPV12</stp>
        <stp>BANEP RX Equity</stp>
        <stp>PX_LAST</stp>
        <stp>[quotes.xlsx]Calc!R4C3</stp>
        <tr r="C4" s="70"/>
      </tp>
      <tp>
        <v>273.8</v>
        <stp/>
        <stp>##V3_BDPV12</stp>
        <stp>MTSS RX Equity</stp>
        <stp>PX_LAST</stp>
        <stp>[quotes.xlsx]Calc!R37C3</stp>
        <tr r="C37" s="70"/>
      </tp>
      <tp t="s">
        <v>RU0008959580</v>
        <stp/>
        <stp>##V3_BDPV12</stp>
        <stp>KMAZ RX Equity</stp>
        <stp>ID_ISIN</stp>
        <stp>[quotes.xlsx]Calc!R35C1</stp>
        <tr r="A35" s="70"/>
      </tp>
      <tp>
        <v>8.9490115259976086</v>
        <stp/>
        <stp>##V3_BDPV12</stp>
        <stp>GLTR LI Equity</stp>
        <stp>EQY_DVD_YLD_IND</stp>
        <stp>[quotes.xlsx]Calc!R46C6</stp>
        <tr r="F46" s="70"/>
        <tr r="F46" s="70"/>
        <tr r="F46" s="70"/>
      </tp>
      <tp>
        <v>7.79</v>
        <stp/>
        <stp>##V3_BDPV12</stp>
        <stp>GLTR LI Equity</stp>
        <stp>PX_LAST</stp>
        <stp>[quotes.xlsx]Calc!R46C3</stp>
        <tr r="C46" s="70"/>
      </tp>
      <tp>
        <v>11.395179241394979</v>
        <stp/>
        <stp>##V3_BDPV12</stp>
        <stp>MTSS RX Equity</stp>
        <stp>EQY_DVD_YLD_IND</stp>
        <stp>[quotes.xlsx]Calc!R37C6</stp>
        <tr r="F37" s="70"/>
        <tr r="F37" s="70"/>
        <tr r="F37" s="70"/>
      </tp>
      <tp t="s">
        <v>US48666V2043</v>
        <stp/>
        <stp>##V3_BDPV12</stp>
        <stp>KMG LI Equity</stp>
        <stp>ID_ISIN</stp>
        <stp>[quotes.xlsx]Calc!R16C1</stp>
        <tr r="A16" s="70"/>
      </tp>
      <tp t="s">
        <v>#N/A N/A</v>
        <stp/>
        <stp>##V3_BDPV12</stp>
        <stp>KCEL LI Equity</stp>
        <stp>BDVD_NEXT_EST_DECL_DT</stp>
        <stp>[quotes.xlsx]Calc!R34C9</stp>
        <tr r="I34" s="70"/>
        <tr r="I34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</tp>
      <tp t="s">
        <v>22/03/2018</v>
        <stp/>
        <stp>##V3_BDPV12</stp>
        <stp>MVID RX Equity</stp>
        <stp>BDVD_NEXT_EST_DECL_DT</stp>
        <stp>[quotes.xlsx]Calc!R38C9</stp>
        <tr r="I38" s="70"/>
        <tr r="I38" s="70"/>
        <tr r="I38" s="70"/>
      </tp>
      <tp t="s">
        <v>#N/A N/A</v>
        <stp/>
        <stp>##V3_BDPV12</stp>
        <stp>AGRO LI Equity</stp>
        <stp>BDVD_NEXT_EST_DECL_DT</stp>
        <stp>[quotes.xlsx]Calc!R87C9</stp>
        <tr r="I87" s="70"/>
        <tr r="I87" s="70"/>
      </tp>
      <tp t="s">
        <v>#N/A Field Not Applicable</v>
        <stp/>
        <stp>##V3_BDPV12</stp>
        <stp>RU000A0JXMQ8 Corp</stp>
        <stp>NXT_PUT_DT</stp>
        <stp>[quotes.xlsx]Calc!R102C9</stp>
        <tr r="I102" s="70"/>
        <tr r="I102" s="70"/>
      </tp>
      <tp t="s">
        <v>#N/A N/A</v>
        <stp/>
        <stp>##V3_BDPV12</stp>
        <stp>SVAV RX Equity</stp>
        <stp>BDVD_NEXT_EST_DECL_DT</stp>
        <stp>[quotes.xlsx]Calc!R58C9</stp>
        <tr r="I58" s="70"/>
        <tr r="I58" s="70"/>
      </tp>
      <tp t="s">
        <v>#N/A N/A</v>
        <stp/>
        <stp>##V3_BDPV12</stp>
        <stp>TBT US Equity</stp>
        <stp>BDVD_NEXT_EST_DECL_DT</stp>
        <stp>[quotes.xlsx]Calc!R134C9</stp>
        <tr r="I134" s="70"/>
        <tr r="I134" s="70"/>
      </tp>
      <tp t="s">
        <v>#N/A Field Not Applicable</v>
        <stp/>
        <stp>##V3_BDPV12</stp>
        <stp>RU000A0JWC82 Corp</stp>
        <stp>BEST_ANALYST_RATING</stp>
        <stp>[quotes.xlsx]Calc!R74C4</stp>
        <tr r="D74" s="70"/>
        <tr r="D74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</tp>
      <tp t="s">
        <v>#N/A N/A</v>
        <stp/>
        <stp>##V3_BDPV12</stp>
        <stp>RUALR RX Equity</stp>
        <stp>BEST_TARGET_PRICE</stp>
        <stp>[quotes.xlsx]Calc!R10C5</stp>
        <tr r="E10" s="70"/>
        <tr r="E10" s="70"/>
      </tp>
      <tp t="s">
        <v>JE00B6T5S470</v>
        <stp/>
        <stp>##V3_BDPV12</stp>
        <stp>POLY LN Equity</stp>
        <stp>ID_ISIN</stp>
        <stp>[quotes.xlsx]Calc!R7C1</stp>
        <tr r="A7" s="70"/>
      </tp>
      <tp t="s">
        <v>RU0009084446</v>
        <stp/>
        <stp>##V3_BDPV12</stp>
        <stp>NMTP RX Equity</stp>
        <stp>ID_ISIN</stp>
        <stp>[quotes.xlsx]Calc!R39C1</stp>
        <tr r="A39" s="70"/>
      </tp>
      <tp t="s">
        <v>10/04/2017</v>
        <stp/>
        <stp>##V3_BDPV12</stp>
        <stp>NESN SW Equity</stp>
        <stp>DVD_EX_DT</stp>
        <stp>[quotes.xlsx]Calc!R104C7</stp>
        <tr r="G104" s="70"/>
        <tr r="G104" s="70"/>
        <tr r="G104" s="70"/>
      </tp>
      <tp t="s">
        <v>NL0009805522</v>
        <stp/>
        <stp>##V3_BDPV12</stp>
        <stp>YNDX US Equity</stp>
        <stp>ID_ISIN</stp>
        <stp>[quotes.xlsx]Calc!R21C1</stp>
        <tr r="A21" s="70"/>
      </tp>
      <tp t="s">
        <v>24/05/2017</v>
        <stp/>
        <stp>##V3_BDPV12</stp>
        <stp>RU000A0JX0H6 Corp</stp>
        <stp>NXT_CPN_DT</stp>
        <stp>[quotes.xlsx]Calc!R119C7</stp>
        <tr r="G119" s="70"/>
        <tr r="G119" s="70"/>
        <tr r="G119" s="70"/>
      </tp>
      <tp>
        <v>1.7972968323612046</v>
        <stp/>
        <stp>##V3_BDPV12</stp>
        <stp>US25152RYE79 Corp</stp>
        <stp>YLD_CNV_MID</stp>
        <stp>[quotes.xlsx]Calc!R141C6</stp>
        <tr r="F141" s="70"/>
        <tr r="F141" s="70"/>
        <tr r="F141" s="70"/>
      </tp>
      <tp t="s">
        <v>#N/A N/A</v>
        <stp/>
        <stp>##V3_BDPV12</stp>
        <stp>MFON LI Equity</stp>
        <stp>BDVD_NEXT_EST_DECL_DT</stp>
        <stp>[quotes.xlsx]Calc!R17C9</stp>
        <tr r="I17" s="70"/>
        <tr r="I17" s="70"/>
      </tp>
      <tp t="s">
        <v>RU0007976965</v>
        <stp/>
        <stp>##V3_BDPV12</stp>
        <stp>BANEP RX Equity</stp>
        <stp>ID_ISIN</stp>
        <stp>[quotes.xlsx]Calc!R4C1</stp>
        <tr r="A4" s="70"/>
      </tp>
      <tp t="s">
        <v>#N/A Field Not Applicable</v>
        <stp/>
        <stp>##V3_BDPV12</stp>
        <stp>RU000A0JWU98 Corp</stp>
        <stp>BEST_ANALYST_RATING</stp>
        <stp>[quotes.xlsx]Calc!R66C4</stp>
        <tr r="D66" s="70"/>
        <tr r="D66" s="70"/>
      </tp>
      <tp>
        <v>5.7173912075982578</v>
        <stp/>
        <stp>##V3_BDPV12</stp>
        <stp>GAZP RX Equity</stp>
        <stp>EQY_DVD_YLD_IND</stp>
        <stp>[quotes.xlsx]Calc!R31C6</stp>
        <tr r="F31" s="70"/>
        <tr r="F31" s="70"/>
        <tr r="F31" s="70"/>
      </tp>
      <tp>
        <v>138</v>
        <stp/>
        <stp>##V3_BDPV12</stp>
        <stp>GAZP RX Equity</stp>
        <stp>PX_LAST</stp>
        <stp>[quotes.xlsx]Calc!R31C3</stp>
        <tr r="C31" s="70"/>
      </tp>
      <tp>
        <v>7.5226037023727113</v>
        <stp/>
        <stp>##V3_BDPV12</stp>
        <stp>HGM LN Equity</stp>
        <stp>EQY_DVD_YLD_IND</stp>
        <stp>[quotes.xlsx]Calc!R32C6</stp>
        <tr r="F32" s="70"/>
        <tr r="F32" s="70"/>
        <tr r="F32" s="70"/>
      </tp>
      <tp>
        <v>31.02</v>
        <stp/>
        <stp>##V3_BDPV12</stp>
        <stp>SNGSP RM Equity</stp>
        <stp>PX_LAST</stp>
        <stp>[quotes.xlsx]Calc!R92C3</stp>
        <tr r="C92" s="70"/>
      </tp>
      <tp>
        <v>138.25</v>
        <stp/>
        <stp>##V3_BDPV12</stp>
        <stp>HGM LN Equity</stp>
        <stp>PX_LAST</stp>
        <stp>[quotes.xlsx]Calc!R32C3</stp>
        <tr r="C32" s="70"/>
      </tp>
      <tp>
        <v>22.308188511585897</v>
        <stp/>
        <stp>##V3_BDPV12</stp>
        <stp>SNGSP RM Equity</stp>
        <stp>EQY_DVD_YLD_IND</stp>
        <stp>[quotes.xlsx]Calc!R92C6</stp>
        <tr r="F92" s="70"/>
        <tr r="F92" s="70"/>
        <tr r="F92" s="70"/>
      </tp>
      <tp t="s">
        <v>07/06/2017</v>
        <stp/>
        <stp>##V3_BDPV12</stp>
        <stp>USG9328DAG54 Corp</stp>
        <stp>NXT_CPN_DT</stp>
        <stp>[quotes.xlsx]Calc!R108C7</stp>
        <tr r="G108" s="70"/>
        <tr r="G108" s="70"/>
        <tr r="G108" s="70"/>
      </tp>
      <tp t="s">
        <v>#N/A N/A</v>
        <stp/>
        <stp>##V3_BDPV12</stp>
        <stp>GLD US Equity</stp>
        <stp>BDVD_NEXT_EST_DECL_DT</stp>
        <stp>[quotes.xlsx]Calc!R138C9</stp>
        <tr r="I138" s="70"/>
        <tr r="I138" s="70"/>
      </tp>
      <tp>
        <v>4.8238868999999998</v>
        <stp/>
        <stp>##V3_BDPV12</stp>
        <stp>USP989MJBG51 Corp</stp>
        <stp>YLD_CNV_MID</stp>
        <stp>[quotes.xlsx]Calc!R5C6</stp>
        <tr r="F5" s="70"/>
        <tr r="F5" s="70"/>
        <tr r="F5" s="70"/>
      </tp>
      <tp>
        <v>3.3826057588820526</v>
        <stp/>
        <stp>##V3_BDPV12</stp>
        <stp>RUALR RX Equity</stp>
        <stp>EQY_DVD_YLD_IND</stp>
        <stp>[quotes.xlsx]Calc!R10C6</stp>
        <tr r="F10" s="70"/>
        <tr r="F10" s="70"/>
        <tr r="F10" s="70"/>
      </tp>
      <tp t="s">
        <v>RU0007252813</v>
        <stp/>
        <stp>##V3_BDPV12</stp>
        <stp>ALRS RX Equity</stp>
        <stp>ID_ISIN</stp>
        <stp>[quotes.xlsx]Calc!R28C1</stp>
        <tr r="A28" s="70"/>
      </tp>
      <tp>
        <v>290.89999999999998</v>
        <stp/>
        <stp>##V3_BDPV12</stp>
        <stp>RUALR RX Equity</stp>
        <stp>PX_LAST</stp>
        <stp>[quotes.xlsx]Calc!R10C3</stp>
        <tr r="C10" s="70"/>
      </tp>
      <tp>
        <v>3.6499999463558197E-2</v>
        <stp/>
        <stp>##V3_BDPV12</stp>
        <stp>VTBR RX Equity</stp>
        <stp>BEST_TARGET_PRICE</stp>
        <stp>[quotes.xlsx]Calc!R131C5</stp>
        <tr r="E131" s="70"/>
        <tr r="E131" s="70"/>
        <tr r="E131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</tp>
      <tp t="s">
        <v>#N/A Field Not Applicable</v>
        <stp/>
        <stp>##V3_BDPV12</stp>
        <stp>XS0918604496 Corp</stp>
        <stp>BEST_ANALYST_RATING</stp>
        <stp>[quotes.xlsx]Calc!R61C4</stp>
        <tr r="D61" s="70"/>
        <tr r="D61" s="70"/>
      </tp>
      <tp>
        <v>120.64</v>
        <stp/>
        <stp>##V3_BDPV12</stp>
        <stp>PHAU LN Equity</stp>
        <stp>PX_LAST</stp>
        <stp>[quotes.xlsx]Calc!R55C3</stp>
        <tr r="C55" s="70"/>
      </tp>
      <tp>
        <v>12.867791290702236</v>
        <stp/>
        <stp>##V3_BDPV12</stp>
        <stp>BANEP RX Equity</stp>
        <stp>EQY_DVD_YLD_IND</stp>
        <stp>[quotes.xlsx]Calc!R4C6</stp>
        <tr r="F4" s="70"/>
        <tr r="F4" s="70"/>
        <tr r="F4" s="70"/>
      </tp>
      <tp>
        <v>4.0625169000000003</v>
        <stp/>
        <stp>##V3_BDPV12</stp>
        <stp>US71654QBB77 Corp</stp>
        <stp>YLD_CNV_MID</stp>
        <stp>[quotes.xlsx]Calc!R25C6</stp>
        <tr r="F25" s="70"/>
        <tr r="F25" s="70"/>
        <tr r="F25" s="70"/>
      </tp>
      <tp>
        <v>878.5</v>
        <stp/>
        <stp>##V3_BDPV12</stp>
        <stp>LSRG RX Equity</stp>
        <stp>PX_LAST</stp>
        <stp>[quotes.xlsx]Calc!R48C3</stp>
        <tr r="C48" s="70"/>
      </tp>
      <tp t="s">
        <v>US40425X4079</v>
        <stp/>
        <stp>##V3_BDPV12</stp>
        <stp>HMSG LI Equity</stp>
        <stp>ID_ISIN</stp>
        <stp>[quotes.xlsx]Calc!R33C1</stp>
        <tr r="A33" s="70"/>
      </tp>
      <tp t="s">
        <v>30/06/2017</v>
        <stp/>
        <stp>##V3_BDPV12</stp>
        <stp>ROSN RM Equity</stp>
        <stp>DVD_EX_DT</stp>
        <stp>[quotes.xlsx]Calc!R123C7</stp>
        <tr r="G123" s="70"/>
        <tr r="G123" s="70"/>
        <tr r="G123" s="70"/>
      </tp>
      <tp>
        <v>8.8787706317586803</v>
        <stp/>
        <stp>##V3_BDPV12</stp>
        <stp>LSRG RX Equity</stp>
        <stp>EQY_DVD_YLD_IND</stp>
        <stp>[quotes.xlsx]Calc!R48C6</stp>
        <tr r="F48" s="70"/>
        <tr r="F48" s="70"/>
        <tr r="F48" s="70"/>
      </tp>
      <tp t="s">
        <v>#N/A N/A</v>
        <stp/>
        <stp>##V3_BDPV12</stp>
        <stp>WZR CN Equity</stp>
        <stp>EQY_DVD_YLD_IND</stp>
        <stp>[quotes.xlsx]Calc!R43C6</stp>
        <tr r="F43" s="70"/>
        <tr r="F43" s="70"/>
      </tp>
      <tp>
        <v>9.0946293854612836</v>
        <stp/>
        <stp>##V3_BDPV12</stp>
        <stp>XS0884734343 Corp</stp>
        <stp>YLD_CNV_MID</stp>
        <stp>[quotes.xlsx]Calc!R72C6</stp>
        <tr r="F72" s="70"/>
        <tr r="F72" s="70"/>
        <tr r="F72" s="70"/>
      </tp>
      <tp>
        <v>0.17</v>
        <stp/>
        <stp>##V3_BDPV12</stp>
        <stp>WZR CN Equity</stp>
        <stp>PX_LAST</stp>
        <stp>[quotes.xlsx]Calc!R43C3</stp>
        <tr r="C43" s="70"/>
      </tp>
      <tp t="s">
        <v>24/05/2017</v>
        <stp/>
        <stp>##V3_BDPV12</stp>
        <stp>BANE RM Equity</stp>
        <stp>BDVD_NEXT_EST_DECL_DT</stp>
        <stp>[quotes.xlsx]Calc!R13C9</stp>
        <tr r="I13" s="70"/>
        <tr r="I13" s="70"/>
        <tr r="I13" s="70"/>
      </tp>
      <tp>
        <v>10.42</v>
        <stp/>
        <stp>##V3_BDPV12</stp>
        <stp>RU000A0JWB67 Corp</stp>
        <stp>YLD_CNV_MID</stp>
        <stp>[quotes.xlsx]Calc!R76C6</stp>
        <tr r="F76" s="70"/>
        <tr r="F76" s="70"/>
        <tr r="F76" s="70"/>
      </tp>
      <tp>
        <v>2869</v>
        <stp/>
        <stp>##V3_BDPV12</stp>
        <stp>LKOH RX Equity</stp>
        <stp>PX_LAST</stp>
        <stp>[quotes.xlsx]Calc!R36C3</stp>
        <tr r="C36" s="70"/>
      </tp>
      <tp t="s">
        <v>#N/A N/A</v>
        <stp/>
        <stp>##V3_BDPV12</stp>
        <stp>CSSMI SW Equity</stp>
        <stp>BEST_TARGET_PRICE</stp>
        <stp>[quotes.xlsx]Calc!R150C5</stp>
        <tr r="E150" s="70"/>
        <tr r="E150" s="70"/>
      </tp>
      <tp>
        <v>6.7967933077727434</v>
        <stp/>
        <stp>##V3_BDPV12</stp>
        <stp>LKOH RX Equity</stp>
        <stp>EQY_DVD_YLD_IND</stp>
        <stp>[quotes.xlsx]Calc!R36C6</stp>
        <tr r="F36" s="70"/>
        <tr r="F36" s="70"/>
        <tr r="F36" s="70"/>
      </tp>
      <tp>
        <v>5.3134329876496427</v>
        <stp/>
        <stp>##V3_BDPV12</stp>
        <stp>SIBN RX Equity</stp>
        <stp>EQY_DVD_YLD_IND</stp>
        <stp>[quotes.xlsx]Calc!R40C6</stp>
        <tr r="F40" s="70"/>
        <tr r="F40" s="70"/>
        <tr r="F40" s="70"/>
      </tp>
      <tp>
        <v>76</v>
        <stp/>
        <stp>##V3_BDPV12</stp>
        <stp>TUNG LN Equity</stp>
        <stp>BEST_TARGET_PRICE</stp>
        <stp>[quotes.xlsx]Calc!R145C5</stp>
        <tr r="E145" s="70"/>
        <tr r="E145" s="70"/>
        <tr r="E145" s="70"/>
      </tp>
      <tp>
        <v>201</v>
        <stp/>
        <stp>##V3_BDPV12</stp>
        <stp>SIBN RX Equity</stp>
        <stp>PX_LAST</stp>
        <stp>[quotes.xlsx]Calc!R40C3</stp>
        <tr r="C40" s="70"/>
      </tp>
      <tp>
        <v>9.4700000000000006</v>
        <stp/>
        <stp>##V3_BDPV12</stp>
        <stp>RU000A0JV7J9 Corp</stp>
        <stp>YLD_CNV_MID</stp>
        <stp>[quotes.xlsx]Calc!R120C6</stp>
        <tr r="F120" s="70"/>
        <tr r="F120" s="70"/>
        <tr r="F120" s="70"/>
      </tp>
      <tp>
        <v>9.44</v>
        <stp/>
        <stp>##V3_BDPV12</stp>
        <stp>RU000A0JTM28 Corp</stp>
        <stp>YLD_CNV_MID</stp>
        <stp>[quotes.xlsx]Calc!R71C6</stp>
        <tr r="F71" s="70"/>
        <tr r="F71" s="70"/>
        <tr r="F71" s="70"/>
      </tp>
      <tp>
        <v>4.8</v>
        <stp/>
        <stp>##V3_BDPV12</stp>
        <stp>OGZD LI Equity</stp>
        <stp>PX_LAST</stp>
        <stp>[quotes.xlsx]Calc!R19C3</stp>
        <tr r="C19" s="70"/>
      </tp>
      <tp t="s">
        <v>RU000A0JS942</v>
        <stp/>
        <stp>##V3_BDPV12</stp>
        <stp>MFON RX Equity</stp>
        <stp>ID_ISIN</stp>
        <stp>[quotes.xlsx]Calc!R18C1</stp>
        <tr r="A18" s="70"/>
      </tp>
      <tp t="s">
        <v>RU0007976957</v>
        <stp/>
        <stp>##V3_BDPV12</stp>
        <stp>BANE RM Equity</stp>
        <stp>ID_ISIN</stp>
        <stp>[quotes.xlsx]Calc!R13C1</stp>
        <tr r="A13" s="70"/>
      </tp>
      <tp t="s">
        <v>RU0009100945</v>
        <stp/>
        <stp>##V3_BDPV12</stp>
        <stp>BSPB RX Equity</stp>
        <stp>ID_ISIN</stp>
        <stp>[quotes.xlsx]Calc!R44C1</stp>
        <tr r="A44" s="70"/>
      </tp>
      <tp>
        <v>5.091249942779541</v>
        <stp/>
        <stp>##V3_BDPV12</stp>
        <stp>OGZD LI Equity</stp>
        <stp>EQY_DVD_YLD_IND</stp>
        <stp>[quotes.xlsx]Calc!R19C6</stp>
        <tr r="F19" s="70"/>
        <tr r="F19" s="70"/>
        <tr r="F19" s="70"/>
      </tp>
      <tp t="s">
        <v>#N/A Field Not Applicable</v>
        <stp/>
        <stp>##V3_BDPV12</stp>
        <stp>EJ644860     Corp</stp>
        <stp>BEST_ANALYST_RATING</stp>
        <stp>[quotes.xlsx]Calc!R93C4</stp>
        <tr r="D93" s="70"/>
        <tr r="D93" s="70"/>
      </tp>
      <tp>
        <v>23.15</v>
        <stp/>
        <stp>##V3_BDPV12</stp>
        <stp>NKNCP RM Equity</stp>
        <stp>PX_LAST</stp>
        <stp>[quotes.xlsx]Calc!R53C3</stp>
        <tr r="C53" s="70"/>
      </tp>
      <tp>
        <v>10.615563795785008</v>
        <stp/>
        <stp>##V3_BDPV12</stp>
        <stp>UPRO RX Equity</stp>
        <stp>EQY_DVD_YLD_IND</stp>
        <stp>[quotes.xlsx]Calc!R42C6</stp>
        <tr r="F42" s="70"/>
        <tr r="F42" s="70"/>
        <tr r="F42" s="70"/>
      </tp>
      <tp>
        <v>2.5430000000000001</v>
        <stp/>
        <stp>##V3_BDPV12</stp>
        <stp>UPRO RX Equity</stp>
        <stp>PX_LAST</stp>
        <stp>[quotes.xlsx]Calc!R42C3</stp>
        <tr r="C42" s="70"/>
      </tp>
      <tp t="s">
        <v>#N/A N/A</v>
        <stp/>
        <stp>##V3_BDPV12</stp>
        <stp>NKNCP RM Equity</stp>
        <stp>EQY_DVD_YLD_IND</stp>
        <stp>[quotes.xlsx]Calc!R53C6</stp>
        <tr r="F53" s="70"/>
        <tr r="F53" s="70"/>
      </tp>
      <tp t="s">
        <v>07/08/2017</v>
        <stp/>
        <stp>##V3_BDPV12</stp>
        <stp>AFKS RX Equity</stp>
        <stp>BDVD_NEXT_EST_DECL_DT</stp>
        <stp>[quotes.xlsx]Calc!R86C9</stp>
        <tr r="I86" s="70"/>
        <tr r="I86" s="70"/>
        <tr r="I86" s="70"/>
      </tp>
      <tp t="s">
        <v>#N/A Field Not Applicable</v>
        <stp/>
        <stp>##V3_BDPV12</stp>
        <stp>RU000A0JU9V1 Corp</stp>
        <stp>BEST_ANALYST_RATING</stp>
        <stp>[quotes.xlsx]Calc!R121C4</stp>
        <tr r="D121" s="70"/>
        <tr r="D121" s="70"/>
      </tp>
      <tp t="s">
        <v>#N/A Field Not Applicable</v>
        <stp/>
        <stp>##V3_BDPV12</stp>
        <stp>RU000A0JV7K7 Corp</stp>
        <stp>BEST_ANALYST_RATING</stp>
        <stp>[quotes.xlsx]Calc!R117C4</stp>
        <tr r="D117" s="70"/>
        <tr r="D117" s="70"/>
      </tp>
      <tp t="s">
        <v>#N/A Field Not Applicable</v>
        <stp/>
        <stp>##V3_BDPV12</stp>
        <stp>RU000A0JXJE0 Corp</stp>
        <stp>BEST_ANALYST_RATING</stp>
        <stp>[quotes.xlsx]Calc!R100C4</stp>
        <tr r="D100" s="70"/>
        <tr r="D100" s="70"/>
      </tp>
      <tp t="s">
        <v>08/11/2017</v>
        <stp/>
        <stp>##V3_BDPV12</stp>
        <stp>VEON US Equity</stp>
        <stp>BDVD_NEXT_EST_DECL_DT</stp>
        <stp>[quotes.xlsx]Calc!R12C9</stp>
        <tr r="I12" s="70"/>
        <tr r="I12" s="70"/>
        <tr r="I12" s="70"/>
      </tp>
      <tp t="s">
        <v>13/04/2017</v>
        <stp/>
        <stp>##V3_BDPV12</stp>
        <stp>GAZP RX Equity</stp>
        <stp>BDVD_NEXT_EST_DECL_DT</stp>
        <stp>[quotes.xlsx]Calc!R31C9</stp>
        <tr r="I31" s="70"/>
        <tr r="I31" s="70"/>
        <tr r="I31" s="70"/>
      </tp>
      <tp>
        <v>9.26</v>
        <stp/>
        <stp>##V3_BDPV12</stp>
        <stp>RU000A0JXMQ8 Corp</stp>
        <stp>YLD_CNV_MID</stp>
        <stp>[quotes.xlsx]Calc!R102C6</stp>
        <tr r="F102" s="70"/>
        <tr r="F102" s="70"/>
        <tr r="F102" s="70"/>
      </tp>
      <tp t="s">
        <v>01/02/2018</v>
        <stp/>
        <stp>##V3_BDPV12</stp>
        <stp>ROG EB Equity</stp>
        <stp>BDVD_NEXT_EST_DECL_DT</stp>
        <stp>[quotes.xlsx]Calc!R106C9</stp>
        <tr r="I106" s="70"/>
        <tr r="I106" s="70"/>
        <tr r="I106" s="70"/>
      </tp>
      <tp t="s">
        <v>24/07/2017</v>
        <stp/>
        <stp>##V3_BDPV12</stp>
        <stp>USU77583AA79 Corp</stp>
        <stp>NXT_CPN_DT</stp>
        <stp>[quotes.xlsx]Calc!R135C7</stp>
        <tr r="G135" s="70"/>
        <tr r="G135" s="70"/>
        <tr r="G135" s="70"/>
      </tp>
      <tp>
        <v>68.62</v>
        <stp/>
        <stp>##V3_BDPV12</stp>
        <stp>GILD US Equity</stp>
        <stp>PX_LAST</stp>
        <stp>[quotes.xlsx]Calc!R1C3</stp>
        <tr r="C1" s="70"/>
      </tp>
      <tp>
        <v>10.31</v>
        <stp/>
        <stp>##V3_BDPV12</stp>
        <stp>RU000A0JWB75 Corp</stp>
        <stp>YLD_CNV_MID</stp>
        <stp>[quotes.xlsx]Calc!R75C6</stp>
        <tr r="F75" s="70"/>
        <tr r="F75" s="70"/>
        <tr r="F75" s="70"/>
      </tp>
      <tp t="s">
        <v>#N/A N/A</v>
        <stp/>
        <stp>##V3_BDPV12</stp>
        <stp>KMG LI Equity</stp>
        <stp>BDVD_NEXT_EST_DECL_DT</stp>
        <stp>[quotes.xlsx]Calc!R16C9</stp>
        <tr r="I16" s="70"/>
        <tr r="I16" s="70"/>
      </tp>
      <tp>
        <v>2.0528942523616376</v>
        <stp/>
        <stp>##V3_BDPV12</stp>
        <stp>POLY LN Equity</stp>
        <stp>EQY_DVD_YLD_IND</stp>
        <stp>[quotes.xlsx]Calc!R7C6</stp>
        <tr r="F7" s="70"/>
        <tr r="F7" s="70"/>
        <tr r="F7" s="70"/>
      </tp>
      <tp>
        <v>382.2</v>
        <stp/>
        <stp>##V3_BDPV12</stp>
        <stp>MVID RX Equity</stp>
        <stp>PX_LAST</stp>
        <stp>[quotes.xlsx]Calc!R38C3</stp>
        <tr r="C38" s="70"/>
      </tp>
      <tp t="s">
        <v>#N/A N/A</v>
        <stp/>
        <stp>##V3_BDPV12</stp>
        <stp>MVID RX Equity</stp>
        <stp>EQY_DVD_YLD_IND</stp>
        <stp>[quotes.xlsx]Calc!R38C6</stp>
        <tr r="F38" s="70"/>
        <tr r="F38" s="70"/>
      </tp>
      <tp>
        <v>24.53632926940918</v>
        <stp/>
        <stp>##V3_BDPV12</stp>
        <stp>MAIL LI Equity</stp>
        <stp>BEST_TARGET_PRICE</stp>
        <stp>[quotes.xlsx]Calc!R147C5</stp>
        <tr r="E147" s="70"/>
        <tr r="E147" s="70"/>
        <tr r="E147" s="70"/>
      </tp>
      <tp>
        <v>17.839922854387659</v>
        <stp/>
        <stp>##V3_BDPV12</stp>
        <stp>PRTK RX Equity</stp>
        <stp>EQY_DVD_YLD_IND</stp>
        <stp>[quotes.xlsx]Calc!R57C6</stp>
        <tr r="F57" s="70"/>
        <tr r="F57" s="70"/>
        <tr r="F57" s="70"/>
      </tp>
      <tp>
        <v>4.704463036126481</v>
        <stp/>
        <stp>##V3_BDPV12</stp>
        <stp>VEON US Equity</stp>
        <stp>EQY_DVD_YLD_IND</stp>
        <stp>[quotes.xlsx]Calc!R12C6</stp>
        <tr r="F12" s="70"/>
        <tr r="F12" s="70"/>
        <tr r="F12" s="70"/>
      </tp>
      <tp>
        <v>4.1449999999999996</v>
        <stp/>
        <stp>##V3_BDPV12</stp>
        <stp>VEON US Equity</stp>
        <stp>PX_LAST</stp>
        <stp>[quotes.xlsx]Calc!R12C3</stp>
        <tr r="C12" s="70"/>
      </tp>
      <tp>
        <v>103.7</v>
        <stp/>
        <stp>##V3_BDPV12</stp>
        <stp>PRTK RX Equity</stp>
        <stp>PX_LAST</stp>
        <stp>[quotes.xlsx]Calc!R57C3</stp>
        <tr r="C57" s="70"/>
      </tp>
      <tp>
        <v>6.1473497799999999</v>
        <stp/>
        <stp>##V3_BDPV12</stp>
        <stp>XS0981028177 Corp</stp>
        <stp>YLD_CNV_MID</stp>
        <stp>[quotes.xlsx]Calc!R65C6</stp>
        <tr r="F65" s="70"/>
        <tr r="F65" s="70"/>
        <tr r="F65" s="70"/>
      </tp>
      <tp t="s">
        <v>#N/A Field Not Applicable</v>
        <stp/>
        <stp>##V3_BDPV12</stp>
        <stp>RU000A0JV7K7 Corp</stp>
        <stp>NXT_PUT_DT</stp>
        <stp>[quotes.xlsx]Calc!R117C9</stp>
        <tr r="I117" s="70"/>
        <tr r="I117" s="70"/>
      </tp>
      <tp t="s">
        <v>24/07/2017</v>
        <stp/>
        <stp>##V3_BDPV12</stp>
        <stp>RU000A0JX5W4 Corp</stp>
        <stp>NXT_CPN_DT</stp>
        <stp>[quotes.xlsx]Calc!R118C7</stp>
        <tr r="G118" s="70"/>
        <tr r="G118" s="70"/>
        <tr r="G118" s="70"/>
      </tp>
      <tp t="s">
        <v>#N/A Field Not Applicable</v>
        <stp/>
        <stp>##V3_BDPV12</stp>
        <stp>RU000A0JX0J2 Corp</stp>
        <stp>NXT_PUT_DT</stp>
        <stp>[quotes.xlsx]Calc!R116C9</stp>
        <tr r="I116" s="70"/>
        <tr r="I116" s="70"/>
      </tp>
      <tp>
        <v>5.8214680999999997</v>
        <stp/>
        <stp>##V3_BDPV12</stp>
        <stp>USG9328DAG54 Corp</stp>
        <stp>YLD_CNV_MID</stp>
        <stp>[quotes.xlsx]Calc!R108C6</stp>
        <tr r="F108" s="70"/>
        <tr r="F108" s="70"/>
        <tr r="F108" s="70"/>
      </tp>
      <tp t="s">
        <v>#N/A N/A</v>
        <stp/>
        <stp>##V3_BDPV12</stp>
        <stp>HGM LN Equity</stp>
        <stp>BDVD_NEXT_EST_DECL_DT</stp>
        <stp>[quotes.xlsx]Calc!R32C9</stp>
        <tr r="I32" s="70"/>
        <tr r="I32" s="70"/>
      </tp>
      <tp>
        <v>9.09</v>
        <stp/>
        <stp>##V3_BDPV12</stp>
        <stp>RU000A0JWG05 Corp</stp>
        <stp>YLD_CNV_MID</stp>
        <stp>[quotes.xlsx]Calc!R85C6</stp>
        <tr r="F85" s="70"/>
        <tr r="F85" s="70"/>
        <tr r="F85" s="70"/>
      </tp>
      <tp>
        <v>80.839996337890625</v>
        <stp/>
        <stp>##V3_BDPV12</stp>
        <stp>NESN SW Equity</stp>
        <stp>BEST_TARGET_PRICE</stp>
        <stp>[quotes.xlsx]Calc!R104C5</stp>
        <tr r="E104" s="70"/>
        <tr r="E104" s="70"/>
        <tr r="E104" s="70"/>
      </tp>
      <tp>
        <v>3.9819898</v>
        <stp/>
        <stp>##V3_BDPV12</stp>
        <stp>XS0808638612 Corp</stp>
        <stp>YLD_CNV_MID</stp>
        <stp>[quotes.xlsx]Calc!R22C6</stp>
        <tr r="F22" s="70"/>
        <tr r="F22" s="70"/>
        <tr r="F22" s="70"/>
      </tp>
      <tp>
        <v>27.621901818577577</v>
        <stp/>
        <stp>##V3_BDPV12</stp>
        <stp>XS0493579238 Corp</stp>
        <stp>YLD_CNV_MID</stp>
        <stp>[quotes.xlsx]Calc!R83C6</stp>
        <tr r="F83" s="70"/>
        <tr r="F83" s="70"/>
        <tr r="F83" s="70"/>
      </tp>
      <tp t="s">
        <v>01/08/2017</v>
        <stp/>
        <stp>##V3_BDPV12</stp>
        <stp>MGNT RX Equity</stp>
        <stp>BDVD_NEXT_EST_DECL_DT</stp>
        <stp>[quotes.xlsx]Calc!R11C9</stp>
        <tr r="I11" s="70"/>
        <tr r="I11" s="70"/>
        <tr r="I11" s="70"/>
      </tp>
      <tp>
        <v>9.02</v>
        <stp/>
        <stp>##V3_BDPV12</stp>
        <stp>RU000A0JX5W4 Corp</stp>
        <stp>YLD_CNV_MID</stp>
        <stp>[quotes.xlsx]Calc!R118C6</stp>
        <tr r="F118" s="70"/>
        <tr r="F118" s="70"/>
        <tr r="F118" s="70"/>
      </tp>
      <tp>
        <v>9.99</v>
        <stp/>
        <stp>##V3_BDPV12</stp>
        <stp>RU000A0JXE06 Corp</stp>
        <stp>YLD_CNV_MID</stp>
        <stp>[quotes.xlsx]Calc!R64C6</stp>
        <tr r="F64" s="70"/>
        <tr r="F64" s="70"/>
        <tr r="F64" s="70"/>
      </tp>
      <tp t="s">
        <v>03/05/2016</v>
        <stp/>
        <stp>##V3_BDPV12</stp>
        <stp>NKNCP RM Equity</stp>
        <stp>DVD_EX_DT</stp>
        <stp>[quotes.xlsx]Calc!R53C7</stp>
        <tr r="G53" s="70"/>
        <tr r="G53" s="70"/>
        <tr r="G53" s="70"/>
      </tp>
      <tp t="s">
        <v>RU0009100507</v>
        <stp/>
        <stp>##V3_BDPV12</stp>
        <stp>NKNC RM Equity</stp>
        <stp>ID_ISIN</stp>
        <stp>[quotes.xlsx]Calc!R52C1</stp>
        <tr r="A52" s="70"/>
      </tp>
      <tp>
        <v>1.5384615040742435</v>
        <stp/>
        <stp>##V3_BDPV12</stp>
        <stp>ETLN LI Equity</stp>
        <stp>EQY_DVD_YLD_IND</stp>
        <stp>[quotes.xlsx]Calc!R14C6</stp>
        <tr r="F14" s="70"/>
        <tr r="F14" s="70"/>
        <tr r="F14" s="70"/>
      </tp>
      <tp>
        <v>3.89</v>
        <stp/>
        <stp>##V3_BDPV12</stp>
        <stp>ETLN LI Equity</stp>
        <stp>PX_LAST</stp>
        <stp>[quotes.xlsx]Calc!R14C3</stp>
        <tr r="C14" s="70"/>
      </tp>
      <tp>
        <v>9.1393121186409854</v>
        <stp/>
        <stp>##V3_BDPV12</stp>
        <stp>XS0889402029 Corp</stp>
        <stp>YLD_CNV_MID</stp>
        <stp>[quotes.xlsx]Calc!R82C6</stp>
        <tr r="F82" s="70"/>
        <tr r="F82" s="70"/>
        <tr r="F82" s="70"/>
      </tp>
      <tp>
        <v>5.2104209690947654</v>
        <stp/>
        <stp>##V3_BDPV12</stp>
        <stp>TRMK RX Equity</stp>
        <stp>EQY_DVD_YLD_IND</stp>
        <stp>[quotes.xlsx]Calc!R41C6</stp>
        <tr r="F41" s="70"/>
        <tr r="F41" s="70"/>
        <tr r="F41" s="70"/>
      </tp>
      <tp t="s">
        <v>US36829G1076</v>
        <stp/>
        <stp>##V3_BDPV12</stp>
        <stp>GAZ LI Equity</stp>
        <stp>ID_ISIN</stp>
        <stp>[quotes.xlsx]Calc!R15C1</stp>
        <tr r="A15" s="70"/>
      </tp>
      <tp>
        <v>74.849999999999994</v>
        <stp/>
        <stp>##V3_BDPV12</stp>
        <stp>TRMK RX Equity</stp>
        <stp>PX_LAST</stp>
        <stp>[quotes.xlsx]Calc!R41C3</stp>
        <tr r="C41" s="70"/>
      </tp>
      <tp>
        <v>4.4834788999999997</v>
        <stp/>
        <stp>##V3_BDPV12</stp>
        <stp>XS0997544860 Corp</stp>
        <stp>YLD_CNV_MID</stp>
        <stp>[quotes.xlsx]Calc!R77C6</stp>
        <tr r="F77" s="70"/>
        <tr r="F77" s="70"/>
        <tr r="F77" s="70"/>
      </tp>
      <tp t="s">
        <v>RU0007661302</v>
        <stp/>
        <stp>##V3_BDPV12</stp>
        <stp>URKA RX Equity</stp>
        <stp>ID_ISIN</stp>
        <stp>[quotes.xlsx]Calc!R60C1</stp>
        <tr r="A60" s="70"/>
      </tp>
      <tp>
        <v>4.1590403</v>
        <stp/>
        <stp>##V3_BDPV12</stp>
        <stp>XS0547082973 Corp</stp>
        <stp>YLD_CNV_MID</stp>
        <stp>[quotes.xlsx]Calc!R23C6</stp>
        <tr r="F23" s="70"/>
        <tr r="F23" s="70"/>
        <tr r="F23" s="70"/>
      </tp>
      <tp t="s">
        <v>#N/A Field Not Applicable</v>
        <stp/>
        <stp>##V3_BDPV12</stp>
        <stp>RU000A0JV7J9 Corp</stp>
        <stp>NXT_PUT_DT</stp>
        <stp>[quotes.xlsx]Calc!R120C9</stp>
        <tr r="I120" s="70"/>
        <tr r="I120" s="70"/>
      </tp>
      <tp>
        <v>6.6457157000000002</v>
        <stp/>
        <stp>##V3_BDPV12</stp>
        <stp>US71656MAF68 Corp</stp>
        <stp>YLD_CNV_MID</stp>
        <stp>[quotes.xlsx]Calc!R113C6</stp>
        <tr r="F113" s="70"/>
        <tr r="F113" s="70"/>
        <tr r="F113" s="70"/>
      </tp>
      <tp>
        <v>8.32</v>
        <stp/>
        <stp>##V3_BDPV12</stp>
        <stp>RU000A0JP2S9 Corp</stp>
        <stp>YLD_CNV_MID</stp>
        <stp>[quotes.xlsx]Calc!R114C6</stp>
        <tr r="F114" s="70"/>
        <tr r="F114" s="70"/>
        <tr r="F114" s="70"/>
      </tp>
      <tp t="s">
        <v>#N/A Field Not Applicable</v>
        <stp/>
        <stp>##V3_BDPV12</stp>
        <stp>USN54468AF52 Corp</stp>
        <stp>NXT_PUT_DT</stp>
        <stp>[quotes.xlsx]Calc!R154C9</stp>
        <tr r="I154" s="70"/>
        <tr r="I154" s="70"/>
      </tp>
      <tp t="s">
        <v>US3755581036</v>
        <stp/>
        <stp>##V3_BDPV12</stp>
        <stp>GILD US Equity</stp>
        <stp>ID_ISIN</stp>
        <stp>[quotes.xlsx]Calc!R1C1</stp>
        <tr r="A1" s="70"/>
      </tp>
      <tp>
        <v>10.98</v>
        <stp/>
        <stp>##V3_BDPV12</stp>
        <stp>MFON LI Equity</stp>
        <stp>PX_LAST</stp>
        <stp>[quotes.xlsx]Calc!R17C3</stp>
        <tr r="C17" s="70"/>
      </tp>
      <tp>
        <v>10.064297938037578</v>
        <stp/>
        <stp>##V3_BDPV12</stp>
        <stp>GMKN RX Equity</stp>
        <stp>EQY_DVD_YLD_IND</stp>
        <stp>[quotes.xlsx]Calc!R47C6</stp>
        <tr r="F47" s="70"/>
        <tr r="F47" s="70"/>
        <tr r="F47" s="70"/>
      </tp>
      <tp>
        <v>8865</v>
        <stp/>
        <stp>##V3_BDPV12</stp>
        <stp>GMKN RX Equity</stp>
        <stp>PX_LAST</stp>
        <stp>[quotes.xlsx]Calc!R47C3</stp>
        <tr r="C47" s="70"/>
      </tp>
      <tp>
        <v>7.4148085816527542</v>
        <stp/>
        <stp>##V3_BDPV12</stp>
        <stp>MFON LI Equity</stp>
        <stp>EQY_DVD_YLD_IND</stp>
        <stp>[quotes.xlsx]Calc!R17C6</stp>
        <tr r="F17" s="70"/>
        <tr r="F17" s="70"/>
        <tr r="F17" s="70"/>
      </tp>
      <tp>
        <v>0.98241984289459272</v>
        <stp/>
        <stp>##V3_BDPV12</stp>
        <stp>QIWI US Equity</stp>
        <stp>EQY_DVD_YLD_IND</stp>
        <stp>[quotes.xlsx]Calc!R20C6</stp>
        <tr r="F20" s="70"/>
        <tr r="F20" s="70"/>
        <tr r="F20" s="70"/>
      </tp>
      <tp t="s">
        <v>05/05/2017</v>
        <stp/>
        <stp>##V3_BDPV12</stp>
        <stp>VTBR RX Equity</stp>
        <stp>DVD_EX_DT</stp>
        <stp>[quotes.xlsx]Calc!R131C7</stp>
        <tr r="G131" s="70"/>
        <tr r="G131" s="70"/>
        <tr r="G131" s="70"/>
      </tp>
      <tp>
        <v>4.9781795999999998</v>
        <stp/>
        <stp>##V3_BDPV12</stp>
        <stp>XS0842078536 Corp</stp>
        <stp>YLD_CNV_MID</stp>
        <stp>[quotes.xlsx]Calc!R84C6</stp>
        <tr r="F84" s="70"/>
        <tr r="F84" s="70"/>
        <tr r="F84" s="70"/>
      </tp>
      <tp t="s">
        <v>JE00B1VS3002</v>
        <stp/>
        <stp>##V3_BDPV12</stp>
        <stp>PHPD LN Equity</stp>
        <stp>ID_ISIN</stp>
        <stp>[quotes.xlsx]Calc!R56C1</stp>
        <tr r="A56" s="70"/>
      </tp>
      <tp>
        <v>19.34</v>
        <stp/>
        <stp>##V3_BDPV12</stp>
        <stp>QIWI US Equity</stp>
        <stp>PX_LAST</stp>
        <stp>[quotes.xlsx]Calc!R20C3</stp>
        <tr r="C20" s="70"/>
      </tp>
      <tp t="s">
        <v>#N/A Field Not Applicable</v>
        <stp/>
        <stp>##V3_BDPV12</stp>
        <stp>RU000A0JRCJ6 Corp</stp>
        <stp>BEST_ANALYST_RATING</stp>
        <stp>[quotes.xlsx]Calc!R122C4</stp>
        <tr r="D122" s="70"/>
        <tr r="D122" s="70"/>
      </tp>
      <tp t="s">
        <v>#N/A Field Not Applicable</v>
        <stp/>
        <stp>##V3_BDPV12</stp>
        <stp>RU000A0JX0J2 Corp</stp>
        <stp>BEST_ANALYST_RATING</stp>
        <stp>[quotes.xlsx]Calc!R116C4</stp>
        <tr r="D116" s="70"/>
        <tr r="D116" s="70"/>
      </tp>
      <tp t="s">
        <v>#N/A N/A</v>
        <stp/>
        <stp>##V3_BDPV12</stp>
        <stp>NMTP RX Equity</stp>
        <stp>BDVD_NEXT_EST_DECL_DT</stp>
        <stp>[quotes.xlsx]Calc!R39C9</stp>
        <tr r="I39" s="70"/>
        <tr r="I39" s="70"/>
      </tp>
      <tp t="s">
        <v>19/04/2018</v>
        <stp/>
        <stp>##V3_BDPV12</stp>
        <stp>ALRS RX Equity</stp>
        <stp>BDVD_NEXT_EST_DECL_DT</stp>
        <stp>[quotes.xlsx]Calc!R28C9</stp>
        <tr r="I28" s="70"/>
        <tr r="I28" s="70"/>
        <tr r="I28" s="70"/>
      </tp>
      <tp>
        <v>4.5097985000000005</v>
        <stp/>
        <stp>##V3_BDPV12</stp>
        <stp>US71645WAR25 Corp</stp>
        <stp>YLD_CNV_MID</stp>
        <stp>[quotes.xlsx]Calc!R26C6</stp>
        <tr r="F26" s="70"/>
        <tr r="F26" s="70"/>
        <tr r="F26" s="70"/>
      </tp>
      <tp>
        <v>9.4693874826236648</v>
        <stp/>
        <stp>##V3_BDPV12</stp>
        <stp>AGRO LI Equity</stp>
        <stp>EQY_DVD_YLD_IND</stp>
        <stp>[quotes.xlsx]Calc!R87C6</stp>
        <tr r="F87" s="70"/>
        <tr r="F87" s="70"/>
        <tr r="F87" s="70"/>
      </tp>
      <tp t="s">
        <v>#N/A N/A</v>
        <stp/>
        <stp>##V3_BDPV12</stp>
        <stp>AQUA RM Equity</stp>
        <stp>EQY_DVD_YLD_IND</stp>
        <stp>[quotes.xlsx]Calc!R29C6</stp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</tp>
      <tp>
        <v>3.45</v>
        <stp/>
        <stp>##V3_BDPV12</stp>
        <stp>KCEL LI Equity</stp>
        <stp>PX_LAST</stp>
        <stp>[quotes.xlsx]Calc!R34C3</stp>
        <tr r="C34" s="70"/>
      </tp>
      <tp t="s">
        <v>US55302T2042</v>
        <stp/>
        <stp>##V3_BDPV12</stp>
        <stp>MHPC LI Equity</stp>
        <stp>ID_ISIN</stp>
        <stp>[quotes.xlsx]Calc!R50C1</stp>
        <tr r="A50" s="70"/>
      </tp>
      <tp>
        <v>9.559043075727379</v>
        <stp/>
        <stp>##V3_BDPV12</stp>
        <stp>KCEL LI Equity</stp>
        <stp>EQY_DVD_YLD_IND</stp>
        <stp>[quotes.xlsx]Calc!R34C6</stp>
        <tr r="F34" s="70"/>
        <tr r="F34" s="70"/>
        <tr r="F34" s="70"/>
      </tp>
      <tp>
        <v>12.25</v>
        <stp/>
        <stp>##V3_BDPV12</stp>
        <stp>AGRO LI Equity</stp>
        <stp>PX_LAST</stp>
        <stp>[quotes.xlsx]Calc!R87C3</stp>
        <tr r="C87" s="70"/>
      </tp>
      <tp>
        <v>103.2</v>
        <stp/>
        <stp>##V3_BDPV12</stp>
        <stp>AQUA RM Equity</stp>
        <stp>PX_LAST</stp>
        <stp>[quotes.xlsx]Calc!R29C3</stp>
        <tr r="C29" s="70"/>
      </tp>
      <tp t="s">
        <v>#N/A N/A</v>
        <stp/>
        <stp>##V3_BDPV12</stp>
        <stp>TGKA RX Equity</stp>
        <stp>EQY_DVD_YLD_IND</stp>
        <stp>[quotes.xlsx]Calc!R59C6</stp>
        <tr r="F59" s="70"/>
        <tr r="F59" s="70"/>
      </tp>
      <tp>
        <v>1.3135000000000001E-2</v>
        <stp/>
        <stp>##V3_BDPV12</stp>
        <stp>TGKA RX Equity</stp>
        <stp>PX_LAST</stp>
        <stp>[quotes.xlsx]Calc!R59C3</stp>
        <tr r="C59" s="70"/>
      </tp>
      <tp t="s">
        <v>JE00B1VS3333</v>
        <stp/>
        <stp>##V3_BDPV12</stp>
        <stp>PHAG LN Equity</stp>
        <stp>ID_ISIN</stp>
        <stp>[quotes.xlsx]Calc!R54C1</stp>
        <tr r="A54" s="70"/>
      </tp>
      <tp t="s">
        <v>#N/A Field Not Applicable</v>
        <stp/>
        <stp>##V3_BDPV12</stp>
        <stp>RU000A0JRCJ6 Corp</stp>
        <stp>NXT_PUT_DT</stp>
        <stp>[quotes.xlsx]Calc!R122C9</stp>
        <tr r="I122" s="70"/>
        <tr r="I122" s="70"/>
      </tp>
      <tp>
        <v>9.8800000000000008</v>
        <stp/>
        <stp>##V3_BDPV12</stp>
        <stp>RU000A0JX0H6 Corp</stp>
        <stp>YLD_CNV_MID</stp>
        <stp>[quotes.xlsx]Calc!R119C6</stp>
        <tr r="F119" s="70"/>
        <tr r="F119" s="70"/>
        <tr r="F119" s="70"/>
      </tp>
      <tp t="s">
        <v>RU000A0JPGA0</v>
        <stp/>
        <stp>##V3_BDPV12</stp>
        <stp>MVID RX Equity</stp>
        <stp>ID_ISIN</stp>
        <stp>[quotes.xlsx]Calc!R38C1</stp>
        <tr r="A38" s="70"/>
      </tp>
      <tp t="s">
        <v>RU000A0JQU47</v>
        <stp/>
        <stp>##V3_BDPV12</stp>
        <stp>PRTK RX Equity</stp>
        <stp>ID_ISIN</stp>
        <stp>[quotes.xlsx]Calc!R57C1</stp>
        <tr r="A57" s="70"/>
      </tp>
      <tp t="s">
        <v>US91822M1062</v>
        <stp/>
        <stp>##V3_BDPV12</stp>
        <stp>VEON US Equity</stp>
        <stp>ID_ISIN</stp>
        <stp>[quotes.xlsx]Calc!R12C1</stp>
        <tr r="A12" s="70"/>
      </tp>
      <tp t="s">
        <v>07/11/2017</v>
        <stp/>
        <stp>##V3_BDPV12</stp>
        <stp>GMKN RX Equity</stp>
        <stp>BDVD_NEXT_EST_DECL_DT</stp>
        <stp>[quotes.xlsx]Calc!R47C9</stp>
        <tr r="I47" s="70"/>
        <tr r="I47" s="70"/>
        <tr r="I47" s="70"/>
      </tp>
      <tp t="s">
        <v>#N/A Field Not Applicable</v>
        <stp/>
        <stp>##V3_BDPV12</stp>
        <stp>RU000A0JXMQ8 Corp</stp>
        <stp>BEST_ANALYST_RATING</stp>
        <stp>[quotes.xlsx]Calc!R102C4</stp>
        <tr r="D102" s="70"/>
        <tr r="D102" s="70"/>
      </tp>
      <tp>
        <v>9.68</v>
        <stp/>
        <stp>##V3_BDPV12</stp>
        <stp>RU000A0JXJE0 Corp</stp>
        <stp>YLD_CNV_MID</stp>
        <stp>[quotes.xlsx]Calc!R100C6</stp>
        <tr r="F100" s="70"/>
        <tr r="F100" s="70"/>
        <tr r="F100" s="70"/>
      </tp>
      <tp>
        <v>8.86</v>
        <stp/>
        <stp>##V3_BDPV12</stp>
        <stp>RU000A0JV7K7 Corp</stp>
        <stp>YLD_CNV_MID</stp>
        <stp>[quotes.xlsx]Calc!R117C6</stp>
        <tr r="F117" s="70"/>
        <tr r="F117" s="70"/>
        <tr r="F117" s="70"/>
      </tp>
      <tp>
        <v>8.1199999999999992</v>
        <stp/>
        <stp>##V3_BDPV12</stp>
        <stp>RU000A0JU9V1 Corp</stp>
        <stp>YLD_CNV_MID</stp>
        <stp>[quotes.xlsx]Calc!R121C6</stp>
        <tr r="F121" s="70"/>
        <tr r="F121" s="70"/>
        <tr r="F121" s="70"/>
      </tp>
      <tp t="s">
        <v>30/06/2010</v>
        <stp/>
        <stp>##V3_BDPV12</stp>
        <stp>COMRLES RX Equity</stp>
        <stp>DVD_EX_DT</stp>
        <stp>[quotes.xlsx]Calc!R30C7</stp>
        <tr r="G30" s="70"/>
        <tr r="G30" s="70"/>
        <tr r="G30" s="70"/>
      </tp>
      <tp t="s">
        <v>29/09/2016</v>
        <stp/>
        <stp>##V3_BDPV12</stp>
        <stp>RUALR RX Equity</stp>
        <stp>DVD_EX_DT</stp>
        <stp>[quotes.xlsx]Calc!R10C7</stp>
        <tr r="G10" s="70"/>
        <tr r="G10" s="70"/>
        <tr r="G10" s="70"/>
      </tp>
      <tp>
        <v>612.70000000000005</v>
        <stp/>
        <stp>##V3_BDPV12</stp>
        <stp>MFON RX Equity</stp>
        <stp>PX_LAST</stp>
        <stp>[quotes.xlsx]Calc!R18C3</stp>
        <tr r="C18" s="70"/>
      </tp>
      <tp>
        <v>5.0900062073246435</v>
        <stp/>
        <stp>##V3_BDPV12</stp>
        <stp>BANE RM Equity</stp>
        <stp>EQY_DVD_YLD_IND</stp>
        <stp>[quotes.xlsx]Calc!R13C6</stp>
        <tr r="F13" s="70"/>
        <tr r="F13" s="70"/>
        <tr r="F13" s="70"/>
      </tp>
      <tp>
        <v>1.6627077629711546</v>
        <stp/>
        <stp>##V3_BDPV12</stp>
        <stp>BSPB RX Equity</stp>
        <stp>EQY_DVD_YLD_IND</stp>
        <stp>[quotes.xlsx]Calc!R44C6</stp>
        <tr r="F44" s="70"/>
        <tr r="F44" s="70"/>
        <tr r="F44" s="70"/>
      </tp>
      <tp t="s">
        <v>US3682872078</v>
        <stp/>
        <stp>##V3_BDPV12</stp>
        <stp>OGZD LI Equity</stp>
        <stp>ID_ISIN</stp>
        <stp>[quotes.xlsx]Calc!R19C1</stp>
        <tr r="A19" s="70"/>
      </tp>
      <tp>
        <v>7.8961973344402203</v>
        <stp/>
        <stp>##V3_BDPV12</stp>
        <stp>MFON RX Equity</stp>
        <stp>EQY_DVD_YLD_IND</stp>
        <stp>[quotes.xlsx]Calc!R18C6</stp>
        <tr r="F18" s="70"/>
        <tr r="F18" s="70"/>
        <tr r="F18" s="70"/>
      </tp>
      <tp>
        <v>63.15</v>
        <stp/>
        <stp>##V3_BDPV12</stp>
        <stp>BSPB RX Equity</stp>
        <stp>PX_LAST</stp>
        <stp>[quotes.xlsx]Calc!R44C3</stp>
        <tr r="C44" s="70"/>
      </tp>
      <tp>
        <v>3222</v>
        <stp/>
        <stp>##V3_BDPV12</stp>
        <stp>BANE RM Equity</stp>
        <stp>PX_LAST</stp>
        <stp>[quotes.xlsx]Calc!R13C3</stp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</tp>
      <tp>
        <v>4.0679009894891118</v>
        <stp/>
        <stp>##V3_BDPV12</stp>
        <stp>XS0830192711 Corp</stp>
        <stp>YLD_CNV_MID</stp>
        <stp>[quotes.xlsx]Calc!R78C6</stp>
        <tr r="F78" s="70"/>
        <tr r="F78" s="70"/>
        <tr r="F78" s="70"/>
      </tp>
      <tp t="s">
        <v>RU0006765096</v>
        <stp/>
        <stp>##V3_BDPV12</stp>
        <stp>NKNCP RM Equity</stp>
        <stp>ID_ISIN</stp>
        <stp>[quotes.xlsx]Calc!R53C1</stp>
        <tr r="A53" s="70"/>
      </tp>
      <tp t="s">
        <v>RU000A0JNGA5</v>
        <stp/>
        <stp>##V3_BDPV12</stp>
        <stp>UPRO RX Equity</stp>
        <stp>ID_ISIN</stp>
        <stp>[quotes.xlsx]Calc!R42C1</stp>
        <tr r="A42" s="70"/>
      </tp>
      <tp t="s">
        <v>#N/A Field Not Applicable</v>
        <stp/>
        <stp>##V3_BDPV12</stp>
        <stp>USG9328DAG54 Corp</stp>
        <stp>BEST_ANALYST_RATING</stp>
        <stp>[quotes.xlsx]Calc!R108C4</stp>
        <tr r="D108" s="70"/>
        <tr r="D108" s="70"/>
      </tp>
      <tp t="s">
        <v>19/06/2017</v>
        <stp/>
        <stp>##V3_BDPV12</stp>
        <stp>FXI US Equity</stp>
        <stp>BDVD_NEXT_EST_DECL_DT</stp>
        <stp>[quotes.xlsx]Calc!R149C9</stp>
        <tr r="I149" s="70"/>
        <tr r="I149" s="70"/>
        <tr r="I149" s="70"/>
      </tp>
      <tp>
        <v>4.33808581086471</v>
        <stp/>
        <stp>##V3_BDPV12</stp>
        <stp>US65504LAM90 Corp</stp>
        <stp>YLD_CNV_MID</stp>
        <stp>[quotes.xlsx]Calc!R90C6</stp>
        <tr r="F90" s="70"/>
        <tr r="F90" s="70"/>
        <tr r="F90" s="70"/>
      </tp>
      <tp t="s">
        <v>RU0009024277</v>
        <stp/>
        <stp>##V3_BDPV12</stp>
        <stp>LKOH RX Equity</stp>
        <stp>ID_ISIN</stp>
        <stp>[quotes.xlsx]Calc!R36C1</stp>
        <tr r="A36" s="70"/>
      </tp>
      <tp>
        <v>4.0339327000000003</v>
        <stp/>
        <stp>##V3_BDPV12</stp>
        <stp>XS0088543193 Corp</stp>
        <stp>YLD_CNV_MID</stp>
        <stp>[quotes.xlsx]Calc!R27C6</stp>
        <tr r="F27" s="70"/>
        <tr r="F27" s="70"/>
        <tr r="F27" s="70"/>
      </tp>
      <tp t="s">
        <v>RU0009062467</v>
        <stp/>
        <stp>##V3_BDPV12</stp>
        <stp>SIBN RX Equity</stp>
        <stp>ID_ISIN</stp>
        <stp>[quotes.xlsx]Calc!R40C1</stp>
        <tr r="A40" s="70"/>
      </tp>
      <tp t="s">
        <v>#N/A N/A</v>
        <stp/>
        <stp>##V3_BDPV12</stp>
        <stp>YNDX US Equity</stp>
        <stp>BDVD_NEXT_EST_DECL_DT</stp>
        <stp>[quotes.xlsx]Calc!R21C9</stp>
        <tr r="I21" s="70"/>
        <tr r="I21" s="70"/>
      </tp>
      <tp t="s">
        <v>18/02/2020</v>
        <stp/>
        <stp>##V3_BDPV12</stp>
        <stp>RU000A0JXJE0 Corp</stp>
        <stp>NXT_PUT_DT</stp>
        <stp>[quotes.xlsx]Calc!R100C9</stp>
        <tr r="I100" s="70"/>
        <tr r="I100" s="70"/>
        <tr r="I100" s="70"/>
      </tp>
      <tp t="s">
        <v>#N/A N/A</v>
        <stp/>
        <stp>##V3_BDPV12</stp>
        <stp>KMAZ RX Equity</stp>
        <stp>BDVD_NEXT_EST_DECL_DT</stp>
        <stp>[quotes.xlsx]Calc!R35C9</stp>
        <tr r="I35" s="70"/>
        <tr r="I35" s="70"/>
      </tp>
      <tp>
        <v>7.65</v>
        <stp/>
        <stp>##V3_BDPV12</stp>
        <stp>HMSG LI Equity</stp>
        <stp>PX_LAST</stp>
        <stp>[quotes.xlsx]Calc!R33C3</stp>
        <tr r="C33" s="70"/>
      </tp>
      <tp t="s">
        <v>RU000A0JPFP0</v>
        <stp/>
        <stp>##V3_BDPV12</stp>
        <stp>LSRG RX Equity</stp>
        <stp>ID_ISIN</stp>
        <stp>[quotes.xlsx]Calc!R48C1</stp>
        <tr r="A48" s="70"/>
      </tp>
      <tp>
        <v>3.713921394223481</v>
        <stp/>
        <stp>##V3_BDPV12</stp>
        <stp>HMSG LI Equity</stp>
        <stp>EQY_DVD_YLD_IND</stp>
        <stp>[quotes.xlsx]Calc!R33C6</stp>
        <tr r="F33" s="70"/>
        <tr r="F33" s="70"/>
        <tr r="F33" s="70"/>
      </tp>
      <tp t="s">
        <v>CA9600081009</v>
        <stp/>
        <stp>##V3_BDPV12</stp>
        <stp>WZR CN Equity</stp>
        <stp>ID_ISIN</stp>
        <stp>[quotes.xlsx]Calc!R43C1</stp>
        <tr r="A43" s="70"/>
      </tp>
      <tp t="s">
        <v>17/05/2017</v>
        <stp/>
        <stp>##V3_BDPV12</stp>
        <stp>RU000A0JU9V1 Corp</stp>
        <stp>NXT_CPN_DT</stp>
        <stp>[quotes.xlsx]Calc!R121C7</stp>
        <tr r="G121" s="70"/>
        <tr r="G121" s="70"/>
        <tr r="G121" s="70"/>
      </tp>
      <tp t="s">
        <v>#N/A Field Not Applicable</v>
        <stp/>
        <stp>##V3_BDPV12</stp>
        <stp>RU000A0JV7J9 Corp</stp>
        <stp>BEST_ANALYST_RATING</stp>
        <stp>[quotes.xlsx]Calc!R120C4</stp>
        <tr r="D120" s="70"/>
        <tr r="D120" s="70"/>
      </tp>
      <tp t="s">
        <v>09/08/2017</v>
        <stp/>
        <stp>##V3_BDPV12</stp>
        <stp>RU000A0JP2S9 Corp</stp>
        <stp>NXT_CPN_DT</stp>
        <stp>[quotes.xlsx]Calc!R114C7</stp>
        <tr r="G114" s="70"/>
        <tr r="G114" s="70"/>
        <tr r="G114" s="70"/>
      </tp>
      <tp t="s">
        <v>15/08/2017</v>
        <stp/>
        <stp>##V3_BDPV12</stp>
        <stp>SIBN RX Equity</stp>
        <stp>BDVD_NEXT_EST_DECL_DT</stp>
        <stp>[quotes.xlsx]Calc!R40C9</stp>
        <tr r="I40" s="70"/>
        <tr r="I40" s="70"/>
        <tr r="I40" s="70"/>
      </tp>
      <tp t="s">
        <v>#N/A N/A</v>
        <stp/>
        <stp>##V3_BDPV12</stp>
        <stp>NKNC RM Equity</stp>
        <stp>BDVD_NEXT_EST_DECL_DT</stp>
        <stp>[quotes.xlsx]Calc!R52C9</stp>
        <tr r="I52" s="70"/>
        <tr r="I52" s="70"/>
      </tp>
      <tp t="s">
        <v>28/08/2017</v>
        <stp/>
        <stp>##V3_BDPV12</stp>
        <stp>GAZ LI Equity</stp>
        <stp>BDVD_NEXT_EST_DECL_DT</stp>
        <stp>[quotes.xlsx]Calc!R15C9</stp>
        <tr r="I15" s="70"/>
        <tr r="I15" s="70"/>
        <tr r="I15" s="70"/>
      </tp>
      <tp>
        <v>10.25</v>
        <stp/>
        <stp>##V3_BDPV12</stp>
        <stp>MHPC LI Equity</stp>
        <stp>PX_LAST</stp>
        <stp>[quotes.xlsx]Calc!R50C3</stp>
        <tr r="C50" s="70"/>
      </tp>
      <tp t="s">
        <v>US48668G2057</v>
        <stp/>
        <stp>##V3_BDPV12</stp>
        <stp>KCEL LI Equity</stp>
        <stp>ID_ISIN</stp>
        <stp>[quotes.xlsx]Calc!R34C1</stp>
        <tr r="A34" s="70"/>
      </tp>
      <tp t="s">
        <v>RU000A0JQTS3</v>
        <stp/>
        <stp>##V3_BDPV12</stp>
        <stp>AQUA RM Equity</stp>
        <stp>ID_ISIN</stp>
        <stp>[quotes.xlsx]Calc!R29C1</stp>
        <tr r="A29" s="70"/>
      </tp>
      <tp t="s">
        <v>US7496552057</v>
        <stp/>
        <stp>##V3_BDPV12</stp>
        <stp>AGRO LI Equity</stp>
        <stp>ID_ISIN</stp>
        <stp>[quotes.xlsx]Calc!R87C1</stp>
        <tr r="A87" s="70"/>
      </tp>
      <tp>
        <v>7.3092681605641436</v>
        <stp/>
        <stp>##V3_BDPV12</stp>
        <stp>MHPC LI Equity</stp>
        <stp>EQY_DVD_YLD_IND</stp>
        <stp>[quotes.xlsx]Calc!R50C6</stp>
        <tr r="F50" s="70"/>
        <tr r="F50" s="70"/>
        <tr r="F50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</tp>
      <tp>
        <v>4.1987662964688353</v>
        <stp/>
        <stp>##V3_BDPV12</stp>
        <stp>XS0975320879 Corp</stp>
        <stp>YLD_CNV_MID</stp>
        <stp>[quotes.xlsx]Calc!R89C6</stp>
        <tr r="F89" s="70"/>
        <tr r="F89" s="70"/>
        <tr r="F89" s="70"/>
      </tp>
      <tp>
        <v>16.04</v>
        <stp/>
        <stp>##V3_BDPV12</stp>
        <stp>PHAG LN Equity</stp>
        <stp>PX_LAST</stp>
        <stp>[quotes.xlsx]Calc!R54C3</stp>
        <tr r="C54" s="70"/>
      </tp>
      <tp t="s">
        <v>RU000A0JNUD0</v>
        <stp/>
        <stp>##V3_BDPV12</stp>
        <stp>TGKA RX Equity</stp>
        <stp>ID_ISIN</stp>
        <stp>[quotes.xlsx]Calc!R59C1</stp>
        <tr r="A59" s="70"/>
      </tp>
      <tp t="s">
        <v>#N/A N/A</v>
        <stp/>
        <stp>##V3_BDPV12</stp>
        <stp>MFON RX Equity</stp>
        <stp>BDVD_NEXT_EST_DECL_DT</stp>
        <stp>[quotes.xlsx]Calc!R18C9</stp>
        <tr r="I18" s="70"/>
        <tr r="I18" s="70"/>
      </tp>
      <tp t="s">
        <v>#N/A N/A</v>
        <stp/>
        <stp>##V3_BDPV12</stp>
        <stp>TGKA RX Equity</stp>
        <stp>BDVD_NEXT_EST_DECL_DT</stp>
        <stp>[quotes.xlsx]Calc!R59C9</stp>
        <tr r="I59" s="70"/>
        <tr r="I59" s="70"/>
      </tp>
      <tp t="s">
        <v>#N/A N/A</v>
        <stp/>
        <stp>##V3_BDPV12</stp>
        <stp>ETLN LI Equity</stp>
        <stp>BDVD_NEXT_EST_DECL_DT</stp>
        <stp>[quotes.xlsx]Calc!R14C9</stp>
        <tr r="I14" s="70"/>
        <tr r="I14" s="70"/>
      </tp>
      <tp t="s">
        <v>#N/A N/A</v>
        <stp/>
        <stp>##V3_BDPV12</stp>
        <stp>QIWI US Equity</stp>
        <stp>BDVD_NEXT_EST_DECL_DT</stp>
        <stp>[quotes.xlsx]Calc!R20C9</stp>
        <tr r="I20" s="70"/>
        <tr r="I20" s="70"/>
      </tp>
      <tp>
        <v>9.43</v>
        <stp/>
        <stp>##V3_BDPV12</stp>
        <stp>RU000A0JX0J2 Corp</stp>
        <stp>YLD_CNV_MID</stp>
        <stp>[quotes.xlsx]Calc!R116C6</stp>
        <tr r="F116" s="70"/>
        <tr r="F116" s="70"/>
        <tr r="F116" s="70"/>
      </tp>
      <tp>
        <v>8.26</v>
        <stp/>
        <stp>##V3_BDPV12</stp>
        <stp>RU000A0JRCJ6 Corp</stp>
        <stp>YLD_CNV_MID</stp>
        <stp>[quotes.xlsx]Calc!R122C6</stp>
        <tr r="F122" s="70"/>
        <tr r="F122" s="70"/>
        <tr r="F122" s="70"/>
      </tp>
      <tp t="s">
        <v>23/09/2017</v>
        <stp/>
        <stp>##V3_BDPV12</stp>
        <stp>USP989MJBG51 Corp</stp>
        <stp>NXT_CPN_DT</stp>
        <stp>[quotes.xlsx]Calc!R5C7</stp>
        <tr r="G5" s="70"/>
        <tr r="G5" s="70"/>
        <tr r="G5" s="70"/>
      </tp>
      <tp>
        <v>8.64</v>
        <stp/>
        <stp>##V3_BDPV12</stp>
        <stp>RU000A0JWC82 Corp</stp>
        <stp>YLD_CNV_MID</stp>
        <stp>[quotes.xlsx]Calc!R74C6</stp>
        <tr r="F74" s="70"/>
        <tr r="F74" s="70"/>
        <tr r="F74" s="70"/>
      </tp>
      <tp t="s">
        <v>15/07/2016</v>
        <stp/>
        <stp>##V3_BDPV12</stp>
        <stp>SNGSP RM Equity</stp>
        <stp>DVD_EX_DT</stp>
        <stp>[quotes.xlsx]Calc!R92C7</stp>
        <tr r="G92" s="70"/>
        <tr r="G92" s="70"/>
        <tr r="G92" s="70"/>
      </tp>
      <tp t="s">
        <v>US58517T2096</v>
        <stp/>
        <stp>##V3_BDPV12</stp>
        <stp>MFON LI Equity</stp>
        <stp>ID_ISIN</stp>
        <stp>[quotes.xlsx]Calc!R17C1</stp>
        <tr r="A17" s="70"/>
      </tp>
      <tp t="s">
        <v>RU0007288411</v>
        <stp/>
        <stp>##V3_BDPV12</stp>
        <stp>GMKN RX Equity</stp>
        <stp>ID_ISIN</stp>
        <stp>[quotes.xlsx]Calc!R47C1</stp>
        <tr r="A47" s="70"/>
      </tp>
      <tp>
        <v>41.299999237060547</v>
        <stp/>
        <stp>##V3_BDPV12</stp>
        <stp>KORS US Equity</stp>
        <stp>BEST_TARGET_PRICE</stp>
        <stp>[quotes.xlsx]Calc!R148C5</stp>
        <tr r="E148" s="70"/>
        <tr r="E148" s="70"/>
        <tr r="E148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</tp>
      <tp t="s">
        <v>US74735M1080</v>
        <stp/>
        <stp>##V3_BDPV12</stp>
        <stp>QIWI US Equity</stp>
        <stp>ID_ISIN</stp>
        <stp>[quotes.xlsx]Calc!R20C1</stp>
        <tr r="A20" s="70"/>
      </tp>
      <tp>
        <v>77.38</v>
        <stp/>
        <stp>##V3_BDPV12</stp>
        <stp>PHPD LN Equity</stp>
        <stp>PX_LAST</stp>
        <stp>[quotes.xlsx]Calc!R56C3</stp>
        <tr r="C56" s="70"/>
      </tp>
      <tp t="s">
        <v>#N/A Field Not Applicable</v>
        <stp/>
        <stp>##V3_BDPV12</stp>
        <stp>USG9328DAG54 Corp</stp>
        <stp>NXT_PUT_DT</stp>
        <stp>[quotes.xlsx]Calc!R108C9</stp>
        <tr r="I108" s="70"/>
        <tr r="I108" s="70"/>
      </tp>
      <tp t="s">
        <v>#N/A Field Not Applicable</v>
        <stp/>
        <stp>##V3_BDPV12</stp>
        <stp>RU000A0JX0H6 Corp</stp>
        <stp>BEST_ANALYST_RATING</stp>
        <stp>[quotes.xlsx]Calc!R119C4</stp>
        <tr r="D119" s="70"/>
        <tr r="D119" s="70"/>
      </tp>
      <tp>
        <v>9.65</v>
        <stp/>
        <stp>##V3_BDPV12</stp>
        <stp>RU000A0JWU98 Corp</stp>
        <stp>YLD_CNV_MID</stp>
        <stp>[quotes.xlsx]Calc!R66C6</stp>
        <tr r="F66" s="70"/>
        <tr r="F66" s="70"/>
        <tr r="F66" s="70"/>
      </tp>
      <tp>
        <v>53.9</v>
        <stp/>
        <stp>##V3_BDPV12</stp>
        <stp>NKNC RM Equity</stp>
        <stp>PX_LAST</stp>
        <stp>[quotes.xlsx]Calc!R52C3</stp>
        <tr r="C52" s="70"/>
      </tp>
      <tp t="s">
        <v>#N/A N/A</v>
        <stp/>
        <stp>##V3_BDPV12</stp>
        <stp>NKNC RM Equity</stp>
        <stp>EQY_DVD_YLD_IND</stp>
        <stp>[quotes.xlsx]Calc!R52C6</stp>
        <tr r="F52" s="70"/>
        <tr r="F52" s="70"/>
      </tp>
      <tp t="s">
        <v>US29760G1031</v>
        <stp/>
        <stp>##V3_BDPV12</stp>
        <stp>ETLN LI Equity</stp>
        <stp>ID_ISIN</stp>
        <stp>[quotes.xlsx]Calc!R14C1</stp>
        <tr r="A14" s="70"/>
      </tp>
      <tp>
        <v>10.671360152108329</v>
        <stp/>
        <stp>##V3_BDPV12</stp>
        <stp>GAZ LI Equity</stp>
        <stp>EQY_DVD_YLD_IND</stp>
        <stp>[quotes.xlsx]Calc!R15C6</stp>
        <tr r="F15" s="70"/>
        <tr r="F15" s="70"/>
        <tr r="F15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</tp>
      <tp>
        <v>148.94999999999999</v>
        <stp/>
        <stp>##V3_BDPV12</stp>
        <stp>URKA RX Equity</stp>
        <stp>PX_LAST</stp>
        <stp>[quotes.xlsx]Calc!R60C3</stp>
        <tr r="C60" s="70"/>
      </tp>
      <tp>
        <v>17.5</v>
        <stp/>
        <stp>##V3_BDPV12</stp>
        <stp>GAZ LI Equity</stp>
        <stp>PX_LAST</stp>
        <stp>[quotes.xlsx]Calc!R15C3</stp>
        <tr r="C15" s="70"/>
      </tp>
      <tp t="s">
        <v>RU000A0B6NK6</v>
        <stp/>
        <stp>##V3_BDPV12</stp>
        <stp>TRMK RX Equity</stp>
        <stp>ID_ISIN</stp>
        <stp>[quotes.xlsx]Calc!R41C1</stp>
        <tr r="A41" s="70"/>
      </tp>
      <tp t="s">
        <v>#N/A Field Not Applicable</v>
        <stp/>
        <stp>##V3_BDPV12</stp>
        <stp>RU000A0JX0H6 Corp</stp>
        <stp>NXT_PUT_DT</stp>
        <stp>[quotes.xlsx]Calc!R119C9</stp>
        <tr r="I119" s="70"/>
        <tr r="I119" s="70"/>
      </tp>
      <tp t="s">
        <v>#N/A Field Not Applicable</v>
        <stp/>
        <stp>##V3_BDPV12</stp>
        <stp>RU000A0JX5W4 Corp</stp>
        <stp>BEST_ANALYST_RATING</stp>
        <stp>[quotes.xlsx]Calc!R118C4</stp>
        <tr r="D118" s="70"/>
        <tr r="D118" s="70"/>
      </tp>
      <tp t="s">
        <v>#N/A N/A</v>
        <stp/>
        <stp>##V3_BDPV12</stp>
        <stp>DIXY RX Equity</stp>
        <stp>BDVD_NEXT_EST_DECL_DT</stp>
        <stp>[quotes.xlsx]Calc!R45C9</stp>
        <tr r="I45" s="70"/>
        <tr r="I45" s="70"/>
      </tp>
      <tp>
        <v>138.52499389648437</v>
        <stp/>
        <stp>##V3_BDPV12</stp>
        <stp>MOEX RM Equity</stp>
        <stp>BEST_TARGET_PRICE</stp>
        <stp>[quotes.xlsx]Calc!R103C5</stp>
        <tr r="E103" s="70"/>
        <tr r="E103" s="70"/>
        <tr r="E103" s="70"/>
      </tp>
      <tp>
        <v>81.040000915527344</v>
        <stp/>
        <stp>##V3_BDPV12</stp>
        <stp>NOVN VX Equity</stp>
        <stp>BEST_TARGET_PRICE</stp>
        <stp>[quotes.xlsx]Calc!R105C5</stp>
        <tr r="E105" s="70"/>
        <tr r="E105" s="70"/>
        <tr r="E105" s="70"/>
      </tp>
      <tp>
        <v>3.7829893999999999</v>
        <stp/>
        <stp>##V3_BDPV12</stp>
        <stp>XS0918604496 Corp</stp>
        <stp>YLD_CNV_MID</stp>
        <stp>[quotes.xlsx]Calc!R61C6</stp>
        <tr r="F61" s="70"/>
        <tr r="F61" s="70"/>
        <tr r="F61" s="70"/>
      </tp>
      <tp t="s">
        <v>27/10/2017</v>
        <stp/>
        <stp>##V3_BDPV12</stp>
        <stp>LKOH RX Equity</stp>
        <stp>BDVD_NEXT_EST_DECL_DT</stp>
        <stp>[quotes.xlsx]Calc!R36C9</stp>
        <tr r="I36" s="70"/>
        <tr r="I36" s="70"/>
        <tr r="I36" s="70"/>
      </tp>
      <tp t="s">
        <v>#N/A Field Not Applicable</v>
        <stp/>
        <stp>##V3_BDPV12</stp>
        <stp>RU000A0JP2S9 Corp</stp>
        <stp>BEST_ANALYST_RATING</stp>
        <stp>[quotes.xlsx]Calc!R114C4</stp>
        <tr r="D114" s="70"/>
        <tr r="D114" s="70"/>
      </tp>
      <tp t="s">
        <v>29/09/2017</v>
        <stp/>
        <stp>##V3_BDPV12</stp>
        <stp>RU000A0JXMQ8 Corp</stp>
        <stp>NXT_CPN_DT</stp>
        <stp>[quotes.xlsx]Calc!R102C7</stp>
        <tr r="G102" s="70"/>
        <tr r="G102" s="70"/>
        <tr r="G102" s="70"/>
      </tp>
      <tp t="s">
        <v>#N/A Field Not Applicable</v>
        <stp/>
        <stp>##V3_BDPV12</stp>
        <stp>US71656MAF68 Corp</stp>
        <stp>BEST_ANALYST_RATING</stp>
        <stp>[quotes.xlsx]Calc!R113C4</stp>
        <tr r="D113" s="70"/>
        <tr r="D113" s="70"/>
      </tp>
      <tp>
        <v>4.5</v>
        <stp/>
        <stp>##V3_BDPV12</stp>
        <stp>486 HK Equity</stp>
        <stp>BEST_ANALYST_RATING</stp>
        <stp>[quotes.xlsx]Calc!R91C4</stp>
        <tr r="D91" s="70"/>
        <tr r="D91" s="70"/>
        <tr r="D91" s="70"/>
      </tp>
      <tp t="s">
        <v>US456837AE31</v>
        <stp/>
        <stp>##V3_BDPV12</stp>
        <stp>US456837AE31 Corp</stp>
        <stp>ID_ISIN</stp>
        <stp>[quotes.xlsx]Calc!R137C1</stp>
        <tr r="A137" s="70"/>
      </tp>
      <tp>
        <v>103.122</v>
        <stp/>
        <stp>##V3_BDPV12</stp>
        <stp>XS0848137708 Corp</stp>
        <stp>PX_LAST</stp>
        <stp>[quotes.xlsx]Calc!R101C3</stp>
        <tr r="C101" s="70"/>
      </tp>
      <tp t="s">
        <v>XS0524610812</v>
        <stp/>
        <stp>##V3_BDPV12</stp>
        <stp>XS0524610812 Corp</stp>
        <stp>ID_ISIN</stp>
        <stp>[quotes.xlsx]Calc!R132C1</stp>
        <tr r="A132" s="70"/>
      </tp>
      <tp t="s">
        <v>XS1400710726</v>
        <stp/>
        <stp>##V3_BDPV12</stp>
        <stp>XS1400710726 Corp</stp>
        <stp>ID_ISIN</stp>
        <stp>[quotes.xlsx]Calc!R107C1</stp>
        <tr r="A107" s="70"/>
      </tp>
      <tp t="s">
        <v>#N/A Field Not Applicable</v>
        <stp/>
        <stp>##V3_BDPV12</stp>
        <stp>XS0579851949 Corp</stp>
        <stp>EQY_DVD_YLD_IND</stp>
        <stp>[quotes.xlsx]Calc!R115C6</stp>
        <tr r="F115" s="70"/>
        <tr r="F115" s="70"/>
      </tp>
      <tp t="s">
        <v>#N/A Field Not Applicable</v>
        <stp/>
        <stp>##V3_BDPV12</stp>
        <stp>XS1468260598 Corp</stp>
        <stp>EQY_DVD_YLD_IND</stp>
        <stp>[quotes.xlsx]Calc!R156C6</stp>
        <tr r="F156" s="70"/>
        <tr r="F156" s="70"/>
      </tp>
      <tp t="s">
        <v>#N/A Field Not Applicable</v>
        <stp/>
        <stp>##V3_BDPV12</stp>
        <stp>XS1508914691 Corp</stp>
        <stp>EQY_DVD_YLD_IND</stp>
        <stp>[quotes.xlsx]Calc!R109C6</stp>
        <tr r="F109" s="70"/>
        <tr r="F109" s="70"/>
      </tp>
      <tp t="s">
        <v>#N/A Field Not Applicable</v>
        <stp/>
        <stp>##V3_BDPV12</stp>
        <stp>RU000A0JXJE0 Corp</stp>
        <stp>BEST_TARGET_PRICE</stp>
        <stp>[quotes.xlsx]Calc!R100C5</stp>
        <tr r="E100" s="70"/>
        <tr r="E100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</tp>
      <tp t="s">
        <v>#N/A Field Not Applicable</v>
        <stp/>
        <stp>##V3_BDPV12</stp>
        <stp>RU000A0JS5F6 Corp</stp>
        <stp>EQY_DVD_YLD_IND</stp>
        <stp>[quotes.xlsx]Calc!R81C6</stp>
        <tr r="F81" s="70"/>
        <tr r="F81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</tp>
      <tp>
        <v>95.42</v>
        <stp/>
        <stp>##V3_BDPV12</stp>
        <stp>RU000A0JS5F6 Corp</stp>
        <stp>PX_LAST</stp>
        <stp>[quotes.xlsx]Calc!R81C3</stp>
        <tr r="C81" s="70"/>
      </tp>
      <tp>
        <v>4.095238208770752</v>
        <stp/>
        <stp>##V3_BDPV12</stp>
        <stp>MON US Equity</stp>
        <stp>BEST_ANALYST_RATING</stp>
        <stp>[quotes.xlsx]Calc!R146C4</stp>
        <tr r="D146" s="70"/>
        <tr r="D146" s="70"/>
        <tr r="D146" s="70"/>
      </tp>
      <tp t="s">
        <v>#N/A Field Not Applicable</v>
        <stp/>
        <stp>##V3_BDPV12</stp>
        <stp>XS0588433267 Corp</stp>
        <stp>BEST_TARGET_PRICE</stp>
        <stp>[quotes.xlsx]Calc!R136C5</stp>
        <tr r="E136" s="70"/>
        <tr r="E136" s="70"/>
      </tp>
      <tp t="s">
        <v>#N/A Field Not Applicable</v>
        <stp/>
        <stp>##V3_BDPV12</stp>
        <stp>XS1319813769 Corp</stp>
        <stp>BEST_TARGET_PRICE</stp>
        <stp>[quotes.xlsx]Calc!R112C5</stp>
        <tr r="E112" s="70"/>
        <tr r="E112" s="70"/>
      </tp>
      <tp>
        <v>4.4375</v>
        <stp/>
        <stp>##V3_BDPV12</stp>
        <stp>ROG EB Equity</stp>
        <stp>BEST_ANALYST_RATING</stp>
        <stp>[quotes.xlsx]Calc!R106C4</stp>
        <tr r="D106" s="70"/>
        <tr r="D106" s="70"/>
        <tr r="D106" s="70"/>
      </tp>
      <tp t="s">
        <v>09/05/2017</v>
        <stp/>
        <stp>##V3_BDPV12</stp>
        <stp>RU000A0JU9T5 Corp</stp>
        <stp>NXT_CPN_DT</stp>
        <stp>[quotes.xlsx]Calc!R80C7</stp>
        <tr r="G80" s="70"/>
        <tr r="G80" s="70"/>
        <tr r="G80" s="70"/>
      </tp>
      <tp t="s">
        <v>20/06/2017</v>
        <stp/>
        <stp>##V3_BDPV12</stp>
        <stp>RU000A0JW0S4 Corp</stp>
        <stp>NXT_CPN_DT</stp>
        <stp>[quotes.xlsx]Calc!R69C7</stp>
        <tr r="G69" s="70"/>
        <tr r="G69" s="70"/>
        <tr r="G69" s="70"/>
      </tp>
      <tp t="s">
        <v>#N/A Field Not Applicable</v>
        <stp/>
        <stp>##V3_BDPV12</stp>
        <stp>RU000A0JU9T5 Corp</stp>
        <stp>NXT_PUT_DT</stp>
        <stp>[quotes.xlsx]Calc!R80C9</stp>
        <tr r="I80" s="70"/>
        <tr r="I80" s="70"/>
      </tp>
      <tp t="s">
        <v>15/12/2020</v>
        <stp/>
        <stp>##V3_BDPV12</stp>
        <stp>RU000A0JW0S4 Corp</stp>
        <stp>NXT_PUT_DT</stp>
        <stp>[quotes.xlsx]Calc!R69C9</stp>
        <tr r="I69" s="70"/>
        <tr r="I69" s="70"/>
        <tr r="I69" s="70"/>
      </tp>
      <tp t="s">
        <v>#N/A N/A</v>
        <stp/>
        <stp>##V3_BDPV12</stp>
        <stp>XS1513271418 Corp</stp>
        <stp>PX_LAST</stp>
        <stp>[quotes.xlsx]Calc!R159C3</stp>
        <tr r="C159" s="70"/>
      </tp>
      <tp>
        <v>111.992</v>
        <stp/>
        <stp>##V3_BDPV12</stp>
        <stp>XS1319822752 Corp</stp>
        <stp>PX_LAST</stp>
        <stp>[quotes.xlsx]Calc!R130C3</stp>
        <tr r="C130" s="70"/>
      </tp>
      <tp t="s">
        <v>XS1032750165</v>
        <stp/>
        <stp>##V3_BDPV12</stp>
        <stp>XS1032750165 Corp</stp>
        <stp>ID_ISIN</stp>
        <stp>[quotes.xlsx]Calc!R125C1</stp>
        <tr r="A125" s="70"/>
      </tp>
      <tp t="s">
        <v>XS1117280625</v>
        <stp/>
        <stp>##V3_BDPV12</stp>
        <stp>XS1117280625 Corp</stp>
        <stp>ID_ISIN</stp>
        <stp>[quotes.xlsx]Calc!R129C1</stp>
        <tr r="A129" s="70"/>
      </tp>
      <tp t="s">
        <v>XS0979891925</v>
        <stp/>
        <stp>##V3_BDPV12</stp>
        <stp>XS0979891925 Corp</stp>
        <stp>ID_ISIN</stp>
        <stp>[quotes.xlsx]Calc!R110C1</stp>
        <tr r="A110" s="70"/>
      </tp>
      <tp t="s">
        <v>#N/A Field Not Applicable</v>
        <stp/>
        <stp>##V3_BDPV12</stp>
        <stp>XS0934609016 Corp</stp>
        <stp>EQY_DVD_YLD_IND</stp>
        <stp>[quotes.xlsx]Calc!R152C6</stp>
        <tr r="F152" s="70"/>
        <tr r="F152" s="70"/>
      </tp>
      <tp t="s">
        <v>#N/A Field Not Applicable</v>
        <stp/>
        <stp>##V3_BDPV12</stp>
        <stp>XS0555493203 Corp</stp>
        <stp>EQY_DVD_YLD_IND</stp>
        <stp>[quotes.xlsx]Calc!R142C6</stp>
        <tr r="F142" s="70"/>
        <tr r="F142" s="70"/>
      </tp>
      <tp t="s">
        <v>#N/A Field Not Applicable</v>
        <stp/>
        <stp>##V3_BDPV12</stp>
        <stp>XS1405775377 Corp</stp>
        <stp>EQY_DVD_YLD_IND</stp>
        <stp>[quotes.xlsx]Calc!R139C6</stp>
        <tr r="F139" s="70"/>
        <tr r="F139" s="70"/>
      </tp>
      <tp t="s">
        <v>#N/A Field Not Applicable</v>
        <stp/>
        <stp>##V3_BDPV12</stp>
        <stp>RU000A0JTYA5 Corp</stp>
        <stp>EQY_DVD_YLD_IND</stp>
        <stp>[quotes.xlsx]Calc!R97C6</stp>
        <tr r="F97" s="70"/>
        <tr r="F97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</tp>
      <tp t="s">
        <v>RU000A0JWDN6</v>
        <stp/>
        <stp>##V3_BDPV12</stp>
        <stp>RU000A0JWDN6 Corp</stp>
        <stp>ID_ISIN</stp>
        <stp>[quotes.xlsx]Calc!R73C1</stp>
        <tr r="A73" s="70"/>
      </tp>
      <tp>
        <v>96.040009999999995</v>
        <stp/>
        <stp>##V3_BDPV12</stp>
        <stp>RU000A0JTYA5 Corp</stp>
        <stp>PX_LAST</stp>
        <stp>[quotes.xlsx]Calc!R97C3</stp>
        <tr r="C97" s="70"/>
      </tp>
      <tp>
        <v>2.2625353953719465</v>
        <stp/>
        <stp>##V3_BDPV12</stp>
        <stp>RU000A0JWWW7 Corp</stp>
        <stp>DUR_MID</stp>
        <stp>[quotes.xlsx]Calc!R79C8</stp>
        <tr r="H79" s="70"/>
        <tr r="H79" s="70"/>
      </tp>
      <tp t="s">
        <v>#N/A Field Not Applicable</v>
        <stp/>
        <stp>##V3_BDPV12</stp>
        <stp>XS0849020556 Corp</stp>
        <stp>BEST_TARGET_PRICE</stp>
        <stp>[quotes.xlsx]Calc!R133C5</stp>
        <tr r="E133" s="70"/>
        <tr r="E133" s="70"/>
      </tp>
      <tp t="s">
        <v>#N/A Field Not Applicable</v>
        <stp/>
        <stp>##V3_BDPV12</stp>
        <stp>XS1405775377 Corp</stp>
        <stp>BEST_TARGET_PRICE</stp>
        <stp>[quotes.xlsx]Calc!R139C5</stp>
        <tr r="E139" s="70"/>
        <tr r="E139" s="70"/>
      </tp>
      <tp t="s">
        <v>#N/A Field Not Applicable</v>
        <stp/>
        <stp>##V3_BDPV12</stp>
        <stp>USL6366MAC75 Corp</stp>
        <stp>NXT_PUT_DT</stp>
        <stp>[quotes.xlsx]Calc!R68C9</stp>
        <tr r="I68" s="70"/>
        <tr r="I68" s="70"/>
      </tp>
      <tp t="s">
        <v>#N/A Field Not Applicable</v>
        <stp/>
        <stp>##V3_BDPV12</stp>
        <stp>USA29866AA70 Corp</stp>
        <stp>NXT_PUT_DT</stp>
        <stp>[quotes.xlsx]Calc!R24C9</stp>
        <tr r="I24" s="70"/>
        <tr r="I24" s="70"/>
      </tp>
      <tp t="s">
        <v>02/10/2017</v>
        <stp/>
        <stp>##V3_BDPV12</stp>
        <stp>USL6366MAC75 Corp</stp>
        <stp>NXT_CPN_DT</stp>
        <stp>[quotes.xlsx]Calc!R68C7</stp>
        <tr r="G68" s="70"/>
        <tr r="G68" s="70"/>
        <tr r="G68" s="70"/>
      </tp>
      <tp t="s">
        <v>28/10/2017</v>
        <stp/>
        <stp>##V3_BDPV12</stp>
        <stp>USA29866AA70 Corp</stp>
        <stp>NXT_CPN_DT</stp>
        <stp>[quotes.xlsx]Calc!R24C7</stp>
        <tr r="G24" s="70"/>
        <tr r="G24" s="70"/>
        <tr r="G24" s="70"/>
      </tp>
      <tp t="s">
        <v>16/09/2017</v>
        <stp/>
        <stp>##V3_BDPV12</stp>
        <stp>US65504LAM90 Corp</stp>
        <stp>NXT_CPN_DT</stp>
        <stp>[quotes.xlsx]Calc!R90C7</stp>
        <tr r="G90" s="70"/>
        <tr r="G90" s="70"/>
        <tr r="G90" s="70"/>
      </tp>
      <tp>
        <v>100.685</v>
        <stp/>
        <stp>##V3_BDPV12</stp>
        <stp>XS1405766384 Corp</stp>
        <stp>PX_LAST</stp>
        <stp>[quotes.xlsx]Calc!R126C3</stp>
        <tr r="C126" s="70"/>
      </tp>
      <tp t="s">
        <v>#N/A Field Not Applicable</v>
        <stp/>
        <stp>##V3_BDPV12</stp>
        <stp>US65504LAM90 Corp</stp>
        <stp>NXT_PUT_DT</stp>
        <stp>[quotes.xlsx]Calc!R90C9</stp>
        <tr r="I90" s="70"/>
        <tr r="I90" s="70"/>
      </tp>
      <tp t="s">
        <v>#N/A Field Not Applicable</v>
        <stp/>
        <stp>##V3_BDPV12</stp>
        <stp>XS0779213460 Corp</stp>
        <stp>EQY_DVD_YLD_IND</stp>
        <stp>[quotes.xlsx]Calc!R128C6</stp>
        <tr r="F128" s="70"/>
        <tr r="F128" s="70"/>
      </tp>
      <tp t="s">
        <v>#N/A Field Not Applicable</v>
        <stp/>
        <stp>##V3_BDPV12</stp>
        <stp>XS1069383856 Corp</stp>
        <stp>EQY_DVD_YLD_IND</stp>
        <stp>[quotes.xlsx]Calc!R160C6</stp>
        <tr r="F160" s="70"/>
        <tr r="F160" s="70"/>
      </tp>
      <tp t="s">
        <v>#N/A Field Not Applicable</v>
        <stp/>
        <stp>##V3_BDPV12</stp>
        <stp>XS0925043100 Corp</stp>
        <stp>EQY_DVD_YLD_IND</stp>
        <stp>[quotes.xlsx]Calc!R143C6</stp>
        <tr r="F143" s="70"/>
        <tr r="F143" s="70"/>
      </tp>
      <tp t="s">
        <v>#N/A Field Not Applicable</v>
        <stp/>
        <stp>##V3_BDPV12</stp>
        <stp>USL6366MAC75 Corp</stp>
        <stp>EQY_DVD_YLD_IND</stp>
        <stp>[quotes.xlsx]Calc!R68C6</stp>
        <tr r="F68" s="70"/>
        <tr r="F68" s="70"/>
      </tp>
      <tp>
        <v>104.413</v>
        <stp/>
        <stp>##V3_BDPV12</stp>
        <stp>USL6366MAC75 Corp</stp>
        <stp>PX_LAST</stp>
        <stp>[quotes.xlsx]Calc!R68C3</stp>
        <tr r="C68" s="70"/>
      </tp>
      <tp>
        <v>0</v>
        <stp/>
        <stp>##V3_BDPV12</stp>
        <stp>XLE US Equity</stp>
        <stp>BEST_ANALYST_RATING</stp>
        <stp>[quotes.xlsx]Calc!R144C4</stp>
        <tr r="D144" s="70"/>
        <tr r="D144" s="70"/>
        <tr r="D144" s="70"/>
      </tp>
      <tp>
        <v>0</v>
        <stp/>
        <stp>##V3_BDPV12</stp>
        <stp>TBT US Equity</stp>
        <stp>BEST_ANALYST_RATING</stp>
        <stp>[quotes.xlsx]Calc!R134C4</stp>
        <tr r="D134" s="70"/>
        <tr r="D134" s="70"/>
        <tr r="D134" s="70"/>
      </tp>
      <tp t="s">
        <v>#N/A Field Not Applicable</v>
        <stp/>
        <stp>##V3_BDPV12</stp>
        <stp>XS0524610812 Corp</stp>
        <stp>BEST_TARGET_PRICE</stp>
        <stp>[quotes.xlsx]Calc!R132C5</stp>
        <tr r="E132" s="70"/>
        <tr r="E132" s="70"/>
      </tp>
      <tp t="s">
        <v>#N/A Field Not Applicable</v>
        <stp/>
        <stp>##V3_BDPV12</stp>
        <stp>XS0848137708 Corp</stp>
        <stp>BEST_TARGET_PRICE</stp>
        <stp>[quotes.xlsx]Calc!R101C5</stp>
        <tr r="E101" s="70"/>
        <tr r="E101" s="70"/>
      </tp>
      <tp>
        <v>105.146</v>
        <stp/>
        <stp>##V3_BDPV12</stp>
        <stp>USA29866AA70 Corp</stp>
        <stp>PX_LAST</stp>
        <stp>[quotes.xlsx]Calc!R24C3</stp>
        <tr r="C24" s="70"/>
      </tp>
      <tp t="s">
        <v>#N/A Field Not Applicable</v>
        <stp/>
        <stp>##V3_BDPV12</stp>
        <stp>XS1513271418 Corp</stp>
        <stp>BEST_TARGET_PRICE</stp>
        <stp>[quotes.xlsx]Calc!R159C5</stp>
        <tr r="E159" s="70"/>
        <tr r="E159" s="70"/>
      </tp>
      <tp t="s">
        <v>#N/A Field Not Applicable</v>
        <stp/>
        <stp>##V3_BDPV12</stp>
        <stp>XS1319822752 Corp</stp>
        <stp>BEST_TARGET_PRICE</stp>
        <stp>[quotes.xlsx]Calc!R130C5</stp>
        <tr r="E130" s="70"/>
        <tr r="E130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</tp>
      <tp>
        <v>1.8333333730697632</v>
        <stp/>
        <stp>##V3_BDPV12</stp>
        <stp>VTBR RX Equity</stp>
        <stp>BEST_ANALYST_RATING</stp>
        <stp>[quotes.xlsx]Calc!R131C4</stp>
        <tr r="D131" s="70"/>
        <tr r="D131" s="70"/>
        <tr r="D131" s="70"/>
      </tp>
      <tp>
        <v>97.260999999999996</v>
        <stp/>
        <stp>##V3_BDPV12</stp>
        <stp>XS1071551474 Corp</stp>
        <stp>PX_LAST</stp>
        <stp>[quotes.xlsx]Calc!R140C3</stp>
        <tr r="C140" s="70"/>
      </tp>
      <tp t="s">
        <v>XS0588433267</v>
        <stp/>
        <stp>##V3_BDPV12</stp>
        <stp>XS0588433267 Corp</stp>
        <stp>ID_ISIN</stp>
        <stp>[quotes.xlsx]Calc!R136C1</stp>
        <tr r="A136" s="70"/>
      </tp>
      <tp>
        <v>104.25</v>
        <stp/>
        <stp>##V3_BDPV12</stp>
        <stp>CH0205819441 Corp</stp>
        <stp>PX_LAST</stp>
        <stp>[quotes.xlsx]Calc!R153C3</stp>
        <tr r="C153" s="70"/>
      </tp>
      <tp t="s">
        <v>#N/A Field Not Applicable</v>
        <stp/>
        <stp>##V3_BDPV12</stp>
        <stp>XS0849020556 Corp</stp>
        <stp>EQY_DVD_YLD_IND</stp>
        <stp>[quotes.xlsx]Calc!R133C6</stp>
        <tr r="F133" s="70"/>
        <tr r="F133" s="70"/>
      </tp>
      <tp t="s">
        <v>#N/A Field Not Applicable</v>
        <stp/>
        <stp>##V3_BDPV12</stp>
        <stp>XS1533921299 Corp</stp>
        <stp>EQY_DVD_YLD_IND</stp>
        <stp>[quotes.xlsx]Calc!R111C6</stp>
        <tr r="F111" s="70"/>
        <tr r="F111" s="70"/>
      </tp>
      <tp>
        <v>95.76</v>
        <stp/>
        <stp>##V3_BDPV12</stp>
        <stp>CH0355509487 Corp</stp>
        <stp>PX_LAST</stp>
        <stp>[quotes.xlsx]Calc!R155C3</stp>
        <tr r="C155" s="70"/>
      </tp>
      <tp t="s">
        <v>#N/A Field Not Applicable</v>
        <stp/>
        <stp>##V3_BDPV12</stp>
        <stp>USU77583AA79 Corp</stp>
        <stp>EQY_DVD_YLD_IND</stp>
        <stp>[quotes.xlsx]Calc!R135C6</stp>
        <tr r="F135" s="70"/>
        <tr r="F135" s="70"/>
      </tp>
      <tp t="s">
        <v>XS1405766384</v>
        <stp/>
        <stp>##V3_BDPV12</stp>
        <stp>XS1405766384 Corp</stp>
        <stp>ID_ISIN</stp>
        <stp>[quotes.xlsx]Calc!R126C1</stp>
        <tr r="A126" s="70"/>
      </tp>
      <tp t="s">
        <v>14/03/2017</v>
        <stp/>
        <stp>##V3_BDPV12</stp>
        <stp>GILD US Equity</stp>
        <stp>DVD_EX_DT</stp>
        <stp>[quotes.xlsx]Calc!R1C7</stp>
        <tr r="G1" s="70"/>
        <tr r="G1" s="70"/>
        <tr r="G1" s="70"/>
      </tp>
      <tp>
        <v>5</v>
        <stp/>
        <stp>##V3_BDPV12</stp>
        <stp>TUNG LN Equity</stp>
        <stp>BEST_ANALYST_RATING</stp>
        <stp>[quotes.xlsx]Calc!R145C4</stp>
        <tr r="D145" s="70"/>
        <tr r="D145" s="70"/>
        <tr r="D145" s="70"/>
      </tp>
      <tp>
        <v>3.9090909957885742</v>
        <stp/>
        <stp>##V3_BDPV12</stp>
        <stp>ROSN RM Equity</stp>
        <stp>BEST_ANALYST_RATING</stp>
        <stp>[quotes.xlsx]Calc!R123C4</stp>
        <tr r="D123" s="70"/>
        <tr r="D123" s="70"/>
        <tr r="D123" s="70"/>
      </tp>
      <tp t="s">
        <v>#N/A Field Not Applicable</v>
        <stp/>
        <stp>##V3_BDPV12</stp>
        <stp>GLD US Equity</stp>
        <stp>YLD_CNV_MID</stp>
        <stp>[quotes.xlsx]Calc!R138C6</stp>
        <tr r="F138" s="70"/>
        <tr r="F138" s="70"/>
      </tp>
      <tp t="s">
        <v>#N/A Field Not Applicable</v>
        <stp/>
        <stp>##V3_BDPV12</stp>
        <stp>XS1117280625 Corp</stp>
        <stp>BEST_TARGET_PRICE</stp>
        <stp>[quotes.xlsx]Calc!R129C5</stp>
        <tr r="E129" s="70"/>
        <tr r="E129" s="70"/>
      </tp>
      <tp t="s">
        <v>CH0205819441</v>
        <stp/>
        <stp>##V3_BDPV12</stp>
        <stp>CH0205819441 Corp</stp>
        <stp>ID_ISIN</stp>
        <stp>[quotes.xlsx]Calc!R153C1</stp>
        <tr r="A153" s="70"/>
      </tp>
      <tp>
        <v>110.49299999999999</v>
        <stp/>
        <stp>##V3_BDPV12</stp>
        <stp>XS0588433267 Corp</stp>
        <stp>PX_LAST</stp>
        <stp>[quotes.xlsx]Calc!R136C3</stp>
        <tr r="C136" s="70"/>
      </tp>
      <tp t="s">
        <v>#N/A Field Not Applicable</v>
        <stp/>
        <stp>##V3_BDPV12</stp>
        <stp>CH0359143119 Corp</stp>
        <stp>EQY_DVD_YLD_IND</stp>
        <stp>[quotes.xlsx]Calc!R157C6</stp>
        <tr r="F157" s="70"/>
        <tr r="F157" s="70"/>
      </tp>
      <tp t="s">
        <v>CH0355509487</v>
        <stp/>
        <stp>##V3_BDPV12</stp>
        <stp>CH0355509487 Corp</stp>
        <stp>ID_ISIN</stp>
        <stp>[quotes.xlsx]Calc!R155C1</stp>
        <tr r="A155" s="70"/>
      </tp>
      <tp t="s">
        <v>XS1071551474</v>
        <stp/>
        <stp>##V3_BDPV12</stp>
        <stp>XS1071551474 Corp</stp>
        <stp>ID_ISIN</stp>
        <stp>[quotes.xlsx]Calc!R140C1</stp>
        <tr r="A140" s="70"/>
      </tp>
      <tp t="s">
        <v>#N/A Field Not Applicable</v>
        <stp/>
        <stp>##V3_BDPV12</stp>
        <stp>XS1319813769 Corp</stp>
        <stp>EQY_DVD_YLD_IND</stp>
        <stp>[quotes.xlsx]Calc!R112C6</stp>
        <tr r="F112" s="70"/>
        <tr r="F112" s="70"/>
      </tp>
      <tp t="s">
        <v>RU000A0GN9A7</v>
        <stp/>
        <stp>##V3_BDPV12</stp>
        <stp>RU000A0GN9A7 Corp</stp>
        <stp>ID_ISIN</stp>
        <stp>[quotes.xlsx]Calc!R98C1</stp>
        <tr r="A98" s="70"/>
      </tp>
      <tp t="s">
        <v>#N/A Field Not Applicable</v>
        <stp/>
        <stp>##V3_BDPV12</stp>
        <stp>RU000A0JXMQ8 Corp</stp>
        <stp>BEST_TARGET_PRICE</stp>
        <stp>[quotes.xlsx]Calc!R102C5</stp>
        <tr r="E102" s="70"/>
        <tr r="E102" s="70"/>
      </tp>
      <tp>
        <v>2.9044621503095938</v>
        <stp/>
        <stp>##V3_BDPV12</stp>
        <stp>RU000A0JW0S4 Corp</stp>
        <stp>DUR_MID</stp>
        <stp>[quotes.xlsx]Calc!R69C8</stp>
        <tr r="H69" s="70"/>
        <tr r="H69" s="70"/>
      </tp>
      <tp>
        <v>0.73284804120236868</v>
        <stp/>
        <stp>##V3_BDPV12</stp>
        <stp>RU000A0JTKZ1 Corp</stp>
        <stp>DUR_MID</stp>
        <stp>[quotes.xlsx]Calc!R70C8</stp>
        <tr r="H70" s="70"/>
        <tr r="H70" s="70"/>
      </tp>
      <tp t="s">
        <v>#N/A Field Not Applicable</v>
        <stp/>
        <stp>##V3_BDPV12</stp>
        <stp>XS1468260598 Corp</stp>
        <stp>BEST_TARGET_PRICE</stp>
        <stp>[quotes.xlsx]Calc!R156C5</stp>
        <tr r="E156" s="70"/>
        <tr r="E156" s="70"/>
      </tp>
      <tp>
        <v>101.75</v>
        <stp/>
        <stp>##V3_BDPV12</stp>
        <stp>US456837AE31 Corp</stp>
        <stp>PX_LAST</stp>
        <stp>[quotes.xlsx]Calc!R137C3</stp>
        <tr r="C137" s="70"/>
      </tp>
      <tp>
        <v>109.65</v>
        <stp/>
        <stp>##V3_BDPV12</stp>
        <stp>XS1400710726 Corp</stp>
        <stp>PX_LAST</stp>
        <stp>[quotes.xlsx]Calc!R107C3</stp>
        <tr r="C107" s="70"/>
      </tp>
      <tp>
        <v>109.971</v>
        <stp/>
        <stp>##V3_BDPV12</stp>
        <stp>XS0524610812 Corp</stp>
        <stp>PX_LAST</stp>
        <stp>[quotes.xlsx]Calc!R132C3</stp>
        <tr r="C132" s="70"/>
      </tp>
      <tp t="s">
        <v>XS0848137708</v>
        <stp/>
        <stp>##V3_BDPV12</stp>
        <stp>XS0848137708 Corp</stp>
        <stp>ID_ISIN</stp>
        <stp>[quotes.xlsx]Calc!R101C1</stp>
        <tr r="A101" s="70"/>
      </tp>
      <tp t="s">
        <v>#N/A Field Not Applicable</v>
        <stp/>
        <stp>##V3_BDPV12</stp>
        <stp>XS0191754729 Corp</stp>
        <stp>EQY_DVD_YLD_IND</stp>
        <stp>[quotes.xlsx]Calc!R127C6</stp>
        <tr r="F127" s="70"/>
        <tr r="F127" s="70"/>
      </tp>
      <tp t="s">
        <v>#N/A Field Not Applicable</v>
        <stp/>
        <stp>##V3_BDPV12</stp>
        <stp>XS0643183220 Corp</stp>
        <stp>EQY_DVD_YLD_IND</stp>
        <stp>[quotes.xlsx]Calc!R124C6</stp>
        <tr r="F124" s="70"/>
        <tr r="F124" s="70"/>
      </tp>
      <tp t="s">
        <v>#N/A Field Not Applicable</v>
        <stp/>
        <stp>##V3_BDPV12</stp>
        <stp>RU000A0JPLH5 Corp</stp>
        <stp>EQY_DVD_YLD_IND</stp>
        <stp>[quotes.xlsx]Calc!R99C6</stp>
        <tr r="F99" s="70"/>
        <tr r="F99" s="70"/>
      </tp>
      <tp t="s">
        <v>#N/A Field Not Applicable</v>
        <stp/>
        <stp>##V3_BDPV12</stp>
        <stp>RU000A0JWBF6 Corp</stp>
        <stp>EQY_DVD_YLD_IND</stp>
        <stp>[quotes.xlsx]Calc!R67C6</stp>
        <tr r="F67" s="70"/>
        <tr r="F67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</tp>
      <tp>
        <v>106.95</v>
        <stp/>
        <stp>##V3_BDPV12</stp>
        <stp>RU000A0JWBF6 Corp</stp>
        <stp>PX_LAST</stp>
        <stp>[quotes.xlsx]Calc!R67C3</stp>
        <tr r="C67" s="70"/>
      </tp>
      <tp>
        <v>86.08</v>
        <stp/>
        <stp>##V3_BDPV12</stp>
        <stp>RU000A0JPLH5 Corp</stp>
        <stp>PX_LAST</stp>
        <stp>[quotes.xlsx]Calc!R99C3</stp>
        <tr r="C99" s="70"/>
      </tp>
      <tp t="s">
        <v>#N/A Field Not Applicable</v>
        <stp/>
        <stp>##V3_BDPV12</stp>
        <stp>XS0299183250 Corp</stp>
        <stp>BEST_TARGET_PRICE</stp>
        <stp>[quotes.xlsx]Calc!R151C5</stp>
        <tr r="E151" s="70"/>
        <tr r="E151" s="70"/>
      </tp>
      <tp t="s">
        <v>#N/A Field Not Applicable</v>
        <stp/>
        <stp>##V3_BDPV12</stp>
        <stp>USN54468AF52 Corp</stp>
        <stp>EQY_DVD_YLD_IND</stp>
        <stp>[quotes.xlsx]Calc!R154C6</stp>
        <tr r="F154" s="70"/>
        <tr r="F154" s="70"/>
      </tp>
      <tp t="s">
        <v>#N/A Field Not Applicable</v>
        <stp/>
        <stp>##V3_BDPV12</stp>
        <stp>CH0347656545 Corp</stp>
        <stp>EQY_DVD_YLD_IND</stp>
        <stp>[quotes.xlsx]Calc!R158C6</stp>
        <tr r="F158" s="70"/>
        <tr r="F158" s="70"/>
      </tp>
      <tp>
        <v>44.045000000000002</v>
        <stp/>
        <stp>##V3_BDPV12</stp>
        <stp>XS1117280625 Corp</stp>
        <stp>PX_LAST</stp>
        <stp>[quotes.xlsx]Calc!R129C3</stp>
        <tr r="C129" s="70"/>
      </tp>
      <tp>
        <v>102.83199999999999</v>
        <stp/>
        <stp>##V3_BDPV12</stp>
        <stp>XS1032750165 Corp</stp>
        <stp>PX_LAST</stp>
        <stp>[quotes.xlsx]Calc!R125C3</stp>
        <tr r="C125" s="70"/>
      </tp>
      <tp>
        <v>114.783</v>
        <stp/>
        <stp>##V3_BDPV12</stp>
        <stp>XS0979891925 Corp</stp>
        <stp>PX_LAST</stp>
        <stp>[quotes.xlsx]Calc!R110C3</stp>
        <tr r="C110" s="70"/>
      </tp>
      <tp t="s">
        <v>XS1319822752</v>
        <stp/>
        <stp>##V3_BDPV12</stp>
        <stp>XS1319822752 Corp</stp>
        <stp>ID_ISIN</stp>
        <stp>[quotes.xlsx]Calc!R130C1</stp>
        <tr r="A130" s="70"/>
      </tp>
      <tp t="s">
        <v>XS1513271418</v>
        <stp/>
        <stp>##V3_BDPV12</stp>
        <stp>XS1513271418 Corp</stp>
        <stp>ID_ISIN</stp>
        <stp>[quotes.xlsx]Calc!R159C1</stp>
        <tr r="A159" s="70"/>
      </tp>
      <tp t="s">
        <v>#N/A Field Not Applicable</v>
        <stp/>
        <stp>##V3_BDPV12</stp>
        <stp>XS0299183250 Corp</stp>
        <stp>EQY_DVD_YLD_IND</stp>
        <stp>[quotes.xlsx]Calc!R151C6</stp>
        <tr r="F151" s="70"/>
        <tr r="F151" s="70"/>
      </tp>
      <tp t="s">
        <v>#N/A Field Not Applicable</v>
        <stp/>
        <stp>##V3_BDPV12</stp>
        <stp>USL6366MAC75 Corp</stp>
        <stp>BEST_TARGET_PRICE</stp>
        <stp>[quotes.xlsx]Calc!R68C5</stp>
        <tr r="E68" s="70"/>
        <tr r="E68" s="70"/>
      </tp>
      <tp t="s">
        <v>RU000A0JWBH2</v>
        <stp/>
        <stp>##V3_BDPV12</stp>
        <stp>RU000A0JWBH2 Corp</stp>
        <stp>ID_ISIN</stp>
        <stp>[quotes.xlsx]Calc!R63C1</stp>
        <tr r="A63" s="70"/>
      </tp>
      <tp t="s">
        <v>#N/A Field Not Applicable</v>
        <stp/>
        <stp>##V3_BDPV12</stp>
        <stp>XS0555493203 Corp</stp>
        <stp>BEST_TARGET_PRICE</stp>
        <stp>[quotes.xlsx]Calc!R142C5</stp>
        <tr r="E142" s="70"/>
        <tr r="E142" s="70"/>
      </tp>
      <tp t="s">
        <v>#N/A Field Not Applicable</v>
        <stp/>
        <stp>##V3_BDPV12</stp>
        <stp>XS0779213460 Corp</stp>
        <stp>BEST_TARGET_PRICE</stp>
        <stp>[quotes.xlsx]Calc!R128C5</stp>
        <tr r="E128" s="70"/>
        <tr r="E128" s="70"/>
      </tp>
      <tp t="s">
        <v>USA29866AA70</v>
        <stp/>
        <stp>##V3_BDPV12</stp>
        <stp>USA29866AA70 Corp</stp>
        <stp>ID_ISIN</stp>
        <stp>[quotes.xlsx]Calc!R24C1</stp>
        <tr r="A24" s="70"/>
      </tp>
      <tp t="s">
        <v>#N/A Field Not Applicable</v>
        <stp/>
        <stp>##V3_BDPV12</stp>
        <stp>XS0643183220 Corp</stp>
        <stp>BEST_TARGET_PRICE</stp>
        <stp>[quotes.xlsx]Calc!R124C5</stp>
        <tr r="E124" s="70"/>
        <tr r="E124" s="70"/>
      </tp>
      <tp t="s">
        <v>#N/A Field Not Applicable</v>
        <stp/>
        <stp>##V3_BDPV12</stp>
        <stp>XS1071551474 Corp</stp>
        <stp>BEST_TARGET_PRICE</stp>
        <stp>[quotes.xlsx]Calc!R140C5</stp>
        <tr r="E140" s="70"/>
        <tr r="E140" s="70"/>
      </tp>
      <tp t="s">
        <v>#N/A Field Not Applicable</v>
        <stp/>
        <stp>##V3_BDPV12</stp>
        <stp>XS0579851949 Corp</stp>
        <stp>BEST_TARGET_PRICE</stp>
        <stp>[quotes.xlsx]Calc!R115C5</stp>
        <tr r="E115" s="70"/>
        <tr r="E115" s="70"/>
      </tp>
      <tp t="s">
        <v>#N/A Field Not Applicable</v>
        <stp/>
        <stp>##V3_BDPV12</stp>
        <stp>US456837AE31 Corp</stp>
        <stp>EQY_DVD_YLD_IND</stp>
        <stp>[quotes.xlsx]Calc!R137C6</stp>
        <tr r="F137" s="70"/>
        <tr r="F137" s="70"/>
      </tp>
      <tp>
        <v>132.626</v>
        <stp/>
        <stp>##V3_BDPV12</stp>
        <stp>XS0191754729 Corp</stp>
        <stp>PX_LAST</stp>
        <stp>[quotes.xlsx]Calc!R127C3</stp>
        <tr r="C127" s="70"/>
      </tp>
      <tp>
        <v>113.4</v>
        <stp/>
        <stp>##V3_BDPV12</stp>
        <stp>XS0643183220 Corp</stp>
        <stp>PX_LAST</stp>
        <stp>[quotes.xlsx]Calc!R124C3</stp>
        <tr r="C124" s="70"/>
      </tp>
      <tp t="s">
        <v>XS1468260598</v>
        <stp/>
        <stp>##V3_BDPV12</stp>
        <stp>XS1468260598 Corp</stp>
        <stp>ID_ISIN</stp>
        <stp>[quotes.xlsx]Calc!R156C1</stp>
        <tr r="A156" s="70"/>
      </tp>
      <tp t="s">
        <v>XS0579851949</v>
        <stp/>
        <stp>##V3_BDPV12</stp>
        <stp>XS0579851949 Corp</stp>
        <stp>ID_ISIN</stp>
        <stp>[quotes.xlsx]Calc!R115C1</stp>
        <tr r="A115" s="70"/>
      </tp>
      <tp t="s">
        <v>XS1508914691</v>
        <stp/>
        <stp>##V3_BDPV12</stp>
        <stp>XS1508914691 Corp</stp>
        <stp>ID_ISIN</stp>
        <stp>[quotes.xlsx]Calc!R109C1</stp>
        <tr r="A109" s="70"/>
      </tp>
      <tp t="s">
        <v>#N/A Field Not Applicable</v>
        <stp/>
        <stp>##V3_BDPV12</stp>
        <stp>XS0524610812 Corp</stp>
        <stp>EQY_DVD_YLD_IND</stp>
        <stp>[quotes.xlsx]Calc!R132C6</stp>
        <tr r="F132" s="70"/>
        <tr r="F132" s="70"/>
      </tp>
      <tp t="s">
        <v>#N/A Field Not Applicable</v>
        <stp/>
        <stp>##V3_BDPV12</stp>
        <stp>XS1400710726 Corp</stp>
        <stp>EQY_DVD_YLD_IND</stp>
        <stp>[quotes.xlsx]Calc!R107C6</stp>
        <tr r="F107" s="70"/>
        <tr r="F107" s="70"/>
      </tp>
      <tp>
        <v>1.5090578404579034</v>
        <stp/>
        <stp>##V3_BDPV12</stp>
        <stp>XS1255387976 Corp</stp>
        <stp>DUR_MID</stp>
        <stp>[quotes.xlsx]Calc!R3C8</stp>
        <tr r="H3" s="70"/>
        <tr r="H3" s="70"/>
      </tp>
      <tp>
        <v>5.1641640860713407</v>
        <stp/>
        <stp>##V3_BDPV12</stp>
        <stp>XS0935311240 Corp</stp>
        <stp>DUR_MID</stp>
        <stp>[quotes.xlsx]Calc!R8C8</stp>
        <tr r="H8" s="70"/>
        <tr r="H8" s="70"/>
      </tp>
      <tp t="s">
        <v>#N/A N/A</v>
        <stp/>
        <stp>##V3_BDPV12</stp>
        <stp>RU000A0JWDU1 Corp</stp>
        <stp>DUR_MID</stp>
        <stp>[quotes.xlsx]Calc!R62C8</stp>
        <tr r="H62" s="70"/>
      </tp>
      <tp t="s">
        <v>#N/A Field Not Applicable</v>
        <stp/>
        <stp>##V3_BDPV12</stp>
        <stp>TBT US Equity</stp>
        <stp>YLD_CNV_MID</stp>
        <stp>[quotes.xlsx]Calc!R134C6</stp>
        <tr r="F134" s="70"/>
        <tr r="F134" s="70"/>
      </tp>
      <tp t="s">
        <v>#N/A Field Not Applicable</v>
        <stp/>
        <stp>##V3_BDPV12</stp>
        <stp>RU000A0GN9A7 Corp</stp>
        <stp>NXT_PUT_DT</stp>
        <stp>[quotes.xlsx]Calc!R98C9</stp>
        <tr r="I98" s="70"/>
        <tr r="I98" s="70"/>
      </tp>
      <tp>
        <v>106.13</v>
        <stp/>
        <stp>##V3_BDPV12</stp>
        <stp>USN54468AF52 Corp</stp>
        <stp>PX_LAST</stp>
        <stp>[quotes.xlsx]Calc!R154C3</stp>
        <tr r="C154" s="70"/>
      </tp>
      <tp t="s">
        <v>16/08/2017</v>
        <stp/>
        <stp>##V3_BDPV12</stp>
        <stp>RU000A0GN9A7 Corp</stp>
        <stp>NXT_CPN_DT</stp>
        <stp>[quotes.xlsx]Calc!R98C7</stp>
        <tr r="G98" s="70"/>
        <tr r="G98" s="70"/>
        <tr r="G98" s="70"/>
      </tp>
      <tp>
        <v>100.117</v>
        <stp/>
        <stp>##V3_BDPV12</stp>
        <stp>XS0299183250 Corp</stp>
        <stp>PX_LAST</stp>
        <stp>[quotes.xlsx]Calc!R151C3</stp>
        <tr r="C151" s="70"/>
      </tp>
      <tp>
        <v>101.45</v>
        <stp/>
        <stp>##V3_BDPV12</stp>
        <stp>CH0347656545 Corp</stp>
        <stp>PX_LAST</stp>
        <stp>[quotes.xlsx]Calc!R158C3</stp>
        <tr r="C158" s="70"/>
        <tr r="C158" s="70"/>
      </tp>
      <tp t="s">
        <v>XS0555493203</v>
        <stp/>
        <stp>##V3_BDPV12</stp>
        <stp>XS0555493203 Corp</stp>
        <stp>ID_ISIN</stp>
        <stp>[quotes.xlsx]Calc!R142C1</stp>
        <tr r="A142" s="70"/>
      </tp>
      <tp t="s">
        <v>XS1405775377</v>
        <stp/>
        <stp>##V3_BDPV12</stp>
        <stp>XS1405775377 Corp</stp>
        <stp>ID_ISIN</stp>
        <stp>[quotes.xlsx]Calc!R139C1</stp>
        <tr r="A139" s="70"/>
      </tp>
      <tp t="s">
        <v>XS0934609016</v>
        <stp/>
        <stp>##V3_BDPV12</stp>
        <stp>XS0934609016 Corp</stp>
        <stp>ID_ISIN</stp>
        <stp>[quotes.xlsx]Calc!R152C1</stp>
        <tr r="A152" s="70"/>
      </tp>
      <tp t="s">
        <v>#N/A Field Not Applicable</v>
        <stp/>
        <stp>##V3_BDPV12</stp>
        <stp>XS0979891925 Corp</stp>
        <stp>EQY_DVD_YLD_IND</stp>
        <stp>[quotes.xlsx]Calc!R110C6</stp>
        <tr r="F110" s="70"/>
        <tr r="F110" s="70"/>
      </tp>
      <tp t="s">
        <v>#N/A Field Not Applicable</v>
        <stp/>
        <stp>##V3_BDPV12</stp>
        <stp>XS1032750165 Corp</stp>
        <stp>EQY_DVD_YLD_IND</stp>
        <stp>[quotes.xlsx]Calc!R125C6</stp>
        <tr r="F125" s="70"/>
        <tr r="F125" s="70"/>
      </tp>
      <tp t="s">
        <v>#N/A Field Not Applicable</v>
        <stp/>
        <stp>##V3_BDPV12</stp>
        <stp>XS1117280625 Corp</stp>
        <stp>EQY_DVD_YLD_IND</stp>
        <stp>[quotes.xlsx]Calc!R129C6</stp>
        <tr r="F129" s="70"/>
        <tr r="F129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</tp>
      <tp t="s">
        <v>USL6366MAC75</v>
        <stp/>
        <stp>##V3_BDPV12</stp>
        <stp>USL6366MAC75 Corp</stp>
        <stp>ID_ISIN</stp>
        <stp>[quotes.xlsx]Calc!R68C1</stp>
        <tr r="A68" s="70"/>
      </tp>
      <tp>
        <v>3.7724773236517666</v>
        <stp/>
        <stp>##V3_BDPV12</stp>
        <stp>XS1439838548 Corp</stp>
        <stp>DUR_MID</stp>
        <stp>[quotes.xlsx]Calc!R2C8</stp>
        <tr r="H2" s="70"/>
        <tr r="H2" s="70"/>
      </tp>
      <tp t="s">
        <v>#N/A Field Not Applicable</v>
        <stp/>
        <stp>##V3_BDPV12</stp>
        <stp>XS1508914691 Corp</stp>
        <stp>BEST_TARGET_PRICE</stp>
        <stp>[quotes.xlsx]Calc!R109C5</stp>
        <tr r="E109" s="70"/>
        <tr r="E109" s="70"/>
      </tp>
      <tp t="s">
        <v>#N/A Field Not Applicable</v>
        <stp/>
        <stp>##V3_BDPV12</stp>
        <stp>XS0925043100 Corp</stp>
        <stp>BEST_TARGET_PRICE</stp>
        <stp>[quotes.xlsx]Calc!R143C5</stp>
        <tr r="E143" s="70"/>
        <tr r="E143" s="70"/>
      </tp>
      <tp>
        <v>21.010999999999999</v>
        <stp/>
        <stp>##V3_BDPV12</stp>
        <stp>USU77583AA79 Corp</stp>
        <stp>PX_LAST</stp>
        <stp>[quotes.xlsx]Calc!R135C3</stp>
        <tr r="C135" s="70"/>
      </tp>
      <tp t="s">
        <v>XS0925043100</v>
        <stp/>
        <stp>##V3_BDPV12</stp>
        <stp>XS0925043100 Corp</stp>
        <stp>ID_ISIN</stp>
        <stp>[quotes.xlsx]Calc!R143C1</stp>
        <tr r="A143" s="70"/>
      </tp>
      <tp t="s">
        <v>XS0779213460</v>
        <stp/>
        <stp>##V3_BDPV12</stp>
        <stp>XS0779213460 Corp</stp>
        <stp>ID_ISIN</stp>
        <stp>[quotes.xlsx]Calc!R128C1</stp>
        <tr r="A128" s="70"/>
      </tp>
      <tp t="s">
        <v>XS1069383856</v>
        <stp/>
        <stp>##V3_BDPV12</stp>
        <stp>XS1069383856 Corp</stp>
        <stp>ID_ISIN</stp>
        <stp>[quotes.xlsx]Calc!R160C1</stp>
        <tr r="A160" s="70"/>
      </tp>
      <tp t="s">
        <v>#N/A Field Not Applicable</v>
        <stp/>
        <stp>##V3_BDPV12</stp>
        <stp>RU000A0JWDN6 Corp</stp>
        <stp>EQY_DVD_YLD_IND</stp>
        <stp>[quotes.xlsx]Calc!R73C6</stp>
        <tr r="F73" s="70"/>
        <tr r="F73" s="70"/>
      </tp>
      <tp t="s">
        <v>RU000A0JTYA5</v>
        <stp/>
        <stp>##V3_BDPV12</stp>
        <stp>RU000A0JTYA5 Corp</stp>
        <stp>ID_ISIN</stp>
        <stp>[quotes.xlsx]Calc!R97C1</stp>
        <tr r="A97" s="70"/>
      </tp>
      <tp>
        <v>105.89</v>
        <stp/>
        <stp>##V3_BDPV12</stp>
        <stp>RU000A0JWDN6 Corp</stp>
        <stp>PX_LAST</stp>
        <stp>[quotes.xlsx]Calc!R73C3</stp>
        <tr r="C73" s="70"/>
      </tp>
      <tp t="s">
        <v>#N/A Field Not Applicable</v>
        <stp/>
        <stp>##V3_BDPV12</stp>
        <stp>XS0934609016 Corp</stp>
        <stp>BEST_TARGET_PRICE</stp>
        <stp>[quotes.xlsx]Calc!R152C5</stp>
        <tr r="E152" s="70"/>
        <tr r="E152" s="70"/>
      </tp>
      <tp t="s">
        <v>#N/A Field Not Applicable</v>
        <stp/>
        <stp>##V3_BDPV12</stp>
        <stp>XS1032750165 Corp</stp>
        <stp>BEST_TARGET_PRICE</stp>
        <stp>[quotes.xlsx]Calc!R125C5</stp>
        <tr r="E125" s="70"/>
        <tr r="E125" s="70"/>
      </tp>
      <tp>
        <v>105.09699999999999</v>
        <stp/>
        <stp>##V3_BDPV12</stp>
        <stp>XS1319813769 Corp</stp>
        <stp>PX_LAST</stp>
        <stp>[quotes.xlsx]Calc!R112C3</stp>
        <tr r="C112" s="70"/>
      </tp>
      <tp t="s">
        <v>XS1533921299</v>
        <stp/>
        <stp>##V3_BDPV12</stp>
        <stp>XS1533921299 Corp</stp>
        <stp>ID_ISIN</stp>
        <stp>[quotes.xlsx]Calc!R111C1</stp>
        <tr r="A111" s="70"/>
      </tp>
      <tp>
        <v>97.86</v>
        <stp/>
        <stp>##V3_BDPV12</stp>
        <stp>CH0359143119 Corp</stp>
        <stp>PX_LAST</stp>
        <stp>[quotes.xlsx]Calc!R157C3</stp>
        <tr r="C157" s="70"/>
        <tr r="C157" s="70"/>
      </tp>
      <tp t="s">
        <v>#N/A Field Not Applicable</v>
        <stp/>
        <stp>##V3_BDPV12</stp>
        <stp>XS0588433267 Corp</stp>
        <stp>EQY_DVD_YLD_IND</stp>
        <stp>[quotes.xlsx]Calc!R136C6</stp>
        <tr r="F136" s="70"/>
        <tr r="F136" s="70"/>
      </tp>
      <tp t="s">
        <v>XS0849020556</v>
        <stp/>
        <stp>##V3_BDPV12</stp>
        <stp>XS0849020556 Corp</stp>
        <stp>ID_ISIN</stp>
        <stp>[quotes.xlsx]Calc!R133C1</stp>
        <tr r="A133" s="70"/>
      </tp>
      <tp t="s">
        <v>RU000A0JS5F6</v>
        <stp/>
        <stp>##V3_BDPV12</stp>
        <stp>RU000A0JS5F6 Corp</stp>
        <stp>ID_ISIN</stp>
        <stp>[quotes.xlsx]Calc!R81C1</stp>
        <tr r="A81" s="70"/>
      </tp>
      <tp t="s">
        <v>#N/A Field Not Applicable</v>
        <stp/>
        <stp>##V3_BDPV12</stp>
        <stp>RU000A0JRCJ6 Corp</stp>
        <stp>BEST_TARGET_PRICE</stp>
        <stp>[quotes.xlsx]Calc!R122C5</stp>
        <tr r="E122" s="70"/>
        <tr r="E122" s="70"/>
      </tp>
      <tp>
        <v>0.62634519934171584</v>
        <stp/>
        <stp>##V3_BDPV12</stp>
        <stp>RU000A0JW1P8 Corp</stp>
        <stp>DUR_MID</stp>
        <stp>[quotes.xlsx]Calc!R94C8</stp>
        <tr r="H94" s="70"/>
        <tr r="H94" s="70"/>
      </tp>
      <tp>
        <v>0.72774250348688851</v>
        <stp/>
        <stp>##V3_BDPV12</stp>
        <stp>RU000A0JU9T5 Corp</stp>
        <stp>DUR_MID</stp>
        <stp>[quotes.xlsx]Calc!R80C8</stp>
        <tr r="H80" s="70"/>
        <tr r="H80" s="70"/>
      </tp>
      <tp t="s">
        <v>#N/A Field Not Applicable</v>
        <stp/>
        <stp>##V3_BDPV12</stp>
        <stp>XS0191754729 Corp</stp>
        <stp>BEST_TARGET_PRICE</stp>
        <stp>[quotes.xlsx]Calc!R127C5</stp>
        <tr r="E127" s="70"/>
        <tr r="E127" s="70"/>
      </tp>
      <tp t="s">
        <v>#N/A Field Not Applicable</v>
        <stp/>
        <stp>##V3_BDPV12</stp>
        <stp>XS1069383856 Corp</stp>
        <stp>BEST_TARGET_PRICE</stp>
        <stp>[quotes.xlsx]Calc!R160C5</stp>
        <tr r="E160" s="70"/>
        <tr r="E160" s="70"/>
      </tp>
      <tp t="s">
        <v>USU77583AA79</v>
        <stp/>
        <stp>##V3_BDPV12</stp>
        <stp>USU77583AA79 Corp</stp>
        <stp>ID_ISIN</stp>
        <stp>[quotes.xlsx]Calc!R135C1</stp>
        <tr r="A135" s="70"/>
      </tp>
      <tp t="s">
        <v>10/03/2020</v>
        <stp/>
        <stp>##V3_BDPV12</stp>
        <stp>RU000A0JS5F6 Corp</stp>
        <stp>NXT_PUT_DT</stp>
        <stp>[quotes.xlsx]Calc!R81C9</stp>
        <tr r="I81" s="70"/>
        <tr r="I81" s="70"/>
        <tr r="I81" s="70"/>
      </tp>
      <tp t="s">
        <v>12/09/2017</v>
        <stp/>
        <stp>##V3_BDPV12</stp>
        <stp>RU000A0JS5F6 Corp</stp>
        <stp>NXT_CPN_DT</stp>
        <stp>[quotes.xlsx]Calc!R81C7</stp>
        <tr r="G81" s="70"/>
        <tr r="G81" s="70"/>
        <tr r="G81" s="70"/>
      </tp>
      <tp>
        <v>75.730999999999995</v>
        <stp/>
        <stp>##V3_BDPV12</stp>
        <stp>XS0925043100 Corp</stp>
        <stp>PX_LAST</stp>
        <stp>[quotes.xlsx]Calc!R143C3</stp>
        <tr r="C143" s="70"/>
      </tp>
      <tp>
        <v>107.61</v>
        <stp/>
        <stp>##V3_BDPV12</stp>
        <stp>XS0779213460 Corp</stp>
        <stp>PX_LAST</stp>
        <stp>[quotes.xlsx]Calc!R128C3</stp>
        <tr r="C128" s="70"/>
      </tp>
      <tp>
        <v>100.173</v>
        <stp/>
        <stp>##V3_BDPV12</stp>
        <stp>XS1069383856 Corp</stp>
        <stp>PX_LAST</stp>
        <stp>[quotes.xlsx]Calc!R160C3</stp>
        <tr r="C160" s="70"/>
        <tr r="C160" s="70"/>
      </tp>
      <tp t="s">
        <v>#N/A Field Not Applicable</v>
        <stp/>
        <stp>##V3_BDPV12</stp>
        <stp>XS1405766384 Corp</stp>
        <stp>EQY_DVD_YLD_IND</stp>
        <stp>[quotes.xlsx]Calc!R126C6</stp>
        <tr r="F126" s="70"/>
        <tr r="F126" s="70"/>
      </tp>
      <tp t="s">
        <v>#N/A Field Not Applicable</v>
        <stp/>
        <stp>##V3_BDPV12</stp>
        <stp>RU000A0GN9A7 Corp</stp>
        <stp>BEST_TARGET_PRICE</stp>
        <stp>[quotes.xlsx]Calc!R98C5</stp>
        <tr r="E98" s="70"/>
        <tr r="E98" s="70"/>
      </tp>
      <tp t="s">
        <v>#N/A Field Not Applicable</v>
        <stp/>
        <stp>##V3_BDPV12</stp>
        <stp>RU000A0JWBH2 Corp</stp>
        <stp>EQY_DVD_YLD_IND</stp>
        <stp>[quotes.xlsx]Calc!R63C6</stp>
        <tr r="F63" s="70"/>
        <tr r="F63" s="70"/>
      </tp>
      <tp>
        <v>109.93</v>
        <stp/>
        <stp>##V3_BDPV12</stp>
        <stp>RU000A0JWBH2 Corp</stp>
        <stp>PX_LAST</stp>
        <stp>[quotes.xlsx]Calc!R63C3</stp>
        <tr r="C63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</tp>
      <tp>
        <v>79.052635192871094</v>
        <stp/>
        <stp>##V3_BDPV12</stp>
        <stp>GILD US Equity</stp>
        <stp>BEST_TARGET_PRICE</stp>
        <stp>[quotes.xlsx]Calc!R1C5</stp>
        <tr r="E1" s="70"/>
        <tr r="E1" s="70"/>
        <tr r="E1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</tp>
      <tp t="s">
        <v>#N/A N/A</v>
        <stp/>
        <stp>##V3_BDPV12</stp>
        <stp>HHPA2AH LX Equity</stp>
        <stp>BDVD_NEXT_EST_DECL_DT</stp>
        <stp>[quotes.xlsx]Calc!R88C9</stp>
        <tr r="I88" s="70"/>
        <tr r="I88" s="70"/>
      </tp>
      <tp>
        <v>5.3012499809265137</v>
        <stp/>
        <stp>##V3_BDPV12</stp>
        <stp>486 HK Equity</stp>
        <stp>BEST_TARGET_PRICE</stp>
        <stp>[quotes.xlsx]Calc!R91C5</stp>
        <tr r="E91" s="70"/>
        <tr r="E91" s="70"/>
        <tr r="E91" s="70"/>
      </tp>
      <tp t="s">
        <v>#N/A Field Not Applicable</v>
        <stp/>
        <stp>##V3_BDPV12</stp>
        <stp>XS1400710726 Corp</stp>
        <stp>BEST_TARGET_PRICE</stp>
        <stp>[quotes.xlsx]Calc!R107C5</stp>
        <tr r="E107" s="70"/>
        <tr r="E107" s="70"/>
      </tp>
      <tp t="s">
        <v>#N/A Field Not Applicable</v>
        <stp/>
        <stp>##V3_BDPV12</stp>
        <stp>XS1533921299 Corp</stp>
        <stp>BEST_TARGET_PRICE</stp>
        <stp>[quotes.xlsx]Calc!R111C5</stp>
        <tr r="E111" s="70"/>
        <tr r="E111" s="70"/>
      </tp>
      <tp t="s">
        <v>#N/A Field Not Applicable</v>
        <stp/>
        <stp>##V3_BDPV12</stp>
        <stp>XS1405766384 Corp</stp>
        <stp>BEST_TARGET_PRICE</stp>
        <stp>[quotes.xlsx]Calc!R126C5</stp>
        <tr r="E126" s="70"/>
        <tr r="E126" s="70"/>
      </tp>
      <tp t="s">
        <v>#N/A Field Not Applicable</v>
        <stp/>
        <stp>##V3_BDPV12</stp>
        <stp>XS0979891925 Corp</stp>
        <stp>BEST_TARGET_PRICE</stp>
        <stp>[quotes.xlsx]Calc!R110C5</stp>
        <tr r="E110" s="70"/>
        <tr r="E110" s="70"/>
      </tp>
      <tp t="s">
        <v>16/08/2017</v>
        <stp/>
        <stp>##V3_BDPV12</stp>
        <stp>RU000A0JS3W6 Corp</stp>
        <stp>NXT_CPN_DT</stp>
        <stp>[quotes.xlsx]Calc!R96C7</stp>
        <tr r="G96" s="70"/>
        <tr r="G96" s="70"/>
        <tr r="G96" s="70"/>
      </tp>
      <tp t="s">
        <v>27/06/2017</v>
        <stp/>
        <stp>##V3_BDPV12</stp>
        <stp>RU000A0JW1P8 Corp</stp>
        <stp>NXT_CPN_DT</stp>
        <stp>[quotes.xlsx]Calc!R94C7</stp>
        <tr r="G94" s="70"/>
        <tr r="G94" s="70"/>
        <tr r="G94" s="70"/>
      </tp>
      <tp t="s">
        <v>#N/A Field Not Applicable</v>
        <stp/>
        <stp>##V3_BDPV12</stp>
        <stp>RU000A0JS3W6 Corp</stp>
        <stp>NXT_PUT_DT</stp>
        <stp>[quotes.xlsx]Calc!R96C9</stp>
        <tr r="I96" s="70"/>
        <tr r="I96" s="70"/>
      </tp>
      <tp t="s">
        <v>26/12/2017</v>
        <stp/>
        <stp>##V3_BDPV12</stp>
        <stp>RU000A0JW1P8 Corp</stp>
        <stp>NXT_PUT_DT</stp>
        <stp>[quotes.xlsx]Calc!R94C9</stp>
        <tr r="I94" s="70"/>
        <tr r="I94" s="70"/>
        <tr r="I94" s="70"/>
      </tp>
      <tp t="s">
        <v>#N/A Field Not Applicable</v>
        <stp/>
        <stp>##V3_BDPV12</stp>
        <stp>CH0355509487 Corp</stp>
        <stp>EQY_DVD_YLD_IND</stp>
        <stp>[quotes.xlsx]Calc!R155C6</stp>
        <tr r="F155" s="70"/>
        <tr r="F155" s="70"/>
      </tp>
      <tp>
        <v>100.496</v>
        <stp/>
        <stp>##V3_BDPV12</stp>
        <stp>XS1533921299 Corp</stp>
        <stp>PX_LAST</stp>
        <stp>[quotes.xlsx]Calc!R111C3</stp>
        <tr r="C111" s="70"/>
      </tp>
      <tp t="s">
        <v>24/07/2017</v>
        <stp/>
        <stp>##V3_BDPV12</stp>
        <stp>US71654QBB77 Corp</stp>
        <stp>NXT_CPN_DT</stp>
        <stp>[quotes.xlsx]Calc!R25C7</stp>
        <tr r="G25" s="70"/>
        <tr r="G25" s="70"/>
        <tr r="G25" s="70"/>
      </tp>
      <tp>
        <v>101.152</v>
        <stp/>
        <stp>##V3_BDPV12</stp>
        <stp>XS0849020556 Corp</stp>
        <stp>PX_LAST</stp>
        <stp>[quotes.xlsx]Calc!R133C3</stp>
        <tr r="C133" s="70"/>
      </tp>
      <tp t="s">
        <v>#N/A Field Not Applicable</v>
        <stp/>
        <stp>##V3_BDPV12</stp>
        <stp>CH0205819441 Corp</stp>
        <stp>EQY_DVD_YLD_IND</stp>
        <stp>[quotes.xlsx]Calc!R153C6</stp>
        <tr r="F153" s="70"/>
        <tr r="F153" s="70"/>
      </tp>
      <tp t="s">
        <v>CH0359143119</v>
        <stp/>
        <stp>##V3_BDPV12</stp>
        <stp>CH0359143119 Corp</stp>
        <stp>ID_ISIN</stp>
        <stp>[quotes.xlsx]Calc!R157C1</stp>
        <tr r="A157" s="70"/>
      </tp>
      <tp t="s">
        <v>XS1319813769</v>
        <stp/>
        <stp>##V3_BDPV12</stp>
        <stp>XS1319813769 Corp</stp>
        <stp>ID_ISIN</stp>
        <stp>[quotes.xlsx]Calc!R112C1</stp>
        <tr r="A112" s="70"/>
      </tp>
      <tp t="s">
        <v>#N/A Field Not Applicable</v>
        <stp/>
        <stp>##V3_BDPV12</stp>
        <stp>US71654QBB77 Corp</stp>
        <stp>NXT_PUT_DT</stp>
        <stp>[quotes.xlsx]Calc!R25C9</stp>
        <tr r="I25" s="70"/>
        <tr r="I25" s="70"/>
      </tp>
      <tp t="s">
        <v>#N/A Field Not Applicable</v>
        <stp/>
        <stp>##V3_BDPV12</stp>
        <stp>XS1071551474 Corp</stp>
        <stp>EQY_DVD_YLD_IND</stp>
        <stp>[quotes.xlsx]Calc!R140C6</stp>
        <tr r="F140" s="70"/>
        <tr r="F140" s="70"/>
      </tp>
      <tp t="s">
        <v>RU000A0JPLH5</v>
        <stp/>
        <stp>##V3_BDPV12</stp>
        <stp>RU000A0JPLH5 Corp</stp>
        <stp>ID_ISIN</stp>
        <stp>[quotes.xlsx]Calc!R99C1</stp>
        <tr r="A99" s="70"/>
      </tp>
      <tp t="s">
        <v>RU000A0JWBF6</v>
        <stp/>
        <stp>##V3_BDPV12</stp>
        <stp>RU000A0JWBF6 Corp</stp>
        <stp>ID_ISIN</stp>
        <stp>[quotes.xlsx]Calc!R67C1</stp>
        <tr r="A67" s="70"/>
      </tp>
      <tp>
        <v>0</v>
        <stp/>
        <stp>##V3_BDPV12</stp>
        <stp>FXI US Equity</stp>
        <stp>BEST_ANALYST_RATING</stp>
        <stp>[quotes.xlsx]Calc!R149C4</stp>
        <tr r="D149" s="70"/>
        <tr r="D149" s="70"/>
        <tr r="D149" s="70"/>
      </tp>
      <tp>
        <v>100.943</v>
        <stp/>
        <stp>##V3_BDPV12</stp>
        <stp>XS1508914691 Corp</stp>
        <stp>PX_LAST</stp>
        <stp>[quotes.xlsx]Calc!R109C3</stp>
        <tr r="C109" s="70"/>
      </tp>
      <tp t="s">
        <v>#N/A N/A</v>
        <stp/>
        <stp>##V3_BDPV12</stp>
        <stp>XS1468260598 Corp</stp>
        <stp>PX_LAST</stp>
        <stp>[quotes.xlsx]Calc!R156C3</stp>
        <tr r="C156" s="70"/>
      </tp>
      <tp>
        <v>101.259</v>
        <stp/>
        <stp>##V3_BDPV12</stp>
        <stp>XS0579851949 Corp</stp>
        <stp>PX_LAST</stp>
        <stp>[quotes.xlsx]Calc!R115C3</stp>
        <tr r="C115" s="70"/>
      </tp>
      <tp t="s">
        <v>XS0643183220</v>
        <stp/>
        <stp>##V3_BDPV12</stp>
        <stp>XS0643183220 Corp</stp>
        <stp>ID_ISIN</stp>
        <stp>[quotes.xlsx]Calc!R124C1</stp>
        <tr r="A124" s="70"/>
      </tp>
      <tp t="s">
        <v>#N/A Field Not Applicable</v>
        <stp/>
        <stp>##V3_BDPV12</stp>
        <stp>XS0848137708 Corp</stp>
        <stp>EQY_DVD_YLD_IND</stp>
        <stp>[quotes.xlsx]Calc!R101C6</stp>
        <tr r="F101" s="70"/>
        <tr r="F101" s="70"/>
      </tp>
      <tp t="s">
        <v>XS0191754729</v>
        <stp/>
        <stp>##V3_BDPV12</stp>
        <stp>XS0191754729 Corp</stp>
        <stp>ID_ISIN</stp>
        <stp>[quotes.xlsx]Calc!R127C1</stp>
        <tr r="A127" s="70"/>
      </tp>
      <tp>
        <v>89.999899999999997</v>
        <stp/>
        <stp>##V3_BDPV12</stp>
        <stp>RU000A0GN9A7 Corp</stp>
        <stp>PX_LAST</stp>
        <stp>[quotes.xlsx]Calc!R98C3</stp>
        <tr r="C98" s="70"/>
      </tp>
      <tp t="s">
        <v>#N/A Field Not Applicable</v>
        <stp/>
        <stp>##V3_BDPV12</stp>
        <stp>RU000A0GN9A7 Corp</stp>
        <stp>EQY_DVD_YLD_IND</stp>
        <stp>[quotes.xlsx]Calc!R98C6</stp>
        <tr r="F98" s="70"/>
        <tr r="F98" s="70"/>
      </tp>
      <tp>
        <v>6.8805727661221754</v>
        <stp/>
        <stp>##V3_BDPV12</stp>
        <stp>RU000A0JS3W6 Corp</stp>
        <stp>DUR_MID</stp>
        <stp>[quotes.xlsx]Calc!R96C8</stp>
        <tr r="H96" s="70"/>
        <tr r="H96" s="70"/>
      </tp>
      <tp>
        <v>14.24114336163573</v>
        <stp/>
        <stp>##V3_BDPV12</stp>
        <stp>XS0767473852 Corp</stp>
        <stp>DUR_MID</stp>
        <stp>[quotes.xlsx]Calc!R6C8</stp>
        <tr r="H6" s="70"/>
        <tr r="H6" s="70"/>
      </tp>
      <tp>
        <v>0</v>
        <stp/>
        <stp>##V3_BDPV12</stp>
        <stp>GLD US Equity</stp>
        <stp>BEST_ANALYST_RATING</stp>
        <stp>[quotes.xlsx]Calc!R138C4</stp>
        <tr r="D138" s="70"/>
        <tr r="D138" s="70"/>
        <tr r="D138" s="70"/>
      </tp>
      <tp t="s">
        <v>#N/A Field Not Applicable</v>
        <stp/>
        <stp>##V3_BDPV12</stp>
        <stp>TUNG LN Equity</stp>
        <stp>YLD_CNV_MID</stp>
        <stp>[quotes.xlsx]Calc!R145C6</stp>
        <tr r="F145" s="70"/>
        <tr r="F145" s="70"/>
      </tp>
      <tp t="s">
        <v>USN54468AF52</v>
        <stp/>
        <stp>##V3_BDPV12</stp>
        <stp>USN54468AF52 Corp</stp>
        <stp>ID_ISIN</stp>
        <stp>[quotes.xlsx]Calc!R154C1</stp>
        <tr r="A154" s="70"/>
      </tp>
      <tp>
        <v>99</v>
        <stp/>
        <stp>##V3_BDPV12</stp>
        <stp>XS0934609016 Corp</stp>
        <stp>PX_LAST</stp>
        <stp>[quotes.xlsx]Calc!R152C3</stp>
        <tr r="C152" s="70"/>
      </tp>
      <tp t="s">
        <v>CH0347656545</v>
        <stp/>
        <stp>##V3_BDPV12</stp>
        <stp>CH0347656545 Corp</stp>
        <stp>ID_ISIN</stp>
        <stp>[quotes.xlsx]Calc!R158C1</stp>
        <tr r="A158" s="70"/>
      </tp>
      <tp>
        <v>107.23</v>
        <stp/>
        <stp>##V3_BDPV12</stp>
        <stp>XS1405775377 Corp</stp>
        <stp>PX_LAST</stp>
        <stp>[quotes.xlsx]Calc!R139C3</stp>
        <tr r="C139" s="70"/>
      </tp>
      <tp>
        <v>114.35</v>
        <stp/>
        <stp>##V3_BDPV12</stp>
        <stp>XS0555493203 Corp</stp>
        <stp>PX_LAST</stp>
        <stp>[quotes.xlsx]Calc!R142C3</stp>
        <tr r="C142" s="70"/>
      </tp>
      <tp t="s">
        <v>XS0299183250</v>
        <stp/>
        <stp>##V3_BDPV12</stp>
        <stp>XS0299183250 Corp</stp>
        <stp>ID_ISIN</stp>
        <stp>[quotes.xlsx]Calc!R151C1</stp>
        <tr r="A151" s="70"/>
      </tp>
      <tp t="s">
        <v>#N/A Field Not Applicable</v>
        <stp/>
        <stp>##V3_BDPV12</stp>
        <stp>XS1319822752 Corp</stp>
        <stp>EQY_DVD_YLD_IND</stp>
        <stp>[quotes.xlsx]Calc!R130C6</stp>
        <tr r="F130" s="70"/>
        <tr r="F130" s="70"/>
      </tp>
      <tp t="s">
        <v>#N/A Field Not Applicable</v>
        <stp/>
        <stp>##V3_BDPV12</stp>
        <stp>XS1513271418 Corp</stp>
        <stp>EQY_DVD_YLD_IND</stp>
        <stp>[quotes.xlsx]Calc!R159C6</stp>
        <tr r="F159" s="70"/>
        <tr r="F159" s="70"/>
      </tp>
      <tp>
        <v>0.10604259087249322</v>
        <stp/>
        <stp>##V3_BDPV12</stp>
        <stp>RU000A0JRJU8 Corp</stp>
        <stp>DUR_MID</stp>
        <stp>[quotes.xlsx]Calc!R95C8</stp>
        <tr r="H95" s="70"/>
        <tr r="H95" s="70"/>
      </tp>
      <tp>
        <v>5.1810406501437347</v>
        <stp/>
        <stp>##V3_BDPV12</stp>
        <stp>XS0979891925 Corp</stp>
        <stp>DUR_MID</stp>
        <stp>[quotes.xlsx]Calc!R110C8</stp>
        <tr r="H110" s="70"/>
        <tr r="H110" s="70"/>
      </tp>
      <tp>
        <v>3.0949271300214782</v>
        <stp/>
        <stp>##V3_BDPV12</stp>
        <stp>XS1117280625 Corp</stp>
        <stp>DUR_MID</stp>
        <stp>[quotes.xlsx]Calc!R129C8</stp>
        <tr r="H129" s="70"/>
        <tr r="H129" s="70"/>
      </tp>
      <tp>
        <v>1.7336117001219389</v>
        <stp/>
        <stp>##V3_BDPV12</stp>
        <stp>XS1032750165 Corp</stp>
        <stp>DUR_MID</stp>
        <stp>[quotes.xlsx]Calc!R125C8</stp>
        <tr r="H125" s="70"/>
        <tr r="H125" s="70"/>
      </tp>
      <tp t="s">
        <v>#N/A Field Not Applicable</v>
        <stp/>
        <stp>##V3_BDPV12</stp>
        <stp>RU000A0JWDU1 Corp</stp>
        <stp>EQY_DVD_YLD_IND</stp>
        <stp>[quotes.xlsx]Calc!R62C6</stp>
        <tr r="F62" s="70"/>
        <tr r="F62" s="70"/>
      </tp>
      <tp>
        <v>103</v>
        <stp/>
        <stp>##V3_BDPV12</stp>
        <stp>RU000A0JWDU1 Corp</stp>
        <stp>PX_LAST</stp>
        <stp>[quotes.xlsx]Calc!R62C3</stp>
        <tr r="C62" s="70"/>
      </tp>
      <tp>
        <v>274.3125</v>
        <stp/>
        <stp>##V3_BDPV12</stp>
        <stp>AGN US Equity</stp>
        <stp>BEST_TARGET_PRICE</stp>
        <stp>[quotes.xlsx]Calc!R9C5</stp>
        <tr r="E9" s="70"/>
        <tr r="E9" s="70"/>
        <tr r="E9" s="70"/>
      </tp>
      <tp>
        <v>2.7392542238666526</v>
        <stp/>
        <stp>##V3_BDPV12</stp>
        <stp>US456837AE31 Corp</stp>
        <stp>DUR_MID</stp>
        <stp>[quotes.xlsx]Calc!R137C8</stp>
        <tr r="H137" s="70"/>
        <tr r="H137" s="70"/>
      </tp>
      <tp>
        <v>4.8300277484939453</v>
        <stp/>
        <stp>##V3_BDPV12</stp>
        <stp>XS1400710726 Corp</stp>
        <stp>DUR_MID</stp>
        <stp>[quotes.xlsx]Calc!R107C8</stp>
        <tr r="H107" s="70"/>
        <tr r="H107" s="70"/>
      </tp>
      <tp>
        <v>2.868765295143938</v>
        <stp/>
        <stp>##V3_BDPV12</stp>
        <stp>XS0524610812 Corp</stp>
        <stp>DUR_MID</stp>
        <stp>[quotes.xlsx]Calc!R132C8</stp>
        <tr r="H132" s="70"/>
        <tr r="H132" s="70"/>
      </tp>
      <tp t="s">
        <v>#N/A Field Not Applicable</v>
        <stp/>
        <stp>##V3_BDPV12</stp>
        <stp>CH0355509487 Corp</stp>
        <stp>BEST_TARGET_PRICE</stp>
        <stp>[quotes.xlsx]Calc!R155C5</stp>
        <tr r="E155" s="70"/>
        <tr r="E155" s="70"/>
      </tp>
      <tp>
        <v>3.352746860232565</v>
        <stp/>
        <stp>##V3_BDPV12</stp>
        <stp>XS0588433267 Corp</stp>
        <stp>DUR_MID</stp>
        <stp>[quotes.xlsx]Calc!R136C8</stp>
        <tr r="H136" s="70"/>
        <tr r="H136" s="70"/>
      </tp>
      <tp t="s">
        <v>RU000A0JWWW7</v>
        <stp/>
        <stp>##V3_BDPV12</stp>
        <stp>RU000A0JWWW7 Corp</stp>
        <stp>ID_ISIN</stp>
        <stp>[quotes.xlsx]Calc!R79C1</stp>
        <tr r="A79" s="70"/>
      </tp>
      <tp>
        <v>1.7885164900923913</v>
        <stp/>
        <stp>##V3_BDPV12</stp>
        <stp>RU000A0JWDN6 Corp</stp>
        <stp>DUR_MID</stp>
        <stp>[quotes.xlsx]Calc!R73C8</stp>
        <tr r="H73" s="70"/>
        <tr r="H73" s="70"/>
      </tp>
      <tp t="s">
        <v>#N/A Field Not Applicable</v>
        <stp/>
        <stp>##V3_BDPV12</stp>
        <stp>RU000A0JPLH5 Corp</stp>
        <stp>BEST_TARGET_PRICE</stp>
        <stp>[quotes.xlsx]Calc!R99C5</stp>
        <tr r="E99" s="70"/>
        <tr r="E99" s="70"/>
      </tp>
      <tp t="s">
        <v>#N/A Field Not Applicable</v>
        <stp/>
        <stp>##V3_BDPV12</stp>
        <stp>RU000A0JU9T5 Corp</stp>
        <stp>EQY_DVD_YLD_IND</stp>
        <stp>[quotes.xlsx]Calc!R80C6</stp>
        <tr r="F80" s="70"/>
        <tr r="F80" s="70"/>
      </tp>
      <tp>
        <v>103.5</v>
        <stp/>
        <stp>##V3_BDPV12</stp>
        <stp>RU000A0JW1P8 Corp</stp>
        <stp>PX_LAST</stp>
        <stp>[quotes.xlsx]Calc!R94C3</stp>
        <tr r="C94" s="70"/>
      </tp>
      <tp t="s">
        <v>#N/A Field Not Applicable</v>
        <stp/>
        <stp>##V3_BDPV12</stp>
        <stp>RU000A0JW1P8 Corp</stp>
        <stp>EQY_DVD_YLD_IND</stp>
        <stp>[quotes.xlsx]Calc!R94C6</stp>
        <tr r="F94" s="70"/>
        <tr r="F94" s="70"/>
      </tp>
      <tp>
        <v>98.9</v>
        <stp/>
        <stp>##V3_BDPV12</stp>
        <stp>RU000A0JU9T5 Corp</stp>
        <stp>PX_LAST</stp>
        <stp>[quotes.xlsx]Calc!R80C3</stp>
        <tr r="C80" s="70"/>
      </tp>
      <tp t="s">
        <v>#N/A Field Not Applicable</v>
        <stp/>
        <stp>##V3_BDPV12</stp>
        <stp>MAIL LI Equity</stp>
        <stp>YLD_CNV_MID</stp>
        <stp>[quotes.xlsx]Calc!R147C6</stp>
        <tr r="F147" s="70"/>
        <tr r="F147" s="70"/>
      </tp>
      <tp t="s">
        <v>#N/A Field Not Applicable</v>
        <stp/>
        <stp>##V3_BDPV12</stp>
        <stp>RU000A0JWWW7 Corp</stp>
        <stp>BEST_TARGET_PRICE</stp>
        <stp>[quotes.xlsx]Calc!R79C5</stp>
        <tr r="E79" s="70"/>
        <tr r="E79" s="70"/>
      </tp>
      <tp t="s">
        <v>#N/A Field Not Applicable</v>
        <stp/>
        <stp>##V3_BDPV12</stp>
        <stp>CH0205819441 Corp</stp>
        <stp>BEST_TARGET_PRICE</stp>
        <stp>[quotes.xlsx]Calc!R153C5</stp>
        <tr r="E153" s="70"/>
        <tr r="E153" s="70"/>
      </tp>
      <tp t="s">
        <v>#N/A N/A</v>
        <stp/>
        <stp>##V3_BDPV12</stp>
        <stp>CH0355509487 Corp</stp>
        <stp>DUR_MID</stp>
        <stp>[quotes.xlsx]Calc!R155C8</stp>
        <tr r="H155" s="70"/>
      </tp>
      <tp>
        <v>3.6585312933848528</v>
        <stp/>
        <stp>##V3_BDPV12</stp>
        <stp>CH0205819441 Corp</stp>
        <stp>DUR_MID</stp>
        <stp>[quotes.xlsx]Calc!R153C8</stp>
        <tr r="H153" s="70"/>
        <tr r="H153" s="70"/>
      </tp>
      <tp>
        <v>2.8134431913307272</v>
        <stp/>
        <stp>##V3_BDPV12</stp>
        <stp>XS1071551474 Corp</stp>
        <stp>DUR_MID</stp>
        <stp>[quotes.xlsx]Calc!R140C8</stp>
        <tr r="H140" s="70"/>
        <tr r="H140" s="70"/>
      </tp>
      <tp t="s">
        <v>#N/A Field Not Applicable</v>
        <stp/>
        <stp>##V3_BDPV12</stp>
        <stp>RU000A0JW0S4 Corp</stp>
        <stp>BEST_TARGET_PRICE</stp>
        <stp>[quotes.xlsx]Calc!R69C5</stp>
        <tr r="E69" s="70"/>
        <tr r="E69" s="70"/>
      </tp>
      <tp>
        <v>3.1974605769277615</v>
        <stp/>
        <stp>##V3_BDPV12</stp>
        <stp>RU000A0JWBH2 Corp</stp>
        <stp>DUR_MID</stp>
        <stp>[quotes.xlsx]Calc!R63C8</stp>
        <tr r="H63" s="70"/>
        <tr r="H63" s="70"/>
      </tp>
      <tp t="s">
        <v>14/07/2016</v>
        <stp/>
        <stp>##V3_BDPV12</stp>
        <stp>BANEP RX Equity</stp>
        <stp>DVD_EX_DT</stp>
        <stp>[quotes.xlsx]Calc!R4C7</stp>
        <tr r="G4" s="70"/>
        <tr r="G4" s="70"/>
        <tr r="G4" s="70"/>
      </tp>
      <tp>
        <v>0</v>
        <stp/>
        <stp>##V3_BDPV12</stp>
        <stp>CSSMI SW Equity</stp>
        <stp>BEST_ANALYST_RATING</stp>
        <stp>[quotes.xlsx]Calc!R150C4</stp>
        <tr r="D150" s="70"/>
        <tr r="D150" s="70"/>
        <tr r="D150" s="70"/>
      </tp>
      <tp>
        <v>4.415934473605259</v>
        <stp/>
        <stp>##V3_BDPV12</stp>
        <stp>XS1405766384 Corp</stp>
        <stp>DUR_MID</stp>
        <stp>[quotes.xlsx]Calc!R126C8</stp>
        <tr r="H126" s="70"/>
        <tr r="H126" s="70"/>
      </tp>
      <tp t="s">
        <v>04/05/2017</v>
        <stp/>
        <stp>##V3_BDPV12</stp>
        <stp>POLY LN Equity</stp>
        <stp>DVD_EX_DT</stp>
        <stp>[quotes.xlsx]Calc!R7C7</stp>
        <tr r="G7" s="70"/>
        <tr r="G7" s="70"/>
        <tr r="G7" s="70"/>
      </tp>
      <tp t="s">
        <v>#N/A Field Not Applicable</v>
        <stp/>
        <stp>##V3_BDPV12</stp>
        <stp>RU000A0JXE06 Corp</stp>
        <stp>BEST_TARGET_PRICE</stp>
        <stp>[quotes.xlsx]Calc!R64C5</stp>
        <tr r="E64" s="70"/>
        <tr r="E64" s="70"/>
      </tp>
      <tp t="s">
        <v>#N/A N/A</v>
        <stp/>
        <stp>##V3_BDPV12</stp>
        <stp>XS1513271418 Corp</stp>
        <stp>DUR_MID</stp>
        <stp>[quotes.xlsx]Calc!R159C8</stp>
        <tr r="H159" s="70"/>
      </tp>
      <tp>
        <v>3.2554184020789037</v>
        <stp/>
        <stp>##V3_BDPV12</stp>
        <stp>XS1319822752 Corp</stp>
        <stp>DUR_MID</stp>
        <stp>[quotes.xlsx]Calc!R130C8</stp>
        <tr r="H130" s="70"/>
        <tr r="H130" s="70"/>
      </tp>
      <tp t="s">
        <v>#N/A Field Not Applicable</v>
        <stp/>
        <stp>##V3_BDPV12</stp>
        <stp>RU000A0JS3W6 Corp</stp>
        <stp>EQY_DVD_YLD_IND</stp>
        <stp>[quotes.xlsx]Calc!R96C6</stp>
        <tr r="F96" s="70"/>
        <tr r="F96" s="70"/>
      </tp>
      <tp t="s">
        <v>RU000A0JW0S4</v>
        <stp/>
        <stp>##V3_BDPV12</stp>
        <stp>RU000A0JW0S4 Corp</stp>
        <stp>ID_ISIN</stp>
        <stp>[quotes.xlsx]Calc!R69C1</stp>
        <tr r="A69" s="70"/>
      </tp>
      <tp t="s">
        <v>RU000A0JTKZ1</v>
        <stp/>
        <stp>##V3_BDPV12</stp>
        <stp>RU000A0JTKZ1 Corp</stp>
        <stp>ID_ISIN</stp>
        <stp>[quotes.xlsx]Calc!R70C1</stp>
        <tr r="A70" s="70"/>
      </tp>
      <tp>
        <v>104.79</v>
        <stp/>
        <stp>##V3_BDPV12</stp>
        <stp>RU000A0JS3W6 Corp</stp>
        <stp>PX_LAST</stp>
        <stp>[quotes.xlsx]Calc!R96C3</stp>
        <tr r="C96" s="70"/>
      </tp>
      <tp>
        <v>9.9845640182649014</v>
        <stp/>
        <stp>##V3_BDPV12</stp>
        <stp>RU000A0GN9A7 Corp</stp>
        <stp>DUR_MID</stp>
        <stp>[quotes.xlsx]Calc!R98C8</stp>
        <tr r="H98" s="70"/>
        <tr r="H98" s="70"/>
      </tp>
      <tp>
        <v>3.2400000095367432</v>
        <stp/>
        <stp>##V3_BDPV12</stp>
        <stp>KORS US Equity</stp>
        <stp>BEST_ANALYST_RATING</stp>
        <stp>[quotes.xlsx]Calc!R148C4</stp>
        <tr r="D148" s="70"/>
        <tr r="D148" s="70"/>
        <tr r="D148" s="70"/>
      </tp>
      <tp>
        <v>0.9563489023759113</v>
        <stp/>
        <stp>##V3_BDPV12</stp>
        <stp>XS0848137708 Corp</stp>
        <stp>DUR_MID</stp>
        <stp>[quotes.xlsx]Calc!R101C8</stp>
        <tr r="H101" s="70"/>
        <tr r="H101" s="70"/>
      </tp>
      <tp>
        <v>99.7</v>
        <stp/>
        <stp>##V3_BDPV12</stp>
        <stp>RU000A0JRJU8 Corp</stp>
        <stp>PX_LAST</stp>
        <stp>[quotes.xlsx]Calc!R95C3</stp>
        <tr r="C95" s="70"/>
      </tp>
      <tp t="s">
        <v>#N/A Field Not Applicable</v>
        <stp/>
        <stp>##V3_BDPV12</stp>
        <stp>RU000A0JRJU8 Corp</stp>
        <stp>EQY_DVD_YLD_IND</stp>
        <stp>[quotes.xlsx]Calc!R95C6</stp>
        <tr r="F95" s="70"/>
        <tr r="F95" s="70"/>
      </tp>
      <tp t="s">
        <v>#N/A Field Not Applicable</v>
        <stp/>
        <stp>##V3_BDPV12</stp>
        <stp>RU000A0JWB75 Corp</stp>
        <stp>BEST_TARGET_PRICE</stp>
        <stp>[quotes.xlsx]Calc!R75C5</stp>
        <tr r="E75" s="70"/>
        <tr r="E75" s="70"/>
      </tp>
      <tp t="s">
        <v>#N/A Field Not Applicable</v>
        <stp/>
        <stp>##V3_BDPV12</stp>
        <stp>RU000A0JWG05 Corp</stp>
        <stp>BEST_TARGET_PRICE</stp>
        <stp>[quotes.xlsx]Calc!R85C5</stp>
        <tr r="E85" s="70"/>
        <tr r="E85" s="70"/>
      </tp>
      <tp>
        <v>4.093400830236539</v>
        <stp/>
        <stp>##V3_BDPV12</stp>
        <stp>XS1405775377 Corp</stp>
        <stp>DUR_MID</stp>
        <stp>[quotes.xlsx]Calc!R139C8</stp>
        <tr r="H139" s="70"/>
        <tr r="H139" s="70"/>
      </tp>
      <tp>
        <v>3.1568227085177263</v>
        <stp/>
        <stp>##V3_BDPV12</stp>
        <stp>XS0555493203 Corp</stp>
        <stp>DUR_MID</stp>
        <stp>[quotes.xlsx]Calc!R142C8</stp>
        <tr r="H142" s="70"/>
        <tr r="H142" s="70"/>
      </tp>
      <tp>
        <v>5.2392142835676134</v>
        <stp/>
        <stp>##V3_BDPV12</stp>
        <stp>XS0934609016 Corp</stp>
        <stp>DUR_MID</stp>
        <stp>[quotes.xlsx]Calc!R152C8</stp>
        <tr r="H152" s="70"/>
        <tr r="H152" s="70"/>
      </tp>
      <tp t="s">
        <v>24/02/2017</v>
        <stp/>
        <stp>##V3_BDPV12</stp>
        <stp>AGN US Equity</stp>
        <stp>DVD_EX_DT</stp>
        <stp>[quotes.xlsx]Calc!R9C7</stp>
        <tr r="G9" s="70"/>
        <tr r="G9" s="70"/>
        <tr r="G9" s="70"/>
      </tp>
      <tp t="s">
        <v>RU000A0JW1P8</v>
        <stp/>
        <stp>##V3_BDPV12</stp>
        <stp>RU000A0JW1P8 Corp</stp>
        <stp>ID_ISIN</stp>
        <stp>[quotes.xlsx]Calc!R94C1</stp>
        <tr r="A94" s="70"/>
      </tp>
      <tp t="s">
        <v>RU000A0JU9T5</v>
        <stp/>
        <stp>##V3_BDPV12</stp>
        <stp>RU000A0JU9T5 Corp</stp>
        <stp>ID_ISIN</stp>
        <stp>[quotes.xlsx]Calc!R80C1</stp>
        <tr r="A80" s="70"/>
      </tp>
      <tp t="s">
        <v>#N/A Field Not Applicable</v>
        <stp/>
        <stp>##V3_BDPV12</stp>
        <stp>RU000A0JS5F6 Corp</stp>
        <stp>BEST_TARGET_PRICE</stp>
        <stp>[quotes.xlsx]Calc!R81C5</stp>
        <tr r="E81" s="70"/>
        <tr r="E81" s="70"/>
      </tp>
      <tp t="s">
        <v>XS0767473852</v>
        <stp/>
        <stp>##V3_BDPV12</stp>
        <stp>XS0767473852 Corp</stp>
        <stp>ID_ISIN</stp>
        <stp>[quotes.xlsx]Calc!R6C1</stp>
        <tr r="A6" s="70"/>
      </tp>
      <tp>
        <v>2.6105995235795416</v>
        <stp/>
        <stp>##V3_BDPV12</stp>
        <stp>RU000A0JS5F6 Corp</stp>
        <stp>DUR_MID</stp>
        <stp>[quotes.xlsx]Calc!R81C8</stp>
        <tr r="H81" s="70"/>
        <tr r="H81" s="70"/>
      </tp>
      <tp t="s">
        <v>#N/A Field Not Applicable</v>
        <stp/>
        <stp>##V3_BDPV12</stp>
        <stp>RU000A0JTYA5 Corp</stp>
        <stp>BEST_TARGET_PRICE</stp>
        <stp>[quotes.xlsx]Calc!R97C5</stp>
        <tr r="E97" s="70"/>
        <tr r="E97" s="70"/>
      </tp>
      <tp t="s">
        <v>29/09/2016</v>
        <stp/>
        <stp>##V3_BDPV12</stp>
        <stp>486 HK Equity</stp>
        <stp>DVD_EX_DT</stp>
        <stp>[quotes.xlsx]Calc!R91C7</stp>
        <tr r="G91" s="70"/>
        <tr r="G91" s="70"/>
        <tr r="G91" s="70"/>
      </tp>
      <tp t="s">
        <v>#N/A Field Not Applicable</v>
        <stp/>
        <stp>##V3_BDPV12</stp>
        <stp>CH0359143119 Corp</stp>
        <stp>BEST_TARGET_PRICE</stp>
        <stp>[quotes.xlsx]Calc!R157C5</stp>
        <tr r="E157" s="70"/>
        <tr r="E157" s="70"/>
      </tp>
      <tp t="s">
        <v>#N/A Field Not Applicable</v>
        <stp/>
        <stp>##V3_BDPV12</stp>
        <stp>RU000A0JWC82 Corp</stp>
        <stp>BEST_TARGET_PRICE</stp>
        <stp>[quotes.xlsx]Calc!R74C5</stp>
        <tr r="E74" s="70"/>
        <tr r="E74" s="70"/>
      </tp>
      <tp>
        <v>4.0302729405824129</v>
        <stp/>
        <stp>##V3_BDPV12</stp>
        <stp>XS1508914691 Corp</stp>
        <stp>DUR_MID</stp>
        <stp>[quotes.xlsx]Calc!R109C8</stp>
        <tr r="H109" s="70"/>
        <tr r="H109" s="70"/>
      </tp>
      <tp>
        <v>3.3606077490666615</v>
        <stp/>
        <stp>##V3_BDPV12</stp>
        <stp>XS0579851949 Corp</stp>
        <stp>DUR_MID</stp>
        <stp>[quotes.xlsx]Calc!R115C8</stp>
        <tr r="H115" s="70"/>
        <tr r="H115" s="70"/>
      </tp>
      <tp t="s">
        <v>#N/A N/A</v>
        <stp/>
        <stp>##V3_BDPV12</stp>
        <stp>XS1468260598 Corp</stp>
        <stp>DUR_MID</stp>
        <stp>[quotes.xlsx]Calc!R156C8</stp>
        <tr r="H156" s="70"/>
      </tp>
      <tp t="s">
        <v>#N/A Field Not Applicable</v>
        <stp/>
        <stp>##V3_BDPV12</stp>
        <stp>RU000A0JWWW7 Corp</stp>
        <stp>EQY_DVD_YLD_IND</stp>
        <stp>[quotes.xlsx]Calc!R79C6</stp>
        <tr r="F79" s="70"/>
        <tr r="F79" s="70"/>
      </tp>
      <tp t="s">
        <v>#N/A Field Not Applicable</v>
        <stp/>
        <stp>##V3_BDPV12</stp>
        <stp>RU000A0JW1P8 Corp</stp>
        <stp>BEST_TARGET_PRICE</stp>
        <stp>[quotes.xlsx]Calc!R94C5</stp>
        <tr r="E94" s="70"/>
        <tr r="E94" s="70"/>
      </tp>
      <tp>
        <v>103.25</v>
        <stp/>
        <stp>##V3_BDPV12</stp>
        <stp>RU000A0JWWW7 Corp</stp>
        <stp>PX_LAST</stp>
        <stp>[quotes.xlsx]Calc!R79C3</stp>
        <tr r="C79" s="70"/>
      </tp>
      <tp>
        <v>2.7526669422990131</v>
        <stp/>
        <stp>##V3_BDPV12</stp>
        <stp>RU000A0JTYA5 Corp</stp>
        <stp>DUR_MID</stp>
        <stp>[quotes.xlsx]Calc!R97C8</stp>
        <tr r="H97" s="70"/>
        <tr r="H97" s="70"/>
      </tp>
      <tp>
        <v>3.9333333969116211</v>
        <stp/>
        <stp>##V3_BDPV12</stp>
        <stp>MOEX RM Equity</stp>
        <stp>BEST_ANALYST_RATING</stp>
        <stp>[quotes.xlsx]Calc!R103C4</stp>
        <tr r="D103" s="70"/>
        <tr r="D103" s="70"/>
        <tr r="D103" s="70"/>
      </tp>
      <tp t="s">
        <v>#N/A Field Not Applicable</v>
        <stp/>
        <stp>##V3_BDPV12</stp>
        <stp>RU000A0JWBF6 Corp</stp>
        <stp>BEST_TARGET_PRICE</stp>
        <stp>[quotes.xlsx]Calc!R67C5</stp>
        <tr r="E67" s="70"/>
        <tr r="E67" s="70"/>
      </tp>
      <tp>
        <v>0.98439778215210205</v>
        <stp/>
        <stp>##V3_BDPV12</stp>
        <stp>XS0849020556 Corp</stp>
        <stp>DUR_MID</stp>
        <stp>[quotes.xlsx]Calc!R133C8</stp>
        <tr r="H133" s="70"/>
        <tr r="H133" s="70"/>
      </tp>
      <tp>
        <v>4.219820603854969</v>
        <stp/>
        <stp>##V3_BDPV12</stp>
        <stp>XS1533921299 Corp</stp>
        <stp>DUR_MID</stp>
        <stp>[quotes.xlsx]Calc!R111C8</stp>
        <tr r="H111" s="70"/>
        <tr r="H111" s="70"/>
      </tp>
      <tp>
        <v>98.418000000000006</v>
        <stp/>
        <stp>##V3_BDPV12</stp>
        <stp>XS1439838548 Corp</stp>
        <stp>PX_LAST</stp>
        <stp>[quotes.xlsx]Calc!R2C3</stp>
        <tr r="C2" s="70"/>
      </tp>
      <tp>
        <v>2.633648902754647</v>
        <stp/>
        <stp>##V3_BDPV12</stp>
        <stp>USL6366MAC75 Corp</stp>
        <stp>DUR_MID</stp>
        <stp>[quotes.xlsx]Calc!R68C8</stp>
        <tr r="H68" s="70"/>
        <tr r="H68" s="70"/>
      </tp>
      <tp>
        <v>0.48055555661538785</v>
        <stp/>
        <stp>##V3_BDPV12</stp>
        <stp>USA29866AA70 Corp</stp>
        <stp>DUR_MID</stp>
        <stp>[quotes.xlsx]Calc!R24C8</stp>
        <tr r="H24" s="70"/>
        <tr r="H24" s="70"/>
      </tp>
      <tp t="s">
        <v>#N/A Field Not Applicable</v>
        <stp/>
        <stp>##V3_BDPV12</stp>
        <stp>RU000A0JWU98 Corp</stp>
        <stp>BEST_TARGET_PRICE</stp>
        <stp>[quotes.xlsx]Calc!R66C5</stp>
        <tr r="E66" s="70"/>
        <tr r="E66" s="70"/>
      </tp>
      <tp t="s">
        <v>#N/A Field Not Applicable</v>
        <stp/>
        <stp>##V3_BDPV12</stp>
        <stp>RU000A0JWB67 Corp</stp>
        <stp>BEST_TARGET_PRICE</stp>
        <stp>[quotes.xlsx]Calc!R76C5</stp>
        <tr r="E76" s="70"/>
        <tr r="E76" s="70"/>
      </tp>
      <tp>
        <v>1.9701374686211923</v>
        <stp/>
        <stp>##V3_BDPV12</stp>
        <stp>XS1069383856 Corp</stp>
        <stp>DUR_MID</stp>
        <stp>[quotes.xlsx]Calc!R160C8</stp>
        <tr r="H160" s="70"/>
        <tr r="H160" s="70"/>
      </tp>
      <tp>
        <v>1.8988697462863773</v>
        <stp/>
        <stp>##V3_BDPV12</stp>
        <stp>XS0779213460 Corp</stp>
        <stp>DUR_MID</stp>
        <stp>[quotes.xlsx]Calc!R128C8</stp>
        <tr r="H128" s="70"/>
        <tr r="H128" s="70"/>
      </tp>
      <tp>
        <v>2.7142912130743455</v>
        <stp/>
        <stp>##V3_BDPV12</stp>
        <stp>XS0925043100 Corp</stp>
        <stp>DUR_MID</stp>
        <stp>[quotes.xlsx]Calc!R143C8</stp>
        <tr r="H143" s="70"/>
        <tr r="H143" s="70"/>
      </tp>
      <tp>
        <v>107.501</v>
        <stp/>
        <stp>##V3_BDPV12</stp>
        <stp>XS1255387976 Corp</stp>
        <stp>PX_LAST</stp>
        <stp>[quotes.xlsx]Calc!R3C3</stp>
        <tr r="C3" s="70"/>
      </tp>
      <tp>
        <v>103.739</v>
        <stp/>
        <stp>##V3_BDPV12</stp>
        <stp>XS0935311240 Corp</stp>
        <stp>PX_LAST</stp>
        <stp>[quotes.xlsx]Calc!R8C3</stp>
        <tr r="C8" s="70"/>
      </tp>
      <tp t="s">
        <v>RU000A0JWDU1</v>
        <stp/>
        <stp>##V3_BDPV12</stp>
        <stp>RU000A0JWDU1 Corp</stp>
        <stp>ID_ISIN</stp>
        <stp>[quotes.xlsx]Calc!R62C1</stp>
        <tr r="A62" s="70"/>
      </tp>
      <tp t="s">
        <v>#N/A Field Not Applicable</v>
        <stp/>
        <stp>##V3_BDPV12</stp>
        <stp>CH0347656545 Corp</stp>
        <stp>BEST_TARGET_PRICE</stp>
        <stp>[quotes.xlsx]Calc!R158C5</stp>
        <tr r="E158" s="70"/>
        <tr r="E158" s="70"/>
      </tp>
      <tp t="s">
        <v>#N/A N/A</v>
        <stp/>
        <stp>##V3_BDPV12</stp>
        <stp>CH0359143119 Corp</stp>
        <stp>DUR_MID</stp>
        <stp>[quotes.xlsx]Calc!R157C8</stp>
        <tr r="H157" s="70"/>
      </tp>
      <tp>
        <v>4.0610046019022583</v>
        <stp/>
        <stp>##V3_BDPV12</stp>
        <stp>XS1319813769 Corp</stp>
        <stp>DUR_MID</stp>
        <stp>[quotes.xlsx]Calc!R112C8</stp>
        <tr r="H112" s="70"/>
        <tr r="H112" s="70"/>
      </tp>
      <tp t="s">
        <v>RU000A0JRJU8</v>
        <stp/>
        <stp>##V3_BDPV12</stp>
        <stp>RU000A0JRJU8 Corp</stp>
        <stp>ID_ISIN</stp>
        <stp>[quotes.xlsx]Calc!R95C1</stp>
        <tr r="A95" s="70"/>
      </tp>
      <tp t="s">
        <v>#N/A Field Not Applicable</v>
        <stp/>
        <stp>##V3_BDPV12</stp>
        <stp>RU000A0JRJU8 Corp</stp>
        <stp>BEST_TARGET_PRICE</stp>
        <stp>[quotes.xlsx]Calc!R95C5</stp>
        <tr r="E95" s="70"/>
        <tr r="E95" s="70"/>
      </tp>
      <tp t="s">
        <v>#N/A Field Not Applicable</v>
        <stp/>
        <stp>##V3_BDPV12</stp>
        <stp>KORS US Equity</stp>
        <stp>YLD_CNV_MID</stp>
        <stp>[quotes.xlsx]Calc!R148C6</stp>
        <tr r="F148" s="70"/>
        <tr r="F148" s="70"/>
      </tp>
      <tp>
        <v>1.9471116299999742</v>
        <stp/>
        <stp>##V3_BDPV12</stp>
        <stp>USU77583AA79 Corp</stp>
        <stp>DUR_MID</stp>
        <stp>[quotes.xlsx]Calc!R135C8</stp>
        <tr r="H135" s="70"/>
        <tr r="H135" s="70"/>
      </tp>
      <tp>
        <v>1839.0594482421875</v>
        <stp/>
        <stp>##V3_BDPV12</stp>
        <stp>BANEP RX Equity</stp>
        <stp>BEST_TARGET_PRICE</stp>
        <stp>[quotes.xlsx]Calc!R4C5</stp>
        <tr r="E4" s="70"/>
        <tr r="E4" s="70"/>
        <tr r="E4" s="70"/>
      </tp>
      <tp t="s">
        <v>#N/A Field Not Applicable</v>
        <stp/>
        <stp>##V3_BDPV12</stp>
        <stp>RU000A0JW0S4 Corp</stp>
        <stp>EQY_DVD_YLD_IND</stp>
        <stp>[quotes.xlsx]Calc!R69C6</stp>
        <tr r="F69" s="70"/>
        <tr r="F69" s="70"/>
      </tp>
      <tp t="s">
        <v>#N/A Field Not Applicable</v>
        <stp/>
        <stp>##V3_BDPV12</stp>
        <stp>RU000A0JTKZ1 Corp</stp>
        <stp>EQY_DVD_YLD_IND</stp>
        <stp>[quotes.xlsx]Calc!R70C6</stp>
        <tr r="F70" s="70"/>
        <tr r="F70" s="70"/>
      </tp>
      <tp>
        <v>111.375</v>
        <stp/>
        <stp>##V3_BDPV12</stp>
        <stp>XS0767473852 Corp</stp>
        <stp>PX_LAST</stp>
        <stp>[quotes.xlsx]Calc!R6C3</stp>
        <tr r="C6" s="70"/>
      </tp>
      <tp>
        <v>98.490009999999998</v>
        <stp/>
        <stp>##V3_BDPV12</stp>
        <stp>RU000A0JTKZ1 Corp</stp>
        <stp>PX_LAST</stp>
        <stp>[quotes.xlsx]Calc!R70C3</stp>
        <tr r="C70" s="70"/>
      </tp>
      <tp t="s">
        <v>RU000A0JS3W6</v>
        <stp/>
        <stp>##V3_BDPV12</stp>
        <stp>RU000A0JS3W6 Corp</stp>
        <stp>ID_ISIN</stp>
        <stp>[quotes.xlsx]Calc!R96C1</stp>
        <tr r="A96" s="70"/>
      </tp>
      <tp>
        <v>108.75</v>
        <stp/>
        <stp>##V3_BDPV12</stp>
        <stp>RU000A0JW0S4 Corp</stp>
        <stp>PX_LAST</stp>
        <stp>[quotes.xlsx]Calc!R69C3</stp>
        <tr r="C69" s="70"/>
      </tp>
      <tp>
        <v>1067.5333251953125</v>
        <stp/>
        <stp>##V3_BDPV12</stp>
        <stp>POLY LN Equity</stp>
        <stp>BEST_TARGET_PRICE</stp>
        <stp>[quotes.xlsx]Calc!R7C5</stp>
        <tr r="E7" s="70"/>
        <tr r="E7" s="70"/>
        <tr r="E7" s="70"/>
      </tp>
      <tp>
        <v>3.96875</v>
        <stp/>
        <stp>##V3_BDPV12</stp>
        <stp>NESN SW Equity</stp>
        <stp>BEST_ANALYST_RATING</stp>
        <stp>[quotes.xlsx]Calc!R104C4</stp>
        <tr r="D104" s="70"/>
        <tr r="D104" s="70"/>
        <tr r="D104" s="70"/>
      </tp>
      <tp t="s">
        <v>#N/A Field Not Applicable</v>
        <stp/>
        <stp>##V3_BDPV12</stp>
        <stp>RU000A0JTKZ1 Corp</stp>
        <stp>BEST_TARGET_PRICE</stp>
        <stp>[quotes.xlsx]Calc!R70C5</stp>
        <tr r="E70" s="70"/>
        <tr r="E70" s="70"/>
      </tp>
      <tp>
        <v>4</v>
        <stp/>
        <stp>##V3_BDPV12</stp>
        <stp>MAIL LI Equity</stp>
        <stp>BEST_ANALYST_RATING</stp>
        <stp>[quotes.xlsx]Calc!R147C4</stp>
        <tr r="D147" s="70"/>
        <tr r="D147" s="70"/>
        <tr r="D147" s="70"/>
      </tp>
      <tp t="s">
        <v>#N/A Field Not Applicable</v>
        <stp/>
        <stp>##V3_BDPV12</stp>
        <stp>RU000A0JWBH2 Corp</stp>
        <stp>BEST_TARGET_PRICE</stp>
        <stp>[quotes.xlsx]Calc!R63C5</stp>
        <tr r="E63" s="70"/>
        <tr r="E63" s="70"/>
      </tp>
      <tp t="s">
        <v>#N/A Field Not Applicable</v>
        <stp/>
        <stp>##V3_BDPV12</stp>
        <stp>RU000A0JWDN6 Corp</stp>
        <stp>BEST_TARGET_PRICE</stp>
        <stp>[quotes.xlsx]Calc!R73C5</stp>
        <tr r="E73" s="70"/>
        <tr r="E73" s="70"/>
      </tp>
      <tp>
        <v>3.4816277629284347</v>
        <stp/>
        <stp>##V3_BDPV12</stp>
        <stp>USN54468AF52 Corp</stp>
        <stp>DUR_MID</stp>
        <stp>[quotes.xlsx]Calc!R154C8</stp>
        <tr r="H154" s="70"/>
        <tr r="H154" s="70"/>
      </tp>
      <tp t="s">
        <v>#N/A N/A</v>
        <stp/>
        <stp>##V3_BDPV12</stp>
        <stp>CH0347656545 Corp</stp>
        <stp>DUR_MID</stp>
        <stp>[quotes.xlsx]Calc!R158C8</stp>
        <tr r="H158" s="70"/>
      </tp>
      <tp>
        <v>1.6666666666887014E-2</v>
        <stp/>
        <stp>##V3_BDPV12</stp>
        <stp>XS0299183250 Corp</stp>
        <stp>DUR_MID</stp>
        <stp>[quotes.xlsx]Calc!R151C8</stp>
        <tr r="H151" s="70"/>
        <tr r="H151" s="70"/>
      </tp>
      <tp t="s">
        <v>XS0935311240</v>
        <stp/>
        <stp>##V3_BDPV12</stp>
        <stp>XS0935311240 Corp</stp>
        <stp>ID_ISIN</stp>
        <stp>[quotes.xlsx]Calc!R8C1</stp>
        <tr r="A8" s="70"/>
      </tp>
      <tp t="s">
        <v>XS1255387976</v>
        <stp/>
        <stp>##V3_BDPV12</stp>
        <stp>XS1255387976 Corp</stp>
        <stp>ID_ISIN</stp>
        <stp>[quotes.xlsx]Calc!R3C1</stp>
        <tr r="A3" s="70"/>
      </tp>
      <tp>
        <v>4.7783478416332654</v>
        <stp/>
        <stp>##V3_BDPV12</stp>
        <stp>RU000A0JPLH5 Corp</stp>
        <stp>DUR_MID</stp>
        <stp>[quotes.xlsx]Calc!R99C8</stp>
        <tr r="H99" s="70"/>
        <tr r="H99" s="70"/>
      </tp>
      <tp>
        <v>3.2647282557376753</v>
        <stp/>
        <stp>##V3_BDPV12</stp>
        <stp>RU000A0JWBF6 Corp</stp>
        <stp>DUR_MID</stp>
        <stp>[quotes.xlsx]Calc!R67C8</stp>
        <tr r="H67" s="70"/>
        <tr r="H67" s="70"/>
      </tp>
      <tp>
        <v>3.696969747543335</v>
        <stp/>
        <stp>##V3_BDPV12</stp>
        <stp>NOVN VX Equity</stp>
        <stp>BEST_ANALYST_RATING</stp>
        <stp>[quotes.xlsx]Calc!R105C4</stp>
        <tr r="D105" s="70"/>
        <tr r="D105" s="70"/>
        <tr r="D105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</tp>
      <tp t="s">
        <v>#N/A Field Not Applicable</v>
        <stp/>
        <stp>##V3_BDPV12</stp>
        <stp>RU000A0JWDU1 Corp</stp>
        <stp>BEST_TARGET_PRICE</stp>
        <stp>[quotes.xlsx]Calc!R62C5</stp>
        <tr r="E62" s="70"/>
        <tr r="E62" s="70"/>
      </tp>
      <tp t="s">
        <v>27/07/2017</v>
        <stp/>
        <stp>##V3_BDPV12</stp>
        <stp>US71645WAR25 Corp</stp>
        <stp>NXT_CPN_DT</stp>
        <stp>[quotes.xlsx]Calc!R26C7</stp>
        <tr r="G26" s="70"/>
        <tr r="G26" s="70"/>
        <tr r="G26" s="70"/>
      </tp>
      <tp>
        <v>4.1398602053147115</v>
        <stp/>
        <stp>##V3_BDPV12</stp>
        <stp>XS0643183220 Corp</stp>
        <stp>DUR_MID</stp>
        <stp>[quotes.xlsx]Calc!R124C8</stp>
        <tr r="H124" s="70"/>
        <tr r="H124" s="70"/>
      </tp>
      <tp>
        <v>10.230165473640534</v>
        <stp/>
        <stp>##V3_BDPV12</stp>
        <stp>XS0191754729 Corp</stp>
        <stp>DUR_MID</stp>
        <stp>[quotes.xlsx]Calc!R127C8</stp>
        <tr r="H127" s="70"/>
        <tr r="H127" s="70"/>
      </tp>
      <tp t="s">
        <v>#N/A Field Not Applicable</v>
        <stp/>
        <stp>##V3_BDPV12</stp>
        <stp>US71645WAR25 Corp</stp>
        <stp>NXT_PUT_DT</stp>
        <stp>[quotes.xlsx]Calc!R26C9</stp>
        <tr r="I26" s="70"/>
        <tr r="I26" s="70"/>
      </tp>
      <tp t="s">
        <v>#N/A Field Not Applicable</v>
        <stp/>
        <stp>##V3_BDPV12</stp>
        <stp>RU000A0JU9T5 Corp</stp>
        <stp>BEST_TARGET_PRICE</stp>
        <stp>[quotes.xlsx]Calc!R80C5</stp>
        <tr r="E80" s="70"/>
        <tr r="E80" s="70"/>
      </tp>
      <tp t="s">
        <v>XS1439838548</v>
        <stp/>
        <stp>##V3_BDPV12</stp>
        <stp>XS1439838548 Corp</stp>
        <stp>ID_ISIN</stp>
        <stp>[quotes.xlsx]Calc!R2C1</stp>
        <tr r="A2" s="70"/>
      </tp>
      <tp t="s">
        <v>#N/A Field Not Applicable</v>
        <stp/>
        <stp>##V3_BDPV12</stp>
        <stp>RU000A0JS3W6 Corp</stp>
        <stp>BEST_TARGET_PRICE</stp>
        <stp>[quotes.xlsx]Calc!R96C5</stp>
        <tr r="E96" s="70"/>
        <tr r="E96" s="70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0"/>
  <sheetViews>
    <sheetView tabSelected="1" topLeftCell="A71" workbookViewId="0">
      <selection activeCell="G83" sqref="G83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  <col min="6" max="6" width="12.85546875" customWidth="1"/>
    <col min="7" max="7" width="11.85546875" customWidth="1"/>
    <col min="9" max="9" width="15" customWidth="1"/>
  </cols>
  <sheetData>
    <row r="1" spans="1:10" x14ac:dyDescent="0.25">
      <c r="A1" t="s">
        <v>0</v>
      </c>
      <c r="B1" t="s">
        <v>12</v>
      </c>
      <c r="C1" s="2">
        <v>68.620000686200001</v>
      </c>
      <c r="D1" s="2">
        <v>4.0344829559326172</v>
      </c>
      <c r="E1" s="2">
        <v>79.052635192871094</v>
      </c>
      <c r="F1">
        <v>3.0311861318945708</v>
      </c>
      <c r="G1" t="s">
        <v>316</v>
      </c>
      <c r="H1">
        <v>0</v>
      </c>
      <c r="I1" t="s">
        <v>409</v>
      </c>
      <c r="J1">
        <v>1</v>
      </c>
    </row>
    <row r="2" spans="1:10" x14ac:dyDescent="0.25">
      <c r="A2" s="1" t="s">
        <v>1</v>
      </c>
      <c r="B2" t="s">
        <v>13</v>
      </c>
      <c r="C2" s="2">
        <v>98.418000984179997</v>
      </c>
      <c r="D2" s="2">
        <v>0</v>
      </c>
      <c r="E2" s="2">
        <v>0</v>
      </c>
      <c r="F2" s="1">
        <v>5.4247524</v>
      </c>
      <c r="G2" t="s">
        <v>317</v>
      </c>
      <c r="H2">
        <v>3.7724773236517666</v>
      </c>
      <c r="I2" t="s">
        <v>333</v>
      </c>
      <c r="J2">
        <v>1</v>
      </c>
    </row>
    <row r="3" spans="1:10" x14ac:dyDescent="0.25">
      <c r="A3" s="1" t="s">
        <v>2</v>
      </c>
      <c r="B3" t="s">
        <v>14</v>
      </c>
      <c r="C3" s="2">
        <v>107.50100107501</v>
      </c>
      <c r="D3" s="2">
        <v>0</v>
      </c>
      <c r="E3" s="2">
        <v>0</v>
      </c>
      <c r="F3" s="1">
        <v>5.9020085</v>
      </c>
      <c r="G3" t="s">
        <v>318</v>
      </c>
      <c r="H3">
        <v>1.5090578404579034</v>
      </c>
      <c r="I3" t="s">
        <v>333</v>
      </c>
      <c r="J3">
        <v>1</v>
      </c>
    </row>
    <row r="4" spans="1:10" x14ac:dyDescent="0.25">
      <c r="A4" s="1" t="s">
        <v>3</v>
      </c>
      <c r="B4" t="s">
        <v>15</v>
      </c>
      <c r="C4" s="2">
        <v>1274.5000127449998</v>
      </c>
      <c r="D4" s="2">
        <v>3.5</v>
      </c>
      <c r="E4" s="2">
        <v>1839.0594482421875</v>
      </c>
      <c r="F4" s="1">
        <v>12.867791290702236</v>
      </c>
      <c r="G4" t="s">
        <v>319</v>
      </c>
      <c r="H4">
        <v>0</v>
      </c>
      <c r="I4" t="s">
        <v>400</v>
      </c>
      <c r="J4">
        <v>1</v>
      </c>
    </row>
    <row r="5" spans="1:10" x14ac:dyDescent="0.25">
      <c r="A5" s="1" t="s">
        <v>4</v>
      </c>
      <c r="B5" t="s">
        <v>16</v>
      </c>
      <c r="C5" s="2">
        <v>112.86900112868999</v>
      </c>
      <c r="D5" s="2">
        <v>0</v>
      </c>
      <c r="E5" s="2">
        <v>0</v>
      </c>
      <c r="F5" s="1">
        <v>4.8238868999999998</v>
      </c>
      <c r="G5" t="s">
        <v>320</v>
      </c>
      <c r="H5">
        <v>3.3936949777710645</v>
      </c>
      <c r="I5" t="s">
        <v>333</v>
      </c>
      <c r="J5">
        <v>1</v>
      </c>
    </row>
    <row r="6" spans="1:10" x14ac:dyDescent="0.25">
      <c r="A6" s="1" t="s">
        <v>5</v>
      </c>
      <c r="B6" t="s">
        <v>17</v>
      </c>
      <c r="C6" s="2">
        <v>111.37500111374999</v>
      </c>
      <c r="D6" s="2">
        <v>0</v>
      </c>
      <c r="E6" s="2">
        <v>0</v>
      </c>
      <c r="F6" s="1">
        <v>4.8183407999999996</v>
      </c>
      <c r="G6" t="s">
        <v>321</v>
      </c>
      <c r="H6">
        <v>14.24114336163573</v>
      </c>
      <c r="I6" t="s">
        <v>333</v>
      </c>
      <c r="J6">
        <v>1</v>
      </c>
    </row>
    <row r="7" spans="1:10" x14ac:dyDescent="0.25">
      <c r="A7" s="1" t="s">
        <v>6</v>
      </c>
      <c r="B7" t="s">
        <v>18</v>
      </c>
      <c r="C7" s="2">
        <v>1010.0000100999999</v>
      </c>
      <c r="D7" s="2">
        <v>3.6315789222717285</v>
      </c>
      <c r="E7" s="2">
        <v>1067.5333251953125</v>
      </c>
      <c r="F7" s="1">
        <v>2.0528942523616376</v>
      </c>
      <c r="G7" t="s">
        <v>322</v>
      </c>
      <c r="H7">
        <v>0</v>
      </c>
      <c r="I7" t="s">
        <v>420</v>
      </c>
      <c r="J7">
        <v>1</v>
      </c>
    </row>
    <row r="8" spans="1:10" x14ac:dyDescent="0.25">
      <c r="A8" s="1" t="s">
        <v>7</v>
      </c>
      <c r="B8" t="s">
        <v>19</v>
      </c>
      <c r="C8" s="2">
        <v>103.73900103739</v>
      </c>
      <c r="D8" s="2">
        <v>0</v>
      </c>
      <c r="E8" s="2">
        <v>0</v>
      </c>
      <c r="F8" s="1">
        <v>4.5361209000000002</v>
      </c>
      <c r="G8" t="s">
        <v>323</v>
      </c>
      <c r="H8">
        <v>5.1641640860713407</v>
      </c>
      <c r="I8" t="s">
        <v>333</v>
      </c>
      <c r="J8">
        <v>1</v>
      </c>
    </row>
    <row r="9" spans="1:10" x14ac:dyDescent="0.25">
      <c r="A9" s="1" t="s">
        <v>8</v>
      </c>
      <c r="B9" t="s">
        <v>20</v>
      </c>
      <c r="C9" s="2">
        <v>244.64000244639996</v>
      </c>
      <c r="D9" s="2">
        <v>4.6521739959716797</v>
      </c>
      <c r="E9" s="2">
        <v>274.3125</v>
      </c>
      <c r="F9" s="1">
        <v>1.1445388948317055</v>
      </c>
      <c r="G9" t="s">
        <v>324</v>
      </c>
      <c r="H9">
        <v>0</v>
      </c>
      <c r="I9" t="s">
        <v>421</v>
      </c>
      <c r="J9">
        <v>1</v>
      </c>
    </row>
    <row r="10" spans="1:10" x14ac:dyDescent="0.25">
      <c r="A10" s="1" t="s">
        <v>9</v>
      </c>
      <c r="B10" t="s">
        <v>21</v>
      </c>
      <c r="C10" s="2">
        <v>290.90000290899997</v>
      </c>
      <c r="D10" s="2">
        <v>0</v>
      </c>
      <c r="E10" s="2">
        <v>0</v>
      </c>
      <c r="F10" s="1">
        <v>3.3826057588820526</v>
      </c>
      <c r="G10" t="s">
        <v>325</v>
      </c>
      <c r="H10">
        <v>0</v>
      </c>
      <c r="I10" t="s">
        <v>333</v>
      </c>
      <c r="J10">
        <v>1</v>
      </c>
    </row>
    <row r="11" spans="1:10" x14ac:dyDescent="0.25">
      <c r="A11" s="1" t="s">
        <v>10</v>
      </c>
      <c r="B11" t="s">
        <v>22</v>
      </c>
      <c r="C11" s="2">
        <v>8869.0000886899998</v>
      </c>
      <c r="D11" s="2">
        <v>3.615384578704834</v>
      </c>
      <c r="E11" s="2">
        <v>11042.625</v>
      </c>
      <c r="F11" s="1">
        <v>2.28018937566286</v>
      </c>
      <c r="G11" t="s">
        <v>452</v>
      </c>
      <c r="H11">
        <v>0</v>
      </c>
      <c r="I11" t="s">
        <v>457</v>
      </c>
      <c r="J11">
        <v>1</v>
      </c>
    </row>
    <row r="12" spans="1:10" x14ac:dyDescent="0.25">
      <c r="A12" s="1" t="s">
        <v>209</v>
      </c>
      <c r="B12" t="s">
        <v>208</v>
      </c>
      <c r="C12" s="2">
        <v>4.1450000414499995</v>
      </c>
      <c r="D12" s="2">
        <v>4.5789475440979004</v>
      </c>
      <c r="E12" s="2">
        <v>5.445624828338623</v>
      </c>
      <c r="F12" s="1">
        <v>4.704463036126481</v>
      </c>
      <c r="G12" t="s">
        <v>327</v>
      </c>
      <c r="H12">
        <v>0</v>
      </c>
      <c r="I12" t="s">
        <v>422</v>
      </c>
      <c r="J12">
        <v>1</v>
      </c>
    </row>
    <row r="13" spans="1:10" x14ac:dyDescent="0.25">
      <c r="A13" s="1" t="s">
        <v>11</v>
      </c>
      <c r="B13" t="s">
        <v>23</v>
      </c>
      <c r="C13" s="2">
        <v>3222.0000322199999</v>
      </c>
      <c r="D13" s="2">
        <v>3.4000000953674316</v>
      </c>
      <c r="E13" s="2">
        <v>2491.62890625</v>
      </c>
      <c r="F13" s="1">
        <v>5.0900062073246435</v>
      </c>
      <c r="G13" t="s">
        <v>319</v>
      </c>
      <c r="H13">
        <v>0</v>
      </c>
      <c r="I13" t="s">
        <v>400</v>
      </c>
      <c r="J13">
        <v>1</v>
      </c>
    </row>
    <row r="14" spans="1:10" x14ac:dyDescent="0.25">
      <c r="A14" s="1" t="s">
        <v>24</v>
      </c>
      <c r="B14" t="s">
        <v>38</v>
      </c>
      <c r="C14" s="2">
        <v>3.8900000388999998</v>
      </c>
      <c r="D14" s="2">
        <v>4.5999999046325684</v>
      </c>
      <c r="E14" s="2">
        <v>4.6666665077209473</v>
      </c>
      <c r="F14" s="1">
        <v>1.5384615040742435</v>
      </c>
      <c r="G14" t="s">
        <v>328</v>
      </c>
      <c r="H14">
        <v>0</v>
      </c>
      <c r="I14" t="s">
        <v>333</v>
      </c>
      <c r="J14">
        <v>1</v>
      </c>
    </row>
    <row r="15" spans="1:10" x14ac:dyDescent="0.25">
      <c r="A15" s="1" t="s">
        <v>25</v>
      </c>
      <c r="B15" t="s">
        <v>39</v>
      </c>
      <c r="C15" s="2">
        <v>17.500000175</v>
      </c>
      <c r="D15" s="2">
        <v>3.8571429252624512</v>
      </c>
      <c r="E15" s="2">
        <v>20.431667327880859</v>
      </c>
      <c r="F15" s="1">
        <v>10.671360152108329</v>
      </c>
      <c r="G15" t="s">
        <v>348</v>
      </c>
      <c r="H15">
        <v>0</v>
      </c>
      <c r="I15" t="s">
        <v>453</v>
      </c>
      <c r="J15">
        <v>1</v>
      </c>
    </row>
    <row r="16" spans="1:10" x14ac:dyDescent="0.25">
      <c r="A16" s="1" t="s">
        <v>26</v>
      </c>
      <c r="B16" t="s">
        <v>40</v>
      </c>
      <c r="C16" s="2">
        <v>9.7000000969999984</v>
      </c>
      <c r="D16" s="2">
        <v>4.1111111640930176</v>
      </c>
      <c r="E16" s="2">
        <v>12.428571701049805</v>
      </c>
      <c r="F16" s="1">
        <v>0</v>
      </c>
      <c r="G16" t="s">
        <v>329</v>
      </c>
      <c r="H16">
        <v>0</v>
      </c>
      <c r="I16" t="s">
        <v>333</v>
      </c>
      <c r="J16">
        <v>1</v>
      </c>
    </row>
    <row r="17" spans="1:10" x14ac:dyDescent="0.25">
      <c r="A17" s="1" t="s">
        <v>27</v>
      </c>
      <c r="B17" t="s">
        <v>41</v>
      </c>
      <c r="C17" s="2">
        <v>10.980000109800001</v>
      </c>
      <c r="D17" s="2">
        <v>4</v>
      </c>
      <c r="E17" s="2">
        <v>12.053071022033691</v>
      </c>
      <c r="F17" s="1">
        <v>7.4148085816527542</v>
      </c>
      <c r="G17" t="s">
        <v>330</v>
      </c>
      <c r="H17">
        <v>0</v>
      </c>
      <c r="I17" t="s">
        <v>333</v>
      </c>
      <c r="J17">
        <v>1</v>
      </c>
    </row>
    <row r="18" spans="1:10" x14ac:dyDescent="0.25">
      <c r="A18" s="1" t="s">
        <v>28</v>
      </c>
      <c r="B18" t="s">
        <v>42</v>
      </c>
      <c r="C18" s="2">
        <v>612.70000612700005</v>
      </c>
      <c r="D18" s="2">
        <v>4.1999998092651367</v>
      </c>
      <c r="E18" s="2">
        <v>707.4000244140625</v>
      </c>
      <c r="F18" s="1">
        <v>7.8961973344402203</v>
      </c>
      <c r="G18" t="s">
        <v>330</v>
      </c>
      <c r="H18">
        <v>0</v>
      </c>
      <c r="I18" t="s">
        <v>333</v>
      </c>
      <c r="J18">
        <v>1</v>
      </c>
    </row>
    <row r="19" spans="1:10" x14ac:dyDescent="0.25">
      <c r="A19" s="1" t="s">
        <v>29</v>
      </c>
      <c r="B19" t="s">
        <v>43</v>
      </c>
      <c r="C19" s="2">
        <v>4.8000000479999994</v>
      </c>
      <c r="D19" s="2">
        <v>2.7142856121063232</v>
      </c>
      <c r="E19" s="2">
        <v>4.7454547882080078</v>
      </c>
      <c r="F19" s="1">
        <v>5.091249942779541</v>
      </c>
      <c r="G19" t="s">
        <v>331</v>
      </c>
      <c r="H19">
        <v>0</v>
      </c>
      <c r="I19" t="s">
        <v>423</v>
      </c>
      <c r="J19">
        <v>1</v>
      </c>
    </row>
    <row r="20" spans="1:10" x14ac:dyDescent="0.25">
      <c r="A20" s="1" t="s">
        <v>30</v>
      </c>
      <c r="B20" t="s">
        <v>44</v>
      </c>
      <c r="C20" s="2">
        <v>19.340000193399998</v>
      </c>
      <c r="D20" s="2">
        <v>3.3333332538604736</v>
      </c>
      <c r="E20" s="2">
        <v>17.185714721679687</v>
      </c>
      <c r="F20" s="1">
        <v>0.98241984289459272</v>
      </c>
      <c r="G20" t="s">
        <v>332</v>
      </c>
      <c r="H20">
        <v>0</v>
      </c>
      <c r="I20" t="s">
        <v>333</v>
      </c>
      <c r="J20">
        <v>1</v>
      </c>
    </row>
    <row r="21" spans="1:10" x14ac:dyDescent="0.25">
      <c r="A21" s="1" t="s">
        <v>31</v>
      </c>
      <c r="B21" t="s">
        <v>45</v>
      </c>
      <c r="C21" s="2">
        <v>27.330000273299998</v>
      </c>
      <c r="D21" s="2">
        <v>4.0999999046325684</v>
      </c>
      <c r="E21" s="2">
        <v>26.539688110351563</v>
      </c>
      <c r="F21" s="1">
        <v>0</v>
      </c>
      <c r="G21" t="s">
        <v>333</v>
      </c>
      <c r="H21">
        <v>0</v>
      </c>
      <c r="I21" t="s">
        <v>333</v>
      </c>
      <c r="J21">
        <v>1</v>
      </c>
    </row>
    <row r="22" spans="1:10" x14ac:dyDescent="0.25">
      <c r="A22" s="1" t="s">
        <v>32</v>
      </c>
      <c r="B22" t="s">
        <v>46</v>
      </c>
      <c r="C22" s="2">
        <v>106.97100106971</v>
      </c>
      <c r="D22" s="2">
        <v>0</v>
      </c>
      <c r="E22" s="2">
        <v>0</v>
      </c>
      <c r="F22" s="1">
        <v>3.9819898</v>
      </c>
      <c r="G22" t="s">
        <v>334</v>
      </c>
      <c r="H22">
        <v>2.7491406704853496</v>
      </c>
      <c r="I22" t="s">
        <v>333</v>
      </c>
      <c r="J22">
        <v>1</v>
      </c>
    </row>
    <row r="23" spans="1:10" x14ac:dyDescent="0.25">
      <c r="A23" s="1" t="s">
        <v>33</v>
      </c>
      <c r="B23" t="s">
        <v>47</v>
      </c>
      <c r="C23" s="2">
        <v>102.26100102260999</v>
      </c>
      <c r="D23" s="2">
        <v>0</v>
      </c>
      <c r="E23" s="2">
        <v>0</v>
      </c>
      <c r="F23" s="1">
        <v>4.1590403</v>
      </c>
      <c r="G23" t="s">
        <v>335</v>
      </c>
      <c r="H23">
        <v>3.1880899420028479</v>
      </c>
      <c r="I23" t="s">
        <v>333</v>
      </c>
      <c r="J23">
        <v>1</v>
      </c>
    </row>
    <row r="24" spans="1:10" x14ac:dyDescent="0.25">
      <c r="A24" s="1" t="s">
        <v>34</v>
      </c>
      <c r="B24" t="s">
        <v>48</v>
      </c>
      <c r="C24" s="2">
        <v>105.14600105145999</v>
      </c>
      <c r="D24" s="2">
        <v>0</v>
      </c>
      <c r="E24" s="2">
        <v>0</v>
      </c>
      <c r="F24" s="1">
        <v>4.8483426099999996</v>
      </c>
      <c r="G24" t="s">
        <v>336</v>
      </c>
      <c r="H24">
        <v>0.48055555661538785</v>
      </c>
      <c r="I24" t="s">
        <v>333</v>
      </c>
      <c r="J24">
        <v>1</v>
      </c>
    </row>
    <row r="25" spans="1:10" x14ac:dyDescent="0.25">
      <c r="A25" s="1" t="s">
        <v>35</v>
      </c>
      <c r="B25" t="s">
        <v>49</v>
      </c>
      <c r="C25" s="2">
        <v>103.45200103451999</v>
      </c>
      <c r="D25" s="2">
        <v>0</v>
      </c>
      <c r="E25" s="2">
        <v>0</v>
      </c>
      <c r="F25" s="1">
        <v>4.0625169000000003</v>
      </c>
      <c r="G25" t="s">
        <v>337</v>
      </c>
      <c r="H25">
        <v>4.2274160986491562</v>
      </c>
      <c r="I25" t="s">
        <v>333</v>
      </c>
      <c r="J25">
        <v>1</v>
      </c>
    </row>
    <row r="26" spans="1:10" x14ac:dyDescent="0.25">
      <c r="A26" s="1" t="s">
        <v>36</v>
      </c>
      <c r="B26" t="s">
        <v>50</v>
      </c>
      <c r="C26" s="2">
        <v>102.93100102931</v>
      </c>
      <c r="D26" s="2">
        <v>0</v>
      </c>
      <c r="E26" s="2">
        <v>0</v>
      </c>
      <c r="F26" s="1">
        <v>4.5097985000000005</v>
      </c>
      <c r="G26" t="s">
        <v>338</v>
      </c>
      <c r="H26">
        <v>3.3863163900790791</v>
      </c>
      <c r="I26" t="s">
        <v>333</v>
      </c>
      <c r="J26">
        <v>1</v>
      </c>
    </row>
    <row r="27" spans="1:10" x14ac:dyDescent="0.25">
      <c r="A27" s="1" t="s">
        <v>37</v>
      </c>
      <c r="B27" t="s">
        <v>51</v>
      </c>
      <c r="C27" s="2">
        <v>177.37500177375</v>
      </c>
      <c r="D27" s="2">
        <v>0</v>
      </c>
      <c r="E27" s="2">
        <v>0</v>
      </c>
      <c r="F27" s="1">
        <v>4.0339327000000003</v>
      </c>
      <c r="G27" t="s">
        <v>339</v>
      </c>
      <c r="H27">
        <v>7.2900400273741361</v>
      </c>
      <c r="I27" t="s">
        <v>333</v>
      </c>
      <c r="J27">
        <v>1</v>
      </c>
    </row>
    <row r="28" spans="1:10" x14ac:dyDescent="0.25">
      <c r="A28" s="1" t="s">
        <v>52</v>
      </c>
      <c r="B28" t="s">
        <v>68</v>
      </c>
      <c r="C28" s="2">
        <v>98.590000985899991</v>
      </c>
      <c r="D28" s="2">
        <v>4.125</v>
      </c>
      <c r="E28" s="2">
        <v>103.17498016357422</v>
      </c>
      <c r="F28" s="1">
        <v>9.0577140736137345</v>
      </c>
      <c r="G28" t="s">
        <v>340</v>
      </c>
      <c r="H28">
        <v>0</v>
      </c>
      <c r="I28" t="s">
        <v>424</v>
      </c>
      <c r="J28">
        <v>1</v>
      </c>
    </row>
    <row r="29" spans="1:10" x14ac:dyDescent="0.25">
      <c r="A29" s="1" t="s">
        <v>53</v>
      </c>
      <c r="B29" t="s">
        <v>69</v>
      </c>
      <c r="C29" s="2">
        <v>103.200001032</v>
      </c>
      <c r="D29" s="2">
        <v>0</v>
      </c>
      <c r="E29" s="2">
        <v>0</v>
      </c>
      <c r="F29" s="1">
        <v>0</v>
      </c>
      <c r="G29" t="s">
        <v>341</v>
      </c>
      <c r="H29">
        <v>0</v>
      </c>
      <c r="I29" t="s">
        <v>333</v>
      </c>
      <c r="J29">
        <v>1</v>
      </c>
    </row>
    <row r="30" spans="1:10" x14ac:dyDescent="0.25">
      <c r="A30" s="1" t="s">
        <v>54</v>
      </c>
      <c r="B30" t="s">
        <v>70</v>
      </c>
      <c r="C30" s="2">
        <v>105.00000104999999</v>
      </c>
      <c r="D30" s="2">
        <v>0</v>
      </c>
      <c r="E30" s="2">
        <v>0</v>
      </c>
      <c r="F30" s="1">
        <v>0</v>
      </c>
      <c r="G30" t="s">
        <v>341</v>
      </c>
      <c r="H30">
        <v>0</v>
      </c>
      <c r="I30" t="s">
        <v>333</v>
      </c>
      <c r="J30">
        <v>1</v>
      </c>
    </row>
    <row r="31" spans="1:10" x14ac:dyDescent="0.25">
      <c r="A31" s="1" t="s">
        <v>55</v>
      </c>
      <c r="B31" t="s">
        <v>71</v>
      </c>
      <c r="C31" s="2">
        <v>138.00000137999999</v>
      </c>
      <c r="D31" s="2">
        <v>3.461538553237915</v>
      </c>
      <c r="E31" s="2">
        <v>140.78932189941406</v>
      </c>
      <c r="F31" s="1">
        <v>5.7173912075982578</v>
      </c>
      <c r="G31" t="s">
        <v>333</v>
      </c>
      <c r="H31">
        <v>0</v>
      </c>
      <c r="I31" t="s">
        <v>425</v>
      </c>
      <c r="J31">
        <v>1</v>
      </c>
    </row>
    <row r="32" spans="1:10" x14ac:dyDescent="0.25">
      <c r="A32" s="1" t="s">
        <v>56</v>
      </c>
      <c r="B32" t="s">
        <v>72</v>
      </c>
      <c r="C32" s="2">
        <v>138.25000138249999</v>
      </c>
      <c r="D32" s="2">
        <v>4.3333334922790527</v>
      </c>
      <c r="E32" s="2">
        <v>205</v>
      </c>
      <c r="F32" s="1">
        <v>7.5226037023727113</v>
      </c>
      <c r="G32" t="s">
        <v>342</v>
      </c>
      <c r="H32">
        <v>0</v>
      </c>
      <c r="I32" t="s">
        <v>333</v>
      </c>
      <c r="J32">
        <v>1</v>
      </c>
    </row>
    <row r="33" spans="1:10" x14ac:dyDescent="0.25">
      <c r="A33" s="1" t="s">
        <v>57</v>
      </c>
      <c r="B33" t="s">
        <v>73</v>
      </c>
      <c r="C33" s="2">
        <v>7.6500000764999996</v>
      </c>
      <c r="D33" s="2">
        <v>5</v>
      </c>
      <c r="E33" s="2">
        <v>9.1999998092651367</v>
      </c>
      <c r="F33" s="1">
        <v>3.713921394223481</v>
      </c>
      <c r="G33" t="s">
        <v>343</v>
      </c>
      <c r="H33">
        <v>0</v>
      </c>
      <c r="I33" t="s">
        <v>333</v>
      </c>
      <c r="J33">
        <v>1</v>
      </c>
    </row>
    <row r="34" spans="1:10" x14ac:dyDescent="0.25">
      <c r="A34" s="1" t="s">
        <v>58</v>
      </c>
      <c r="B34" t="s">
        <v>74</v>
      </c>
      <c r="C34" s="2">
        <v>3.4500000344999999</v>
      </c>
      <c r="D34" s="2">
        <v>2.3333332538604736</v>
      </c>
      <c r="E34" s="2">
        <v>3.335399866104126</v>
      </c>
      <c r="F34" s="1">
        <v>9.559043075727379</v>
      </c>
      <c r="G34" t="s">
        <v>344</v>
      </c>
      <c r="H34">
        <v>0</v>
      </c>
      <c r="I34" t="s">
        <v>333</v>
      </c>
      <c r="J34">
        <v>1</v>
      </c>
    </row>
    <row r="35" spans="1:10" x14ac:dyDescent="0.25">
      <c r="A35" s="1" t="s">
        <v>59</v>
      </c>
      <c r="B35" t="s">
        <v>75</v>
      </c>
      <c r="C35" s="2">
        <v>57.700000576999997</v>
      </c>
      <c r="D35" s="2">
        <v>3</v>
      </c>
      <c r="E35" s="2">
        <v>47.459602355957031</v>
      </c>
      <c r="F35" s="1">
        <v>0</v>
      </c>
      <c r="G35" t="s">
        <v>345</v>
      </c>
      <c r="H35">
        <v>0</v>
      </c>
      <c r="I35" t="s">
        <v>333</v>
      </c>
      <c r="J35">
        <v>1</v>
      </c>
    </row>
    <row r="36" spans="1:10" x14ac:dyDescent="0.25">
      <c r="A36" s="1" t="s">
        <v>60</v>
      </c>
      <c r="B36" t="s">
        <v>76</v>
      </c>
      <c r="C36" s="2">
        <v>2869.0000286899999</v>
      </c>
      <c r="D36" s="2">
        <v>4.4545454978942871</v>
      </c>
      <c r="E36" s="2">
        <v>3520.714599609375</v>
      </c>
      <c r="F36" s="1">
        <v>6.7967933077727434</v>
      </c>
      <c r="G36" t="s">
        <v>346</v>
      </c>
      <c r="H36">
        <v>0</v>
      </c>
      <c r="I36" t="s">
        <v>394</v>
      </c>
      <c r="J36">
        <v>1</v>
      </c>
    </row>
    <row r="37" spans="1:10" x14ac:dyDescent="0.25">
      <c r="A37" s="1" t="s">
        <v>61</v>
      </c>
      <c r="B37" t="s">
        <v>77</v>
      </c>
      <c r="C37" s="2">
        <v>273.80000273799999</v>
      </c>
      <c r="D37" s="2">
        <v>4.3333334922790527</v>
      </c>
      <c r="E37" s="2">
        <v>317.79998779296875</v>
      </c>
      <c r="F37" s="1">
        <v>11.395179241394979</v>
      </c>
      <c r="G37" t="s">
        <v>346</v>
      </c>
      <c r="H37">
        <v>0</v>
      </c>
      <c r="I37" t="s">
        <v>426</v>
      </c>
      <c r="J37">
        <v>1</v>
      </c>
    </row>
    <row r="38" spans="1:10" x14ac:dyDescent="0.25">
      <c r="A38" s="1" t="s">
        <v>62</v>
      </c>
      <c r="B38" t="s">
        <v>78</v>
      </c>
      <c r="C38" s="2">
        <v>382.20000382199999</v>
      </c>
      <c r="D38" s="2">
        <v>3.4000000953674316</v>
      </c>
      <c r="E38" s="2">
        <v>412.79998779296875</v>
      </c>
      <c r="F38" s="1">
        <v>0</v>
      </c>
      <c r="G38" t="s">
        <v>454</v>
      </c>
      <c r="H38">
        <v>0</v>
      </c>
      <c r="I38" t="s">
        <v>458</v>
      </c>
      <c r="J38">
        <v>1</v>
      </c>
    </row>
    <row r="39" spans="1:10" x14ac:dyDescent="0.25">
      <c r="A39" s="1" t="s">
        <v>63</v>
      </c>
      <c r="B39" t="s">
        <v>79</v>
      </c>
      <c r="C39" s="2">
        <v>7.19500007195</v>
      </c>
      <c r="D39" s="2">
        <v>0</v>
      </c>
      <c r="E39" s="2">
        <v>0</v>
      </c>
      <c r="F39" s="1">
        <v>10.824512490967729</v>
      </c>
      <c r="G39" t="s">
        <v>347</v>
      </c>
      <c r="H39">
        <v>0</v>
      </c>
      <c r="I39" t="s">
        <v>333</v>
      </c>
      <c r="J39">
        <v>1</v>
      </c>
    </row>
    <row r="40" spans="1:10" x14ac:dyDescent="0.25">
      <c r="A40" s="1" t="s">
        <v>64</v>
      </c>
      <c r="B40" t="s">
        <v>80</v>
      </c>
      <c r="C40" s="2">
        <v>201.00000200999997</v>
      </c>
      <c r="D40" s="2">
        <v>3.7272727489471436</v>
      </c>
      <c r="E40" s="2">
        <v>211.68121337890625</v>
      </c>
      <c r="F40" s="1">
        <v>5.3134329876496427</v>
      </c>
      <c r="G40" t="s">
        <v>348</v>
      </c>
      <c r="H40">
        <v>0</v>
      </c>
      <c r="I40" t="s">
        <v>427</v>
      </c>
      <c r="J40">
        <v>1</v>
      </c>
    </row>
    <row r="41" spans="1:10" x14ac:dyDescent="0.25">
      <c r="A41" s="1" t="s">
        <v>65</v>
      </c>
      <c r="B41" t="s">
        <v>81</v>
      </c>
      <c r="C41" s="2">
        <v>74.850000748499994</v>
      </c>
      <c r="D41" s="2">
        <v>4.3333334922790527</v>
      </c>
      <c r="E41" s="2">
        <v>96.107803344726563</v>
      </c>
      <c r="F41" s="1">
        <v>5.2104209690947654</v>
      </c>
      <c r="G41" t="s">
        <v>449</v>
      </c>
      <c r="H41">
        <v>0</v>
      </c>
      <c r="I41" t="s">
        <v>459</v>
      </c>
      <c r="J41">
        <v>1</v>
      </c>
    </row>
    <row r="42" spans="1:10" x14ac:dyDescent="0.25">
      <c r="A42" s="1" t="s">
        <v>66</v>
      </c>
      <c r="B42" t="s">
        <v>82</v>
      </c>
      <c r="C42" s="2">
        <v>2.54300002543</v>
      </c>
      <c r="D42" s="2">
        <v>4.3333334922790527</v>
      </c>
      <c r="E42" s="2">
        <v>3.2999999523162842</v>
      </c>
      <c r="F42" s="1">
        <v>10.615563795785008</v>
      </c>
      <c r="G42" t="s">
        <v>349</v>
      </c>
      <c r="H42">
        <v>0</v>
      </c>
      <c r="I42" t="s">
        <v>407</v>
      </c>
      <c r="J42">
        <v>1</v>
      </c>
    </row>
    <row r="43" spans="1:10" x14ac:dyDescent="0.25">
      <c r="A43" s="1" t="s">
        <v>67</v>
      </c>
      <c r="B43" t="s">
        <v>83</v>
      </c>
      <c r="C43" s="2">
        <v>0.17000000170000001</v>
      </c>
      <c r="D43" s="2">
        <v>4</v>
      </c>
      <c r="E43" s="2">
        <v>0.34999999403953552</v>
      </c>
      <c r="F43" s="1">
        <v>0</v>
      </c>
      <c r="G43" t="s">
        <v>333</v>
      </c>
      <c r="H43">
        <v>0</v>
      </c>
      <c r="I43" t="s">
        <v>333</v>
      </c>
      <c r="J43">
        <v>1</v>
      </c>
    </row>
    <row r="44" spans="1:10" x14ac:dyDescent="0.25">
      <c r="A44" s="1" t="s">
        <v>84</v>
      </c>
      <c r="B44" t="s">
        <v>125</v>
      </c>
      <c r="C44" s="2">
        <v>63.150000631499992</v>
      </c>
      <c r="D44" s="2">
        <v>4.1999998092651367</v>
      </c>
      <c r="E44" s="2">
        <v>73.358100891113281</v>
      </c>
      <c r="F44" s="1">
        <v>1.6627077629711546</v>
      </c>
      <c r="G44" t="s">
        <v>350</v>
      </c>
      <c r="H44">
        <v>0</v>
      </c>
      <c r="I44" t="s">
        <v>333</v>
      </c>
      <c r="J44">
        <v>1</v>
      </c>
    </row>
    <row r="45" spans="1:10" x14ac:dyDescent="0.25">
      <c r="A45" s="1" t="s">
        <v>85</v>
      </c>
      <c r="B45" t="s">
        <v>126</v>
      </c>
      <c r="C45" s="2">
        <v>218.00000218</v>
      </c>
      <c r="D45" s="2">
        <v>3</v>
      </c>
      <c r="E45" s="2">
        <v>256.65444946289062</v>
      </c>
      <c r="F45" s="1">
        <v>0</v>
      </c>
      <c r="G45" t="s">
        <v>333</v>
      </c>
      <c r="H45">
        <v>0</v>
      </c>
      <c r="I45" t="s">
        <v>333</v>
      </c>
      <c r="J45">
        <v>1</v>
      </c>
    </row>
    <row r="46" spans="1:10" x14ac:dyDescent="0.25">
      <c r="A46" s="1" t="s">
        <v>86</v>
      </c>
      <c r="B46" t="s">
        <v>127</v>
      </c>
      <c r="C46" s="2">
        <v>7.7900000778999994</v>
      </c>
      <c r="D46" s="2">
        <v>4.5</v>
      </c>
      <c r="E46" s="2">
        <v>7.84375</v>
      </c>
      <c r="F46" s="1">
        <v>8.9490115259976086</v>
      </c>
      <c r="G46" t="s">
        <v>351</v>
      </c>
      <c r="H46">
        <v>0</v>
      </c>
      <c r="I46" t="s">
        <v>333</v>
      </c>
      <c r="J46">
        <v>1</v>
      </c>
    </row>
    <row r="47" spans="1:10" x14ac:dyDescent="0.25">
      <c r="A47" s="1" t="s">
        <v>87</v>
      </c>
      <c r="B47" t="s">
        <v>128</v>
      </c>
      <c r="C47" s="2">
        <v>8865.0000886500002</v>
      </c>
      <c r="D47" s="2">
        <v>3.7999999523162842</v>
      </c>
      <c r="E47" s="2">
        <v>11078.8779296875</v>
      </c>
      <c r="F47" s="1">
        <v>10.064297938037578</v>
      </c>
      <c r="G47" t="s">
        <v>452</v>
      </c>
      <c r="H47">
        <v>0</v>
      </c>
      <c r="I47" t="s">
        <v>460</v>
      </c>
      <c r="J47">
        <v>1</v>
      </c>
    </row>
    <row r="48" spans="1:10" x14ac:dyDescent="0.25">
      <c r="A48" s="1" t="s">
        <v>88</v>
      </c>
      <c r="B48" t="s">
        <v>129</v>
      </c>
      <c r="C48" s="2">
        <v>878.50000878499998</v>
      </c>
      <c r="D48" s="2">
        <v>5</v>
      </c>
      <c r="E48" s="2">
        <v>1150</v>
      </c>
      <c r="F48" s="1">
        <v>8.8787706317586803</v>
      </c>
      <c r="G48" t="s">
        <v>333</v>
      </c>
      <c r="H48">
        <v>0</v>
      </c>
      <c r="I48" t="s">
        <v>428</v>
      </c>
      <c r="J48">
        <v>1</v>
      </c>
    </row>
    <row r="49" spans="1:10" x14ac:dyDescent="0.25">
      <c r="A49" s="1" t="s">
        <v>89</v>
      </c>
      <c r="B49" t="s">
        <v>130</v>
      </c>
      <c r="C49" s="2">
        <v>62.200000621999997</v>
      </c>
      <c r="D49" s="2">
        <v>4.2857141494750977</v>
      </c>
      <c r="E49" s="2">
        <v>68.5</v>
      </c>
      <c r="F49" s="1">
        <v>0</v>
      </c>
      <c r="G49" t="s">
        <v>333</v>
      </c>
      <c r="H49">
        <v>0</v>
      </c>
      <c r="I49" t="s">
        <v>333</v>
      </c>
      <c r="J49">
        <v>1</v>
      </c>
    </row>
    <row r="50" spans="1:10" x14ac:dyDescent="0.25">
      <c r="A50" s="1" t="s">
        <v>90</v>
      </c>
      <c r="B50" t="s">
        <v>131</v>
      </c>
      <c r="C50" s="2">
        <v>10.2500001025</v>
      </c>
      <c r="D50" s="2">
        <v>4.25</v>
      </c>
      <c r="E50" s="2">
        <v>11.227499961853027</v>
      </c>
      <c r="F50" s="1">
        <v>7.3092681605641436</v>
      </c>
      <c r="G50" t="s">
        <v>352</v>
      </c>
      <c r="H50">
        <v>0</v>
      </c>
      <c r="I50" t="s">
        <v>333</v>
      </c>
      <c r="J50">
        <v>1</v>
      </c>
    </row>
    <row r="51" spans="1:10" x14ac:dyDescent="0.25">
      <c r="A51" s="1" t="s">
        <v>91</v>
      </c>
      <c r="B51" t="s">
        <v>132</v>
      </c>
      <c r="C51" s="2">
        <v>6.7850000678499986E-2</v>
      </c>
      <c r="D51" s="2">
        <v>3</v>
      </c>
      <c r="E51" s="2">
        <v>1.9999999552965164E-2</v>
      </c>
      <c r="F51" s="1">
        <v>1.8776713904094946</v>
      </c>
      <c r="G51" t="s">
        <v>353</v>
      </c>
      <c r="H51">
        <v>0</v>
      </c>
      <c r="I51" t="s">
        <v>333</v>
      </c>
      <c r="J51">
        <v>1</v>
      </c>
    </row>
    <row r="52" spans="1:10" x14ac:dyDescent="0.25">
      <c r="A52" s="1" t="s">
        <v>92</v>
      </c>
      <c r="B52" t="s">
        <v>133</v>
      </c>
      <c r="C52" s="2">
        <v>53.900000538999997</v>
      </c>
      <c r="D52" s="2">
        <v>5</v>
      </c>
      <c r="E52" s="2">
        <v>0</v>
      </c>
      <c r="F52" s="1">
        <v>0</v>
      </c>
      <c r="G52" t="s">
        <v>354</v>
      </c>
      <c r="H52">
        <v>0</v>
      </c>
      <c r="I52" t="s">
        <v>333</v>
      </c>
      <c r="J52">
        <v>1</v>
      </c>
    </row>
    <row r="53" spans="1:10" x14ac:dyDescent="0.25">
      <c r="A53" s="1" t="s">
        <v>93</v>
      </c>
      <c r="B53" t="s">
        <v>134</v>
      </c>
      <c r="C53" s="2">
        <v>23.150000231499998</v>
      </c>
      <c r="D53" s="2">
        <v>5</v>
      </c>
      <c r="E53" s="2">
        <v>0</v>
      </c>
      <c r="F53" s="1">
        <v>0</v>
      </c>
      <c r="G53" t="s">
        <v>355</v>
      </c>
      <c r="H53">
        <v>0</v>
      </c>
      <c r="I53" t="s">
        <v>333</v>
      </c>
      <c r="J53">
        <v>1</v>
      </c>
    </row>
    <row r="54" spans="1:10" x14ac:dyDescent="0.25">
      <c r="A54" s="1" t="s">
        <v>94</v>
      </c>
      <c r="B54" t="s">
        <v>135</v>
      </c>
      <c r="C54" s="2">
        <v>16.040000160399998</v>
      </c>
      <c r="D54" s="2">
        <v>0</v>
      </c>
      <c r="E54" s="2">
        <v>0</v>
      </c>
      <c r="F54" s="1">
        <v>0</v>
      </c>
      <c r="G54" t="s">
        <v>333</v>
      </c>
      <c r="H54">
        <v>0</v>
      </c>
      <c r="I54" t="s">
        <v>333</v>
      </c>
      <c r="J54">
        <v>1</v>
      </c>
    </row>
    <row r="55" spans="1:10" x14ac:dyDescent="0.25">
      <c r="A55" s="1" t="s">
        <v>95</v>
      </c>
      <c r="B55" t="s">
        <v>136</v>
      </c>
      <c r="C55" s="2">
        <v>120.64000120639999</v>
      </c>
      <c r="D55" s="2">
        <v>0</v>
      </c>
      <c r="E55" s="2">
        <v>0</v>
      </c>
      <c r="F55" s="1">
        <v>0</v>
      </c>
      <c r="G55" t="s">
        <v>333</v>
      </c>
      <c r="H55">
        <v>0</v>
      </c>
      <c r="I55" t="s">
        <v>333</v>
      </c>
      <c r="J55">
        <v>1</v>
      </c>
    </row>
    <row r="56" spans="1:10" x14ac:dyDescent="0.25">
      <c r="A56" s="1" t="s">
        <v>96</v>
      </c>
      <c r="B56" t="s">
        <v>137</v>
      </c>
      <c r="C56" s="2">
        <v>77.380000773799992</v>
      </c>
      <c r="D56" s="2">
        <v>0</v>
      </c>
      <c r="E56" s="2">
        <v>0</v>
      </c>
      <c r="F56" s="1">
        <v>0</v>
      </c>
      <c r="G56" t="s">
        <v>333</v>
      </c>
      <c r="H56">
        <v>0</v>
      </c>
      <c r="I56" t="s">
        <v>333</v>
      </c>
      <c r="J56">
        <v>1</v>
      </c>
    </row>
    <row r="57" spans="1:10" x14ac:dyDescent="0.25">
      <c r="A57" s="1" t="s">
        <v>97</v>
      </c>
      <c r="B57" t="s">
        <v>138</v>
      </c>
      <c r="C57" s="2">
        <v>103.70000103699999</v>
      </c>
      <c r="D57" s="2">
        <v>0</v>
      </c>
      <c r="E57" s="2">
        <v>0</v>
      </c>
      <c r="F57" s="1">
        <v>17.839922854387659</v>
      </c>
      <c r="G57" t="s">
        <v>356</v>
      </c>
      <c r="H57">
        <v>0</v>
      </c>
      <c r="I57" t="s">
        <v>333</v>
      </c>
      <c r="J57">
        <v>1</v>
      </c>
    </row>
    <row r="58" spans="1:10" x14ac:dyDescent="0.25">
      <c r="A58" s="1" t="s">
        <v>98</v>
      </c>
      <c r="B58" t="s">
        <v>139</v>
      </c>
      <c r="C58" s="2">
        <v>575.00000575000001</v>
      </c>
      <c r="D58" s="2">
        <v>3.6666667461395264</v>
      </c>
      <c r="E58" s="2">
        <v>657.1898193359375</v>
      </c>
      <c r="F58" s="1">
        <v>0</v>
      </c>
      <c r="G58" t="s">
        <v>357</v>
      </c>
      <c r="H58">
        <v>0</v>
      </c>
      <c r="I58" t="s">
        <v>333</v>
      </c>
      <c r="J58">
        <v>1</v>
      </c>
    </row>
    <row r="59" spans="1:10" x14ac:dyDescent="0.25">
      <c r="A59" s="1" t="s">
        <v>99</v>
      </c>
      <c r="B59" t="s">
        <v>140</v>
      </c>
      <c r="C59" s="2">
        <v>1.3135000131349999E-2</v>
      </c>
      <c r="D59" s="2">
        <v>2.3333332538604736</v>
      </c>
      <c r="E59" s="2">
        <v>8.6500002071261406E-3</v>
      </c>
      <c r="F59" s="1">
        <v>0</v>
      </c>
      <c r="G59" t="s">
        <v>358</v>
      </c>
      <c r="H59">
        <v>0</v>
      </c>
      <c r="I59" t="s">
        <v>333</v>
      </c>
      <c r="J59">
        <v>1</v>
      </c>
    </row>
    <row r="60" spans="1:10" x14ac:dyDescent="0.25">
      <c r="A60" s="1" t="s">
        <v>100</v>
      </c>
      <c r="B60" t="s">
        <v>141</v>
      </c>
      <c r="C60" s="2">
        <v>148.95000148949998</v>
      </c>
      <c r="D60" s="2">
        <v>1.7999999523162842</v>
      </c>
      <c r="E60" s="2">
        <v>154.7310791015625</v>
      </c>
      <c r="F60" s="1">
        <v>0</v>
      </c>
      <c r="G60" t="s">
        <v>359</v>
      </c>
      <c r="H60">
        <v>0</v>
      </c>
      <c r="I60" t="s">
        <v>372</v>
      </c>
      <c r="J60">
        <v>1</v>
      </c>
    </row>
    <row r="61" spans="1:10" x14ac:dyDescent="0.25">
      <c r="A61" s="1" t="s">
        <v>101</v>
      </c>
      <c r="B61" t="s">
        <v>142</v>
      </c>
      <c r="C61" s="2">
        <v>103.02200103022</v>
      </c>
      <c r="D61" s="2">
        <v>0</v>
      </c>
      <c r="E61" s="2">
        <v>0</v>
      </c>
      <c r="F61" s="1">
        <v>3.7829893999999999</v>
      </c>
      <c r="G61" t="s">
        <v>360</v>
      </c>
      <c r="H61">
        <v>2.7829516466988791</v>
      </c>
      <c r="I61" t="s">
        <v>333</v>
      </c>
      <c r="J61">
        <v>1</v>
      </c>
    </row>
    <row r="62" spans="1:10" x14ac:dyDescent="0.25">
      <c r="A62" s="1" t="s">
        <v>102</v>
      </c>
      <c r="B62" t="s">
        <v>143</v>
      </c>
      <c r="C62" s="2">
        <v>103.00000102999999</v>
      </c>
      <c r="D62" s="2">
        <v>0</v>
      </c>
      <c r="E62" s="2">
        <v>0</v>
      </c>
      <c r="F62" s="1">
        <v>0</v>
      </c>
      <c r="G62" t="s">
        <v>361</v>
      </c>
      <c r="H62">
        <v>0</v>
      </c>
      <c r="I62" t="s">
        <v>333</v>
      </c>
      <c r="J62">
        <v>1</v>
      </c>
    </row>
    <row r="63" spans="1:10" x14ac:dyDescent="0.25">
      <c r="A63" s="1" t="s">
        <v>103</v>
      </c>
      <c r="B63" t="s">
        <v>144</v>
      </c>
      <c r="C63" s="2">
        <v>109.9300010993</v>
      </c>
      <c r="D63" s="2">
        <v>0</v>
      </c>
      <c r="E63" s="2">
        <v>0</v>
      </c>
      <c r="F63" s="1">
        <v>9.73</v>
      </c>
      <c r="G63" t="s">
        <v>362</v>
      </c>
      <c r="H63">
        <v>3.1974605769277615</v>
      </c>
      <c r="I63" t="s">
        <v>333</v>
      </c>
      <c r="J63">
        <v>1</v>
      </c>
    </row>
    <row r="64" spans="1:10" x14ac:dyDescent="0.25">
      <c r="A64" s="1" t="s">
        <v>104</v>
      </c>
      <c r="B64" t="s">
        <v>145</v>
      </c>
      <c r="C64" s="2">
        <v>106.60000106599999</v>
      </c>
      <c r="D64" s="2">
        <v>0</v>
      </c>
      <c r="E64" s="2">
        <v>0</v>
      </c>
      <c r="F64" s="1">
        <v>9.99</v>
      </c>
      <c r="G64" t="s">
        <v>363</v>
      </c>
      <c r="H64">
        <v>4.8117893487329804</v>
      </c>
      <c r="I64" t="s">
        <v>429</v>
      </c>
      <c r="J64">
        <v>1</v>
      </c>
    </row>
    <row r="65" spans="1:10" x14ac:dyDescent="0.25">
      <c r="A65" s="1" t="s">
        <v>105</v>
      </c>
      <c r="B65" t="s">
        <v>146</v>
      </c>
      <c r="C65" s="2">
        <v>107.88900107888999</v>
      </c>
      <c r="D65" s="2">
        <v>0</v>
      </c>
      <c r="E65" s="2">
        <v>0</v>
      </c>
      <c r="F65" s="1">
        <v>6.1473497799999999</v>
      </c>
      <c r="G65" t="s">
        <v>360</v>
      </c>
      <c r="H65">
        <v>1.8141817381319361</v>
      </c>
      <c r="I65" t="s">
        <v>333</v>
      </c>
      <c r="J65">
        <v>1</v>
      </c>
    </row>
    <row r="66" spans="1:10" x14ac:dyDescent="0.25">
      <c r="A66" s="1" t="s">
        <v>106</v>
      </c>
      <c r="B66" t="s">
        <v>147</v>
      </c>
      <c r="C66" s="2">
        <v>103.900001039</v>
      </c>
      <c r="D66" s="2">
        <v>0</v>
      </c>
      <c r="E66" s="2">
        <v>0</v>
      </c>
      <c r="F66" s="1">
        <v>9.65</v>
      </c>
      <c r="G66" t="s">
        <v>318</v>
      </c>
      <c r="H66">
        <v>2.8439058507215456</v>
      </c>
      <c r="I66" t="s">
        <v>333</v>
      </c>
      <c r="J66">
        <v>1</v>
      </c>
    </row>
    <row r="67" spans="1:10" x14ac:dyDescent="0.25">
      <c r="A67" s="1" t="s">
        <v>107</v>
      </c>
      <c r="B67" t="s">
        <v>148</v>
      </c>
      <c r="C67" s="2">
        <v>106.95000106949999</v>
      </c>
      <c r="D67" s="2">
        <v>0</v>
      </c>
      <c r="E67" s="2">
        <v>0</v>
      </c>
      <c r="F67" s="1">
        <v>9.08</v>
      </c>
      <c r="G67" t="s">
        <v>362</v>
      </c>
      <c r="H67">
        <v>3.2647282557376753</v>
      </c>
      <c r="I67" t="s">
        <v>430</v>
      </c>
      <c r="J67">
        <v>1</v>
      </c>
    </row>
    <row r="68" spans="1:10" x14ac:dyDescent="0.25">
      <c r="A68" s="1" t="s">
        <v>108</v>
      </c>
      <c r="B68" t="s">
        <v>149</v>
      </c>
      <c r="C68" s="2">
        <v>104.41300104412998</v>
      </c>
      <c r="D68" s="2">
        <v>0</v>
      </c>
      <c r="E68" s="2">
        <v>0</v>
      </c>
      <c r="F68" s="1">
        <v>6.5551329999999997</v>
      </c>
      <c r="G68" t="s">
        <v>364</v>
      </c>
      <c r="H68">
        <v>2.633648902754647</v>
      </c>
      <c r="I68" t="s">
        <v>333</v>
      </c>
      <c r="J68">
        <v>1</v>
      </c>
    </row>
    <row r="69" spans="1:10" x14ac:dyDescent="0.25">
      <c r="A69" s="1" t="s">
        <v>109</v>
      </c>
      <c r="B69" t="s">
        <v>150</v>
      </c>
      <c r="C69" s="2">
        <v>108.7500010875</v>
      </c>
      <c r="D69" s="2">
        <v>0</v>
      </c>
      <c r="E69" s="2">
        <v>0</v>
      </c>
      <c r="F69" s="1">
        <v>10.35</v>
      </c>
      <c r="G69" t="s">
        <v>365</v>
      </c>
      <c r="H69">
        <v>2.9044621503095938</v>
      </c>
      <c r="I69" t="s">
        <v>431</v>
      </c>
      <c r="J69">
        <v>1</v>
      </c>
    </row>
    <row r="70" spans="1:10" x14ac:dyDescent="0.25">
      <c r="A70" s="1" t="s">
        <v>110</v>
      </c>
      <c r="B70" t="s">
        <v>151</v>
      </c>
      <c r="C70" s="2">
        <v>98.490010984900096</v>
      </c>
      <c r="D70" s="2">
        <v>0</v>
      </c>
      <c r="E70" s="2">
        <v>0</v>
      </c>
      <c r="F70" s="1">
        <v>8.39</v>
      </c>
      <c r="G70" t="s">
        <v>366</v>
      </c>
      <c r="H70">
        <v>0.73284804120236868</v>
      </c>
      <c r="I70" t="s">
        <v>333</v>
      </c>
      <c r="J70">
        <v>1</v>
      </c>
    </row>
    <row r="71" spans="1:10" x14ac:dyDescent="0.25">
      <c r="A71" s="1" t="s">
        <v>309</v>
      </c>
      <c r="B71" t="s">
        <v>308</v>
      </c>
      <c r="C71" s="2">
        <v>99.900000999</v>
      </c>
      <c r="D71" s="2">
        <v>0</v>
      </c>
      <c r="E71" s="2">
        <v>0</v>
      </c>
      <c r="F71" s="1">
        <v>9.44</v>
      </c>
      <c r="G71" t="s">
        <v>367</v>
      </c>
      <c r="H71">
        <v>0.74645171270878019</v>
      </c>
      <c r="I71" t="s">
        <v>432</v>
      </c>
      <c r="J71">
        <v>1</v>
      </c>
    </row>
    <row r="72" spans="1:10" x14ac:dyDescent="0.25">
      <c r="A72" s="1" t="s">
        <v>111</v>
      </c>
      <c r="B72" t="s">
        <v>152</v>
      </c>
      <c r="C72" s="2">
        <v>99.090000990899995</v>
      </c>
      <c r="D72" s="2">
        <v>0</v>
      </c>
      <c r="E72" s="2">
        <v>0</v>
      </c>
      <c r="F72" s="1">
        <v>9.0946293854612836</v>
      </c>
      <c r="G72" t="s">
        <v>368</v>
      </c>
      <c r="H72">
        <v>0.7393021080801796</v>
      </c>
      <c r="I72" t="s">
        <v>333</v>
      </c>
      <c r="J72">
        <v>1</v>
      </c>
    </row>
    <row r="73" spans="1:10" x14ac:dyDescent="0.25">
      <c r="A73" s="1" t="s">
        <v>112</v>
      </c>
      <c r="B73" t="s">
        <v>153</v>
      </c>
      <c r="C73" s="2">
        <v>105.8900010589</v>
      </c>
      <c r="D73" s="2">
        <v>0</v>
      </c>
      <c r="E73" s="2">
        <v>0</v>
      </c>
      <c r="F73" s="1">
        <v>9.77</v>
      </c>
      <c r="G73" t="s">
        <v>360</v>
      </c>
      <c r="H73">
        <v>1.7885164900923913</v>
      </c>
      <c r="I73" t="s">
        <v>433</v>
      </c>
      <c r="J73">
        <v>1</v>
      </c>
    </row>
    <row r="74" spans="1:10" x14ac:dyDescent="0.25">
      <c r="A74" s="1" t="s">
        <v>113</v>
      </c>
      <c r="B74" t="s">
        <v>154</v>
      </c>
      <c r="C74" s="2">
        <v>104.2900010429</v>
      </c>
      <c r="D74" s="2">
        <v>0</v>
      </c>
      <c r="E74" s="2">
        <v>0</v>
      </c>
      <c r="F74" s="1">
        <v>8.64</v>
      </c>
      <c r="G74" t="s">
        <v>321</v>
      </c>
      <c r="H74">
        <v>2.5844083307447603</v>
      </c>
      <c r="I74" t="s">
        <v>434</v>
      </c>
      <c r="J74">
        <v>1</v>
      </c>
    </row>
    <row r="75" spans="1:10" x14ac:dyDescent="0.25">
      <c r="A75" s="1" t="s">
        <v>114</v>
      </c>
      <c r="B75" t="s">
        <v>155</v>
      </c>
      <c r="C75" s="2">
        <v>102.19000102189999</v>
      </c>
      <c r="D75" s="2">
        <v>0</v>
      </c>
      <c r="E75" s="2">
        <v>0</v>
      </c>
      <c r="F75" s="1">
        <v>10.31</v>
      </c>
      <c r="G75" t="s">
        <v>369</v>
      </c>
      <c r="H75">
        <v>3.251808096000659</v>
      </c>
      <c r="I75" t="s">
        <v>435</v>
      </c>
      <c r="J75">
        <v>1</v>
      </c>
    </row>
    <row r="76" spans="1:10" x14ac:dyDescent="0.25">
      <c r="A76" s="1" t="s">
        <v>115</v>
      </c>
      <c r="B76" t="s">
        <v>156</v>
      </c>
      <c r="C76" s="2">
        <v>102.00000102</v>
      </c>
      <c r="D76" s="2">
        <v>0</v>
      </c>
      <c r="E76" s="2">
        <v>0</v>
      </c>
      <c r="F76" s="1">
        <v>10.42</v>
      </c>
      <c r="G76" t="s">
        <v>369</v>
      </c>
      <c r="H76">
        <v>3.2505485826080558</v>
      </c>
      <c r="I76" t="s">
        <v>435</v>
      </c>
      <c r="J76">
        <v>1</v>
      </c>
    </row>
    <row r="77" spans="1:10" x14ac:dyDescent="0.25">
      <c r="A77" s="1" t="s">
        <v>116</v>
      </c>
      <c r="B77" t="s">
        <v>157</v>
      </c>
      <c r="C77" s="2">
        <v>108.53800108537999</v>
      </c>
      <c r="D77" s="2">
        <v>0</v>
      </c>
      <c r="E77" s="2">
        <v>0</v>
      </c>
      <c r="F77" s="1">
        <v>4.4834788999999997</v>
      </c>
      <c r="G77" t="s">
        <v>370</v>
      </c>
      <c r="H77">
        <v>5.4405355639317419</v>
      </c>
      <c r="I77" t="s">
        <v>333</v>
      </c>
      <c r="J77">
        <v>1</v>
      </c>
    </row>
    <row r="78" spans="1:10" x14ac:dyDescent="0.25">
      <c r="A78" s="1" t="s">
        <v>117</v>
      </c>
      <c r="B78" t="s">
        <v>158</v>
      </c>
      <c r="C78" s="2">
        <v>101.47000101469999</v>
      </c>
      <c r="D78" s="2">
        <v>0</v>
      </c>
      <c r="E78" s="2">
        <v>0</v>
      </c>
      <c r="F78" s="1">
        <v>4.0679009894891118</v>
      </c>
      <c r="G78" t="s">
        <v>371</v>
      </c>
      <c r="H78">
        <v>4.8274323022954739</v>
      </c>
      <c r="I78" t="s">
        <v>333</v>
      </c>
      <c r="J78">
        <v>1</v>
      </c>
    </row>
    <row r="79" spans="1:10" x14ac:dyDescent="0.25">
      <c r="A79" s="1" t="s">
        <v>118</v>
      </c>
      <c r="B79" t="s">
        <v>159</v>
      </c>
      <c r="C79" s="2">
        <v>103.25000103249999</v>
      </c>
      <c r="D79" s="2">
        <v>0</v>
      </c>
      <c r="E79" s="2">
        <v>0</v>
      </c>
      <c r="F79" s="1">
        <v>9.35</v>
      </c>
      <c r="G79" t="s">
        <v>372</v>
      </c>
      <c r="H79">
        <v>2.2625353953719465</v>
      </c>
      <c r="I79" t="s">
        <v>333</v>
      </c>
      <c r="J79">
        <v>1</v>
      </c>
    </row>
    <row r="80" spans="1:10" x14ac:dyDescent="0.25">
      <c r="A80" s="1" t="s">
        <v>119</v>
      </c>
      <c r="B80" t="s">
        <v>160</v>
      </c>
      <c r="C80" s="2">
        <v>98.900000989000006</v>
      </c>
      <c r="D80" s="2">
        <v>0</v>
      </c>
      <c r="E80" s="2">
        <v>0</v>
      </c>
      <c r="F80" s="1">
        <v>10.18</v>
      </c>
      <c r="G80" t="s">
        <v>373</v>
      </c>
      <c r="H80">
        <v>0.72774250348688851</v>
      </c>
      <c r="I80" t="s">
        <v>333</v>
      </c>
      <c r="J80">
        <v>1</v>
      </c>
    </row>
    <row r="81" spans="1:10" x14ac:dyDescent="0.25">
      <c r="A81" s="1" t="s">
        <v>120</v>
      </c>
      <c r="B81" t="s">
        <v>161</v>
      </c>
      <c r="C81" s="2">
        <v>95.420000954199992</v>
      </c>
      <c r="D81" s="2">
        <v>0</v>
      </c>
      <c r="E81" s="2">
        <v>0</v>
      </c>
      <c r="F81" s="1">
        <v>8.6999999999999993</v>
      </c>
      <c r="G81" t="s">
        <v>374</v>
      </c>
      <c r="H81">
        <v>2.6105995235795416</v>
      </c>
      <c r="I81" t="s">
        <v>436</v>
      </c>
      <c r="J81">
        <v>1</v>
      </c>
    </row>
    <row r="82" spans="1:10" x14ac:dyDescent="0.25">
      <c r="A82" s="1" t="s">
        <v>121</v>
      </c>
      <c r="B82" t="s">
        <v>162</v>
      </c>
      <c r="C82" s="2">
        <v>99.890000998899993</v>
      </c>
      <c r="D82" s="2">
        <v>0</v>
      </c>
      <c r="E82" s="2">
        <v>0</v>
      </c>
      <c r="F82" s="1">
        <v>9.1393121186409854</v>
      </c>
      <c r="G82" t="s">
        <v>375</v>
      </c>
      <c r="H82">
        <v>0.75347486664680752</v>
      </c>
      <c r="I82" t="s">
        <v>333</v>
      </c>
      <c r="J82">
        <v>1</v>
      </c>
    </row>
    <row r="83" spans="1:10" x14ac:dyDescent="0.25">
      <c r="A83" s="1" t="s">
        <v>122</v>
      </c>
      <c r="B83" t="s">
        <v>163</v>
      </c>
      <c r="C83" s="2">
        <v>81.423000814229994</v>
      </c>
      <c r="D83" s="2">
        <v>0</v>
      </c>
      <c r="E83" s="2">
        <v>0</v>
      </c>
      <c r="F83" s="1">
        <v>27.621901818577577</v>
      </c>
      <c r="G83" t="s">
        <v>376</v>
      </c>
      <c r="H83">
        <v>1.3217208240748692</v>
      </c>
      <c r="I83" t="s">
        <v>333</v>
      </c>
      <c r="J83">
        <v>1</v>
      </c>
    </row>
    <row r="84" spans="1:10" x14ac:dyDescent="0.25">
      <c r="A84" s="1" t="s">
        <v>123</v>
      </c>
      <c r="B84" t="s">
        <v>164</v>
      </c>
      <c r="C84" s="2">
        <v>109.31200109311999</v>
      </c>
      <c r="D84" s="2">
        <v>0</v>
      </c>
      <c r="E84" s="2">
        <v>0</v>
      </c>
      <c r="F84" s="1">
        <v>4.9781795999999998</v>
      </c>
      <c r="G84" t="s">
        <v>360</v>
      </c>
      <c r="H84">
        <v>4.6595574272832581</v>
      </c>
      <c r="I84" t="s">
        <v>333</v>
      </c>
      <c r="J84">
        <v>1</v>
      </c>
    </row>
    <row r="85" spans="1:10" x14ac:dyDescent="0.25">
      <c r="A85" s="1" t="s">
        <v>124</v>
      </c>
      <c r="B85" t="s">
        <v>195</v>
      </c>
      <c r="C85" s="2">
        <v>100.800001008</v>
      </c>
      <c r="D85" s="2">
        <v>0</v>
      </c>
      <c r="E85" s="2">
        <v>0</v>
      </c>
      <c r="F85" s="1">
        <v>9.09</v>
      </c>
      <c r="G85" t="s">
        <v>322</v>
      </c>
      <c r="H85">
        <v>0.47947998375143297</v>
      </c>
      <c r="I85" t="s">
        <v>437</v>
      </c>
      <c r="J85">
        <v>1</v>
      </c>
    </row>
    <row r="86" spans="1:10" x14ac:dyDescent="0.25">
      <c r="A86" s="1" t="s">
        <v>165</v>
      </c>
      <c r="B86" t="s">
        <v>170</v>
      </c>
      <c r="C86" s="2">
        <v>22.295000222950002</v>
      </c>
      <c r="D86" s="2">
        <v>5</v>
      </c>
      <c r="E86" s="2">
        <v>28.75</v>
      </c>
      <c r="F86" s="1">
        <v>7.2662032059581589</v>
      </c>
      <c r="G86" t="s">
        <v>377</v>
      </c>
      <c r="H86">
        <v>0</v>
      </c>
      <c r="I86" t="s">
        <v>368</v>
      </c>
      <c r="J86">
        <v>1</v>
      </c>
    </row>
    <row r="87" spans="1:10" x14ac:dyDescent="0.25">
      <c r="A87" s="1" t="s">
        <v>166</v>
      </c>
      <c r="B87" t="s">
        <v>171</v>
      </c>
      <c r="C87" s="2">
        <v>12.250000122499999</v>
      </c>
      <c r="D87" s="2">
        <v>4</v>
      </c>
      <c r="E87" s="2">
        <v>15.971428871154785</v>
      </c>
      <c r="F87" s="1">
        <v>9.4693874826236648</v>
      </c>
      <c r="G87" t="s">
        <v>378</v>
      </c>
      <c r="H87">
        <v>0</v>
      </c>
      <c r="I87" t="s">
        <v>333</v>
      </c>
      <c r="J87">
        <v>1</v>
      </c>
    </row>
    <row r="88" spans="1:10" x14ac:dyDescent="0.25">
      <c r="A88" s="1" t="s">
        <v>167</v>
      </c>
      <c r="B88" t="s">
        <v>172</v>
      </c>
      <c r="C88" s="2">
        <v>13.480000134799999</v>
      </c>
      <c r="D88" s="2">
        <v>0</v>
      </c>
      <c r="E88" s="2">
        <v>0</v>
      </c>
      <c r="F88" s="1">
        <v>0</v>
      </c>
      <c r="G88" t="s">
        <v>333</v>
      </c>
      <c r="H88">
        <v>0</v>
      </c>
      <c r="I88" t="s">
        <v>333</v>
      </c>
      <c r="J88">
        <v>1</v>
      </c>
    </row>
    <row r="89" spans="1:10" x14ac:dyDescent="0.25">
      <c r="A89" s="1" t="s">
        <v>168</v>
      </c>
      <c r="B89" t="s">
        <v>196</v>
      </c>
      <c r="C89" s="2">
        <v>105.19600105196</v>
      </c>
      <c r="D89" s="2">
        <v>0</v>
      </c>
      <c r="E89" s="2">
        <v>0</v>
      </c>
      <c r="F89" s="1">
        <v>4.1987662964688353</v>
      </c>
      <c r="G89" t="s">
        <v>318</v>
      </c>
      <c r="H89">
        <v>1.5477755850272166</v>
      </c>
      <c r="I89" t="s">
        <v>333</v>
      </c>
      <c r="J89">
        <v>1</v>
      </c>
    </row>
    <row r="90" spans="1:10" x14ac:dyDescent="0.25">
      <c r="A90" s="1" t="s">
        <v>169</v>
      </c>
      <c r="B90" t="s">
        <v>197</v>
      </c>
      <c r="C90" s="2">
        <v>101.17850101178499</v>
      </c>
      <c r="D90" s="2">
        <v>0</v>
      </c>
      <c r="E90" s="2">
        <v>0</v>
      </c>
      <c r="F90" s="1">
        <v>4.33808581086471</v>
      </c>
      <c r="G90" t="s">
        <v>379</v>
      </c>
      <c r="H90">
        <v>0.8500088504003499</v>
      </c>
      <c r="I90" t="s">
        <v>333</v>
      </c>
      <c r="J90">
        <v>1</v>
      </c>
    </row>
    <row r="91" spans="1:10" x14ac:dyDescent="0.25">
      <c r="A91" s="1" t="s">
        <v>173</v>
      </c>
      <c r="B91" t="s">
        <v>174</v>
      </c>
      <c r="C91" s="2">
        <v>4.0000000399999998</v>
      </c>
      <c r="D91" s="2">
        <v>4.5</v>
      </c>
      <c r="E91" s="2">
        <v>5.3012499809265137</v>
      </c>
      <c r="F91" s="1">
        <v>3.1895317137241364</v>
      </c>
      <c r="G91" t="s">
        <v>325</v>
      </c>
      <c r="H91">
        <v>0</v>
      </c>
      <c r="I91" t="s">
        <v>333</v>
      </c>
      <c r="J91">
        <v>1</v>
      </c>
    </row>
    <row r="92" spans="1:10" x14ac:dyDescent="0.25">
      <c r="A92" s="1" t="s">
        <v>175</v>
      </c>
      <c r="B92" t="s">
        <v>176</v>
      </c>
      <c r="C92" s="2">
        <v>31.020000310199997</v>
      </c>
      <c r="D92" s="2">
        <v>3.75</v>
      </c>
      <c r="E92" s="2">
        <v>36.691387176513672</v>
      </c>
      <c r="F92" s="1">
        <v>22.308188511585897</v>
      </c>
      <c r="G92" t="s">
        <v>380</v>
      </c>
      <c r="H92">
        <v>0</v>
      </c>
      <c r="I92" t="s">
        <v>438</v>
      </c>
      <c r="J92">
        <v>1</v>
      </c>
    </row>
    <row r="93" spans="1:10" x14ac:dyDescent="0.25">
      <c r="A93" s="1" t="s">
        <v>177</v>
      </c>
      <c r="B93" t="s">
        <v>178</v>
      </c>
      <c r="C93" s="2">
        <v>106.37900106379</v>
      </c>
      <c r="D93" s="2">
        <v>0</v>
      </c>
      <c r="E93" s="2">
        <v>0</v>
      </c>
      <c r="F93" s="1">
        <v>3.3592594</v>
      </c>
      <c r="G93" t="s">
        <v>381</v>
      </c>
      <c r="H93">
        <v>2.7953972206738547</v>
      </c>
      <c r="I93" t="s">
        <v>333</v>
      </c>
      <c r="J93">
        <v>1</v>
      </c>
    </row>
    <row r="94" spans="1:10" x14ac:dyDescent="0.25">
      <c r="A94" s="1" t="s">
        <v>179</v>
      </c>
      <c r="B94" s="1" t="s">
        <v>180</v>
      </c>
      <c r="C94" s="2">
        <v>103.500001035</v>
      </c>
      <c r="D94" s="2">
        <v>0</v>
      </c>
      <c r="E94" s="2">
        <v>0</v>
      </c>
      <c r="F94" s="1">
        <v>10</v>
      </c>
      <c r="G94" t="s">
        <v>382</v>
      </c>
      <c r="H94">
        <v>0.62634519934171584</v>
      </c>
      <c r="I94" t="s">
        <v>439</v>
      </c>
      <c r="J94">
        <v>1</v>
      </c>
    </row>
    <row r="95" spans="1:10" x14ac:dyDescent="0.25">
      <c r="A95" s="1" t="s">
        <v>181</v>
      </c>
      <c r="B95" s="1" t="s">
        <v>182</v>
      </c>
      <c r="C95" s="2">
        <v>99.700000997000004</v>
      </c>
      <c r="D95" s="2">
        <v>0</v>
      </c>
      <c r="E95" s="2">
        <v>0</v>
      </c>
      <c r="F95" s="1">
        <v>9.73</v>
      </c>
      <c r="G95" t="s">
        <v>383</v>
      </c>
      <c r="H95">
        <v>0.10604259087249322</v>
      </c>
      <c r="I95" t="s">
        <v>333</v>
      </c>
      <c r="J95">
        <v>1</v>
      </c>
    </row>
    <row r="96" spans="1:10" x14ac:dyDescent="0.25">
      <c r="A96" s="1" t="s">
        <v>183</v>
      </c>
      <c r="B96" s="1" t="s">
        <v>184</v>
      </c>
      <c r="C96" s="2">
        <v>104.79000104790001</v>
      </c>
      <c r="D96" s="2">
        <v>0</v>
      </c>
      <c r="E96" s="2">
        <v>0</v>
      </c>
      <c r="F96" s="1">
        <v>7.57</v>
      </c>
      <c r="G96" t="s">
        <v>384</v>
      </c>
      <c r="H96">
        <v>6.8805727661221754</v>
      </c>
      <c r="I96" t="s">
        <v>333</v>
      </c>
      <c r="J96">
        <v>1</v>
      </c>
    </row>
    <row r="97" spans="1:10" x14ac:dyDescent="0.25">
      <c r="A97" s="1" t="s">
        <v>185</v>
      </c>
      <c r="B97" s="1" t="s">
        <v>186</v>
      </c>
      <c r="C97" s="2">
        <v>96.040010960400096</v>
      </c>
      <c r="D97" s="2">
        <v>0</v>
      </c>
      <c r="E97" s="2">
        <v>0</v>
      </c>
      <c r="F97" s="1">
        <v>8</v>
      </c>
      <c r="G97" t="s">
        <v>385</v>
      </c>
      <c r="H97">
        <v>2.7526669422990131</v>
      </c>
      <c r="I97" t="s">
        <v>333</v>
      </c>
      <c r="J97">
        <v>1</v>
      </c>
    </row>
    <row r="98" spans="1:10" x14ac:dyDescent="0.25">
      <c r="A98" s="1" t="s">
        <v>187</v>
      </c>
      <c r="B98" s="1" t="s">
        <v>188</v>
      </c>
      <c r="C98" s="2">
        <v>89.999900899998991</v>
      </c>
      <c r="D98" s="2">
        <v>0</v>
      </c>
      <c r="E98" s="2">
        <v>0</v>
      </c>
      <c r="F98" s="1">
        <v>8.16</v>
      </c>
      <c r="G98" t="s">
        <v>384</v>
      </c>
      <c r="H98">
        <v>9.9845640182649014</v>
      </c>
      <c r="I98" t="s">
        <v>333</v>
      </c>
      <c r="J98">
        <v>1</v>
      </c>
    </row>
    <row r="99" spans="1:10" x14ac:dyDescent="0.25">
      <c r="A99" s="1" t="s">
        <v>189</v>
      </c>
      <c r="B99" s="1" t="s">
        <v>190</v>
      </c>
      <c r="C99" s="2">
        <v>86.080000860799998</v>
      </c>
      <c r="D99" s="2">
        <v>0</v>
      </c>
      <c r="E99" s="2">
        <v>0</v>
      </c>
      <c r="F99" s="1">
        <v>8.9700000000000006</v>
      </c>
      <c r="G99" t="s">
        <v>340</v>
      </c>
      <c r="H99">
        <v>4.7783478416332654</v>
      </c>
      <c r="I99" t="s">
        <v>333</v>
      </c>
      <c r="J99">
        <v>1</v>
      </c>
    </row>
    <row r="100" spans="1:10" x14ac:dyDescent="0.25">
      <c r="A100" s="1" t="s">
        <v>191</v>
      </c>
      <c r="B100" s="1" t="s">
        <v>192</v>
      </c>
      <c r="C100" s="2">
        <v>103.24000103239999</v>
      </c>
      <c r="D100" s="2">
        <v>0</v>
      </c>
      <c r="E100" s="2">
        <v>0</v>
      </c>
      <c r="F100" s="1">
        <v>9.68</v>
      </c>
      <c r="G100" t="s">
        <v>386</v>
      </c>
      <c r="H100">
        <v>2.450910370163923</v>
      </c>
      <c r="I100" t="s">
        <v>440</v>
      </c>
      <c r="J100">
        <v>1</v>
      </c>
    </row>
    <row r="101" spans="1:10" x14ac:dyDescent="0.25">
      <c r="A101" s="1" t="s">
        <v>193</v>
      </c>
      <c r="B101" s="1" t="s">
        <v>194</v>
      </c>
      <c r="C101" s="2">
        <v>103.12200103121999</v>
      </c>
      <c r="D101" s="2">
        <v>0</v>
      </c>
      <c r="E101" s="2">
        <v>0</v>
      </c>
      <c r="F101" s="1">
        <v>4.562588830871297</v>
      </c>
      <c r="G101" t="s">
        <v>372</v>
      </c>
      <c r="H101">
        <v>0.9563489023759113</v>
      </c>
      <c r="I101" t="s">
        <v>333</v>
      </c>
      <c r="J101">
        <v>1</v>
      </c>
    </row>
    <row r="102" spans="1:10" x14ac:dyDescent="0.25">
      <c r="A102" s="1" t="s">
        <v>260</v>
      </c>
      <c r="B102" t="s">
        <v>218</v>
      </c>
      <c r="C102" s="2">
        <v>101.30000101299999</v>
      </c>
      <c r="D102" s="2">
        <v>0</v>
      </c>
      <c r="E102" s="2">
        <v>0</v>
      </c>
      <c r="F102" s="1">
        <v>9.26</v>
      </c>
      <c r="G102" t="s">
        <v>387</v>
      </c>
      <c r="H102">
        <v>2.966556471918671</v>
      </c>
      <c r="I102" t="s">
        <v>333</v>
      </c>
      <c r="J102">
        <v>1</v>
      </c>
    </row>
    <row r="103" spans="1:10" x14ac:dyDescent="0.25">
      <c r="A103" s="1" t="s">
        <v>261</v>
      </c>
      <c r="B103" t="s">
        <v>221</v>
      </c>
      <c r="C103" s="2">
        <v>117.29000117290001</v>
      </c>
      <c r="D103" s="2">
        <v>3.9333333969116211</v>
      </c>
      <c r="E103" s="2">
        <v>138.52499389648437</v>
      </c>
      <c r="F103" s="1">
        <v>6.5484309586789085</v>
      </c>
      <c r="G103" t="s">
        <v>388</v>
      </c>
      <c r="H103">
        <v>0</v>
      </c>
      <c r="I103" t="s">
        <v>441</v>
      </c>
      <c r="J103">
        <v>1</v>
      </c>
    </row>
    <row r="104" spans="1:10" x14ac:dyDescent="0.25">
      <c r="A104" s="1" t="s">
        <v>204</v>
      </c>
      <c r="B104" t="s">
        <v>205</v>
      </c>
      <c r="C104" s="2">
        <v>77.101000771009993</v>
      </c>
      <c r="D104" s="2">
        <v>3.96875</v>
      </c>
      <c r="E104" s="2">
        <v>80.839996337890625</v>
      </c>
      <c r="F104" s="1">
        <v>2.9851131680101539</v>
      </c>
      <c r="G104" t="s">
        <v>389</v>
      </c>
      <c r="H104">
        <v>0</v>
      </c>
      <c r="I104" t="s">
        <v>442</v>
      </c>
      <c r="J104">
        <v>1</v>
      </c>
    </row>
    <row r="105" spans="1:10" x14ac:dyDescent="0.25">
      <c r="A105" s="1" t="s">
        <v>202</v>
      </c>
      <c r="B105" t="s">
        <v>203</v>
      </c>
      <c r="C105" s="2">
        <v>77.050000770499992</v>
      </c>
      <c r="D105" s="2">
        <v>3.696969747543335</v>
      </c>
      <c r="E105" s="2">
        <v>81.040000915527344</v>
      </c>
      <c r="F105" s="1">
        <v>3.5691109669046073</v>
      </c>
      <c r="G105" t="s">
        <v>390</v>
      </c>
      <c r="H105">
        <v>0</v>
      </c>
      <c r="I105" t="s">
        <v>443</v>
      </c>
      <c r="J105">
        <v>1</v>
      </c>
    </row>
    <row r="106" spans="1:10" x14ac:dyDescent="0.25">
      <c r="A106" s="1" t="s">
        <v>206</v>
      </c>
      <c r="B106" t="s">
        <v>207</v>
      </c>
      <c r="C106" s="2">
        <v>262.10000262099999</v>
      </c>
      <c r="D106" s="2">
        <v>4.4375</v>
      </c>
      <c r="E106" s="2">
        <v>284.95999145507812</v>
      </c>
      <c r="F106" s="1">
        <v>3.1285768062820054</v>
      </c>
      <c r="G106" t="s">
        <v>391</v>
      </c>
      <c r="H106">
        <v>0</v>
      </c>
      <c r="I106" t="s">
        <v>444</v>
      </c>
      <c r="J106">
        <v>1</v>
      </c>
    </row>
    <row r="107" spans="1:10" x14ac:dyDescent="0.25">
      <c r="A107" t="s">
        <v>210</v>
      </c>
      <c r="B107" t="s">
        <v>211</v>
      </c>
      <c r="C107" s="2">
        <v>109.65000109650001</v>
      </c>
      <c r="D107" s="2">
        <v>0</v>
      </c>
      <c r="E107" s="2">
        <v>0</v>
      </c>
      <c r="F107">
        <v>5.2433737799999998</v>
      </c>
      <c r="G107" t="s">
        <v>392</v>
      </c>
      <c r="H107">
        <v>4.8300277484939453</v>
      </c>
      <c r="I107" t="s">
        <v>333</v>
      </c>
      <c r="J107">
        <v>1</v>
      </c>
    </row>
    <row r="108" spans="1:10" x14ac:dyDescent="0.25">
      <c r="A108" t="s">
        <v>262</v>
      </c>
      <c r="B108" t="s">
        <v>212</v>
      </c>
      <c r="C108" s="2">
        <v>108.71600108715998</v>
      </c>
      <c r="D108" s="2">
        <v>0</v>
      </c>
      <c r="E108" s="2">
        <v>0</v>
      </c>
      <c r="F108">
        <v>5.8214680999999997</v>
      </c>
      <c r="G108" t="s">
        <v>393</v>
      </c>
      <c r="H108">
        <v>3.4716426618831195</v>
      </c>
      <c r="I108" t="s">
        <v>333</v>
      </c>
      <c r="J108">
        <v>1</v>
      </c>
    </row>
    <row r="109" spans="1:10" x14ac:dyDescent="0.25">
      <c r="A109" t="s">
        <v>263</v>
      </c>
      <c r="B109" t="s">
        <v>213</v>
      </c>
      <c r="C109" s="2">
        <v>100.94300100942999</v>
      </c>
      <c r="D109" s="2">
        <v>0</v>
      </c>
      <c r="E109" s="2">
        <v>0</v>
      </c>
      <c r="F109">
        <v>5.2606771999999999</v>
      </c>
      <c r="G109" t="s">
        <v>394</v>
      </c>
      <c r="H109">
        <v>4.0302729405824129</v>
      </c>
      <c r="I109" t="s">
        <v>333</v>
      </c>
      <c r="J109">
        <v>1</v>
      </c>
    </row>
    <row r="110" spans="1:10" x14ac:dyDescent="0.25">
      <c r="A110" t="s">
        <v>264</v>
      </c>
      <c r="B110" t="s">
        <v>214</v>
      </c>
      <c r="C110" s="2">
        <v>114.78300114782999</v>
      </c>
      <c r="D110" s="2">
        <v>0</v>
      </c>
      <c r="E110" s="2">
        <v>0</v>
      </c>
      <c r="F110">
        <v>5.7255694999999998</v>
      </c>
      <c r="G110" t="s">
        <v>395</v>
      </c>
      <c r="H110">
        <v>5.1810406501437347</v>
      </c>
      <c r="I110" t="s">
        <v>333</v>
      </c>
      <c r="J110">
        <v>1</v>
      </c>
    </row>
    <row r="111" spans="1:10" x14ac:dyDescent="0.25">
      <c r="A111" t="s">
        <v>265</v>
      </c>
      <c r="B111" t="s">
        <v>215</v>
      </c>
      <c r="C111" s="2">
        <v>100.49600100495999</v>
      </c>
      <c r="D111" s="2">
        <v>0</v>
      </c>
      <c r="E111" s="2">
        <v>0</v>
      </c>
      <c r="F111">
        <v>5.0044836000000004</v>
      </c>
      <c r="G111" t="s">
        <v>366</v>
      </c>
      <c r="H111">
        <v>4.219820603854969</v>
      </c>
      <c r="I111" t="s">
        <v>333</v>
      </c>
      <c r="J111">
        <v>1</v>
      </c>
    </row>
    <row r="112" spans="1:10" x14ac:dyDescent="0.25">
      <c r="A112" t="s">
        <v>266</v>
      </c>
      <c r="B112" t="s">
        <v>219</v>
      </c>
      <c r="C112" s="2">
        <v>105.09700105096999</v>
      </c>
      <c r="D112" s="2">
        <v>0</v>
      </c>
      <c r="E112" s="2">
        <v>0</v>
      </c>
      <c r="F112">
        <v>5.6240065999999995</v>
      </c>
      <c r="G112" t="s">
        <v>396</v>
      </c>
      <c r="H112">
        <v>4.0610046019022583</v>
      </c>
      <c r="I112" t="s">
        <v>333</v>
      </c>
      <c r="J112">
        <v>1</v>
      </c>
    </row>
    <row r="113" spans="1:10" x14ac:dyDescent="0.25">
      <c r="A113" t="s">
        <v>267</v>
      </c>
      <c r="B113" t="s">
        <v>216</v>
      </c>
      <c r="C113">
        <v>99.685000996849993</v>
      </c>
      <c r="D113">
        <v>0</v>
      </c>
      <c r="E113">
        <v>0</v>
      </c>
      <c r="F113">
        <v>6.6457157000000002</v>
      </c>
      <c r="G113" t="s">
        <v>318</v>
      </c>
      <c r="H113">
        <v>15.193723204720873</v>
      </c>
      <c r="I113" t="s">
        <v>333</v>
      </c>
      <c r="J113">
        <v>1</v>
      </c>
    </row>
    <row r="114" spans="1:10" x14ac:dyDescent="0.25">
      <c r="A114" t="s">
        <v>268</v>
      </c>
      <c r="B114" t="s">
        <v>222</v>
      </c>
      <c r="C114">
        <v>97.800000977999986</v>
      </c>
      <c r="D114">
        <v>0</v>
      </c>
      <c r="E114">
        <v>0</v>
      </c>
      <c r="F114">
        <v>8.32</v>
      </c>
      <c r="G114" t="s">
        <v>397</v>
      </c>
      <c r="H114">
        <v>0.75481552599422097</v>
      </c>
      <c r="I114" t="s">
        <v>333</v>
      </c>
      <c r="J114">
        <v>1</v>
      </c>
    </row>
    <row r="115" spans="1:10" x14ac:dyDescent="0.25">
      <c r="A115" t="s">
        <v>269</v>
      </c>
      <c r="B115" t="s">
        <v>217</v>
      </c>
      <c r="C115">
        <v>101.25900101258999</v>
      </c>
      <c r="D115">
        <v>0</v>
      </c>
      <c r="E115">
        <v>0</v>
      </c>
      <c r="F115">
        <v>5.3700036999999998</v>
      </c>
      <c r="G115" t="s">
        <v>398</v>
      </c>
      <c r="H115">
        <v>3.3606077490666615</v>
      </c>
      <c r="I115" t="s">
        <v>333</v>
      </c>
      <c r="J115">
        <v>1</v>
      </c>
    </row>
    <row r="116" spans="1:10" x14ac:dyDescent="0.25">
      <c r="A116" t="s">
        <v>200</v>
      </c>
      <c r="B116" t="s">
        <v>201</v>
      </c>
      <c r="C116">
        <v>102.19000102189999</v>
      </c>
      <c r="D116">
        <v>0</v>
      </c>
      <c r="E116">
        <v>0</v>
      </c>
      <c r="F116">
        <v>9.43</v>
      </c>
      <c r="G116" t="s">
        <v>399</v>
      </c>
      <c r="H116">
        <v>0.44811590035241372</v>
      </c>
      <c r="I116" t="s">
        <v>333</v>
      </c>
      <c r="J116">
        <v>1</v>
      </c>
    </row>
    <row r="117" spans="1:10" x14ac:dyDescent="0.25">
      <c r="A117" t="s">
        <v>198</v>
      </c>
      <c r="B117" t="s">
        <v>199</v>
      </c>
      <c r="C117">
        <v>101.19000101189999</v>
      </c>
      <c r="D117">
        <v>0</v>
      </c>
      <c r="E117">
        <v>0</v>
      </c>
      <c r="F117">
        <v>8.86</v>
      </c>
      <c r="G117" t="s">
        <v>318</v>
      </c>
      <c r="H117">
        <v>0.1503650460255038</v>
      </c>
      <c r="I117" t="s">
        <v>333</v>
      </c>
      <c r="J117">
        <v>1</v>
      </c>
    </row>
    <row r="118" spans="1:10" x14ac:dyDescent="0.25">
      <c r="A118" t="s">
        <v>270</v>
      </c>
      <c r="B118" t="s">
        <v>220</v>
      </c>
      <c r="C118">
        <v>101.10000101099999</v>
      </c>
      <c r="D118">
        <v>0</v>
      </c>
      <c r="E118">
        <v>0</v>
      </c>
      <c r="F118">
        <v>9.02</v>
      </c>
      <c r="G118" t="s">
        <v>337</v>
      </c>
      <c r="H118">
        <v>2.4064030768103377</v>
      </c>
      <c r="I118" t="s">
        <v>445</v>
      </c>
      <c r="J118">
        <v>1</v>
      </c>
    </row>
    <row r="119" spans="1:10" x14ac:dyDescent="0.25">
      <c r="A119" t="s">
        <v>271</v>
      </c>
      <c r="B119" t="s">
        <v>223</v>
      </c>
      <c r="C119">
        <v>103.0900010309</v>
      </c>
      <c r="D119">
        <v>0</v>
      </c>
      <c r="E119">
        <v>0</v>
      </c>
      <c r="F119">
        <v>9.8800000000000008</v>
      </c>
      <c r="G119" t="s">
        <v>400</v>
      </c>
      <c r="H119">
        <v>8.6576744746220582E-2</v>
      </c>
      <c r="I119" t="s">
        <v>333</v>
      </c>
      <c r="J119">
        <v>1</v>
      </c>
    </row>
    <row r="120" spans="1:10" x14ac:dyDescent="0.25">
      <c r="A120" t="s">
        <v>272</v>
      </c>
      <c r="B120" t="s">
        <v>224</v>
      </c>
      <c r="C120">
        <v>103.99000103989999</v>
      </c>
      <c r="D120">
        <v>0</v>
      </c>
      <c r="E120">
        <v>0</v>
      </c>
      <c r="F120">
        <v>9.4700000000000006</v>
      </c>
      <c r="G120" t="s">
        <v>366</v>
      </c>
      <c r="H120">
        <v>0.25897129348787695</v>
      </c>
      <c r="I120" t="s">
        <v>333</v>
      </c>
      <c r="J120">
        <v>1</v>
      </c>
    </row>
    <row r="121" spans="1:10" x14ac:dyDescent="0.25">
      <c r="A121" t="s">
        <v>273</v>
      </c>
      <c r="B121" t="s">
        <v>225</v>
      </c>
      <c r="C121">
        <v>97.590000975899997</v>
      </c>
      <c r="D121">
        <v>0</v>
      </c>
      <c r="E121">
        <v>0</v>
      </c>
      <c r="F121">
        <v>8.1199999999999992</v>
      </c>
      <c r="G121" t="s">
        <v>401</v>
      </c>
      <c r="H121">
        <v>1.8742009839948155</v>
      </c>
      <c r="I121" t="s">
        <v>333</v>
      </c>
      <c r="J121">
        <v>1</v>
      </c>
    </row>
    <row r="122" spans="1:10" x14ac:dyDescent="0.25">
      <c r="A122" t="s">
        <v>274</v>
      </c>
      <c r="B122" t="s">
        <v>226</v>
      </c>
      <c r="C122">
        <v>99.440000994399995</v>
      </c>
      <c r="D122">
        <v>0</v>
      </c>
      <c r="E122">
        <v>0</v>
      </c>
      <c r="F122">
        <v>8.26</v>
      </c>
      <c r="G122" t="s">
        <v>402</v>
      </c>
      <c r="H122">
        <v>0.84772716288821204</v>
      </c>
      <c r="I122" t="s">
        <v>333</v>
      </c>
      <c r="J122">
        <v>1</v>
      </c>
    </row>
    <row r="123" spans="1:10" x14ac:dyDescent="0.25">
      <c r="A123" t="s">
        <v>275</v>
      </c>
      <c r="B123" t="s">
        <v>227</v>
      </c>
      <c r="C123">
        <v>316.60000316600002</v>
      </c>
      <c r="D123">
        <v>3.9090909957885742</v>
      </c>
      <c r="E123">
        <v>414.18240356445312</v>
      </c>
      <c r="F123">
        <v>1.8888187046978793</v>
      </c>
      <c r="G123" t="s">
        <v>454</v>
      </c>
      <c r="H123">
        <v>0</v>
      </c>
      <c r="I123" t="s">
        <v>455</v>
      </c>
      <c r="J123">
        <v>1</v>
      </c>
    </row>
    <row r="124" spans="1:10" x14ac:dyDescent="0.25">
      <c r="A124" t="s">
        <v>276</v>
      </c>
      <c r="B124" t="s">
        <v>228</v>
      </c>
      <c r="C124">
        <v>113.40000113399999</v>
      </c>
      <c r="D124">
        <v>0</v>
      </c>
      <c r="E124">
        <v>0</v>
      </c>
      <c r="F124">
        <v>4.3632869000000003</v>
      </c>
      <c r="G124" t="s">
        <v>403</v>
      </c>
      <c r="H124">
        <v>4.1398602053147115</v>
      </c>
      <c r="I124" t="s">
        <v>333</v>
      </c>
      <c r="J124">
        <v>1</v>
      </c>
    </row>
    <row r="125" spans="1:10" x14ac:dyDescent="0.25">
      <c r="A125" t="s">
        <v>277</v>
      </c>
      <c r="B125" t="s">
        <v>229</v>
      </c>
      <c r="C125">
        <v>102.83200102831999</v>
      </c>
      <c r="D125">
        <v>0</v>
      </c>
      <c r="E125">
        <v>0</v>
      </c>
      <c r="F125">
        <v>3.8620981214883505</v>
      </c>
      <c r="G125" t="s">
        <v>404</v>
      </c>
      <c r="H125">
        <v>1.7336117001219389</v>
      </c>
      <c r="I125" t="s">
        <v>333</v>
      </c>
      <c r="J125">
        <v>1</v>
      </c>
    </row>
    <row r="126" spans="1:10" x14ac:dyDescent="0.25">
      <c r="A126" t="s">
        <v>278</v>
      </c>
      <c r="B126" t="s">
        <v>230</v>
      </c>
      <c r="C126">
        <v>100.68500100685</v>
      </c>
      <c r="D126">
        <v>0</v>
      </c>
      <c r="E126">
        <v>0</v>
      </c>
      <c r="F126">
        <v>4.5391604000000001</v>
      </c>
      <c r="G126" t="s">
        <v>405</v>
      </c>
      <c r="H126">
        <v>4.415934473605259</v>
      </c>
      <c r="I126" t="s">
        <v>333</v>
      </c>
      <c r="J126">
        <v>1</v>
      </c>
    </row>
    <row r="127" spans="1:10" x14ac:dyDescent="0.25">
      <c r="A127" t="s">
        <v>279</v>
      </c>
      <c r="B127" t="s">
        <v>231</v>
      </c>
      <c r="C127">
        <v>132.62600132626</v>
      </c>
      <c r="D127">
        <v>0</v>
      </c>
      <c r="E127">
        <v>0</v>
      </c>
      <c r="F127">
        <v>5.61865092444532</v>
      </c>
      <c r="G127" t="s">
        <v>336</v>
      </c>
      <c r="H127">
        <v>10.230165473640534</v>
      </c>
      <c r="I127" t="s">
        <v>333</v>
      </c>
      <c r="J127">
        <v>1</v>
      </c>
    </row>
    <row r="128" spans="1:10" x14ac:dyDescent="0.25">
      <c r="A128" t="s">
        <v>280</v>
      </c>
      <c r="B128" t="s">
        <v>232</v>
      </c>
      <c r="C128">
        <v>107.61000107609999</v>
      </c>
      <c r="D128">
        <v>0</v>
      </c>
      <c r="E128">
        <v>0</v>
      </c>
      <c r="F128">
        <v>3.2824502</v>
      </c>
      <c r="G128" t="s">
        <v>461</v>
      </c>
      <c r="H128">
        <v>1.8988697462863773</v>
      </c>
      <c r="I128" t="s">
        <v>333</v>
      </c>
      <c r="J128">
        <v>1</v>
      </c>
    </row>
    <row r="129" spans="1:10" x14ac:dyDescent="0.25">
      <c r="A129" t="s">
        <v>281</v>
      </c>
      <c r="B129" t="s">
        <v>233</v>
      </c>
      <c r="C129">
        <v>44.045000440449996</v>
      </c>
      <c r="D129">
        <v>0</v>
      </c>
      <c r="E129">
        <v>0</v>
      </c>
      <c r="F129">
        <v>40.9246640387179</v>
      </c>
      <c r="G129" t="s">
        <v>394</v>
      </c>
      <c r="H129">
        <v>3.0949271300214782</v>
      </c>
      <c r="I129" t="s">
        <v>333</v>
      </c>
      <c r="J129">
        <v>1</v>
      </c>
    </row>
    <row r="130" spans="1:10" x14ac:dyDescent="0.25">
      <c r="A130" t="s">
        <v>282</v>
      </c>
      <c r="B130" t="s">
        <v>234</v>
      </c>
      <c r="C130">
        <v>111.99200111992</v>
      </c>
      <c r="D130">
        <v>0</v>
      </c>
      <c r="E130">
        <v>0</v>
      </c>
      <c r="F130">
        <v>4.7064668999999997</v>
      </c>
      <c r="G130" t="s">
        <v>406</v>
      </c>
      <c r="H130">
        <v>3.2554184020789037</v>
      </c>
      <c r="I130" t="s">
        <v>333</v>
      </c>
      <c r="J130">
        <v>1</v>
      </c>
    </row>
    <row r="131" spans="1:10" x14ac:dyDescent="0.25">
      <c r="A131" t="s">
        <v>283</v>
      </c>
      <c r="B131" t="s">
        <v>235</v>
      </c>
      <c r="C131">
        <v>6.751000067509999E-2</v>
      </c>
      <c r="D131">
        <v>1.8333333730697632</v>
      </c>
      <c r="E131">
        <v>3.6499999463558197E-2</v>
      </c>
      <c r="F131">
        <v>1.7330764997444263</v>
      </c>
      <c r="G131" t="s">
        <v>407</v>
      </c>
      <c r="H131">
        <v>0</v>
      </c>
      <c r="I131" t="s">
        <v>446</v>
      </c>
      <c r="J131">
        <v>1</v>
      </c>
    </row>
    <row r="132" spans="1:10" x14ac:dyDescent="0.25">
      <c r="A132" t="s">
        <v>284</v>
      </c>
      <c r="B132" t="s">
        <v>236</v>
      </c>
      <c r="C132">
        <v>109.97100109970999</v>
      </c>
      <c r="D132">
        <v>0</v>
      </c>
      <c r="E132">
        <v>0</v>
      </c>
      <c r="F132">
        <v>3.5562588000000002</v>
      </c>
      <c r="G132" t="s">
        <v>408</v>
      </c>
      <c r="H132">
        <v>2.868765295143938</v>
      </c>
      <c r="I132" t="s">
        <v>333</v>
      </c>
      <c r="J132">
        <v>1</v>
      </c>
    </row>
    <row r="133" spans="1:10" x14ac:dyDescent="0.25">
      <c r="A133" t="s">
        <v>285</v>
      </c>
      <c r="B133" t="s">
        <v>237</v>
      </c>
      <c r="C133">
        <v>101.15200101152</v>
      </c>
      <c r="D133">
        <v>0</v>
      </c>
      <c r="E133">
        <v>0</v>
      </c>
      <c r="F133">
        <v>2.9408769000000001</v>
      </c>
      <c r="G133" t="s">
        <v>437</v>
      </c>
      <c r="H133">
        <v>0.98439778215210205</v>
      </c>
      <c r="I133" t="s">
        <v>333</v>
      </c>
      <c r="J133">
        <v>1</v>
      </c>
    </row>
    <row r="134" spans="1:10" x14ac:dyDescent="0.25">
      <c r="A134" t="s">
        <v>286</v>
      </c>
      <c r="B134" t="s">
        <v>239</v>
      </c>
      <c r="C134">
        <v>38.530000385299999</v>
      </c>
      <c r="D134">
        <v>0</v>
      </c>
      <c r="E134">
        <v>0</v>
      </c>
      <c r="F134">
        <v>0</v>
      </c>
      <c r="G134" t="s">
        <v>410</v>
      </c>
      <c r="H134">
        <v>0</v>
      </c>
      <c r="I134" t="s">
        <v>333</v>
      </c>
      <c r="J134">
        <v>1</v>
      </c>
    </row>
    <row r="135" spans="1:10" x14ac:dyDescent="0.25">
      <c r="A135" t="s">
        <v>287</v>
      </c>
      <c r="B135" t="s">
        <v>238</v>
      </c>
      <c r="C135">
        <v>21.011000210109998</v>
      </c>
      <c r="D135">
        <v>0</v>
      </c>
      <c r="E135">
        <v>0</v>
      </c>
      <c r="F135">
        <v>105.28888324325609</v>
      </c>
      <c r="G135" t="s">
        <v>337</v>
      </c>
      <c r="H135">
        <v>1.9471116299999742</v>
      </c>
      <c r="I135" t="s">
        <v>333</v>
      </c>
      <c r="J135">
        <v>1</v>
      </c>
    </row>
    <row r="136" spans="1:10" x14ac:dyDescent="0.25">
      <c r="A136" t="s">
        <v>288</v>
      </c>
      <c r="B136" t="s">
        <v>240</v>
      </c>
      <c r="C136">
        <v>110.49300110492999</v>
      </c>
      <c r="D136">
        <v>0</v>
      </c>
      <c r="E136">
        <v>0</v>
      </c>
      <c r="F136">
        <v>3.5845720999999999</v>
      </c>
      <c r="G136" t="s">
        <v>411</v>
      </c>
      <c r="H136">
        <v>3.352746860232565</v>
      </c>
      <c r="I136" t="s">
        <v>333</v>
      </c>
      <c r="J136">
        <v>1</v>
      </c>
    </row>
    <row r="137" spans="1:10" x14ac:dyDescent="0.25">
      <c r="A137" t="s">
        <v>289</v>
      </c>
      <c r="B137" t="s">
        <v>241</v>
      </c>
      <c r="C137">
        <v>101.7500010175</v>
      </c>
      <c r="D137">
        <v>0</v>
      </c>
      <c r="E137">
        <v>0</v>
      </c>
      <c r="F137">
        <v>5.3489163355724463</v>
      </c>
      <c r="G137" t="s">
        <v>395</v>
      </c>
      <c r="H137">
        <v>2.7392542238666526</v>
      </c>
      <c r="I137" t="s">
        <v>333</v>
      </c>
      <c r="J137">
        <v>1</v>
      </c>
    </row>
    <row r="138" spans="1:10" x14ac:dyDescent="0.25">
      <c r="A138" t="s">
        <v>290</v>
      </c>
      <c r="B138" t="s">
        <v>242</v>
      </c>
      <c r="C138">
        <v>119.4400011944</v>
      </c>
      <c r="D138">
        <v>0</v>
      </c>
      <c r="E138">
        <v>0</v>
      </c>
      <c r="F138">
        <v>0</v>
      </c>
      <c r="G138" t="s">
        <v>333</v>
      </c>
      <c r="H138">
        <v>0</v>
      </c>
      <c r="I138" t="s">
        <v>333</v>
      </c>
      <c r="J138">
        <v>1</v>
      </c>
    </row>
    <row r="139" spans="1:10" x14ac:dyDescent="0.25">
      <c r="A139" t="s">
        <v>291</v>
      </c>
      <c r="B139" t="s">
        <v>243</v>
      </c>
      <c r="C139">
        <v>107.2300010723</v>
      </c>
      <c r="D139">
        <v>0</v>
      </c>
      <c r="E139">
        <v>0</v>
      </c>
      <c r="F139">
        <v>5.0129302999999998</v>
      </c>
      <c r="G139" t="s">
        <v>412</v>
      </c>
      <c r="H139">
        <v>4.093400830236539</v>
      </c>
      <c r="I139" t="s">
        <v>333</v>
      </c>
      <c r="J139">
        <v>1</v>
      </c>
    </row>
    <row r="140" spans="1:10" x14ac:dyDescent="0.25">
      <c r="A140" t="s">
        <v>292</v>
      </c>
      <c r="B140" t="s">
        <v>244</v>
      </c>
      <c r="C140">
        <v>97.261000972609992</v>
      </c>
      <c r="D140">
        <v>0</v>
      </c>
      <c r="E140">
        <v>0</v>
      </c>
      <c r="F140">
        <v>7.3020128143261633</v>
      </c>
      <c r="G140" t="s">
        <v>413</v>
      </c>
      <c r="H140">
        <v>2.8134431913307272</v>
      </c>
      <c r="I140" t="s">
        <v>333</v>
      </c>
      <c r="J140">
        <v>1</v>
      </c>
    </row>
    <row r="141" spans="1:10" x14ac:dyDescent="0.25">
      <c r="A141" t="s">
        <v>293</v>
      </c>
      <c r="B141" t="s">
        <v>245</v>
      </c>
      <c r="C141">
        <v>100.044501000445</v>
      </c>
      <c r="D141">
        <v>0</v>
      </c>
      <c r="E141">
        <v>0</v>
      </c>
      <c r="F141">
        <v>1.7972968323612046</v>
      </c>
      <c r="G141" t="s">
        <v>388</v>
      </c>
      <c r="H141">
        <v>2.7779447954175682E-2</v>
      </c>
      <c r="I141" t="s">
        <v>333</v>
      </c>
      <c r="J141">
        <v>1</v>
      </c>
    </row>
    <row r="142" spans="1:10" x14ac:dyDescent="0.25">
      <c r="A142" t="s">
        <v>294</v>
      </c>
      <c r="B142" t="s">
        <v>246</v>
      </c>
      <c r="C142">
        <v>114.35000114349998</v>
      </c>
      <c r="D142">
        <v>0</v>
      </c>
      <c r="E142">
        <v>0</v>
      </c>
      <c r="F142">
        <v>3.3661848999999999</v>
      </c>
      <c r="G142" t="s">
        <v>461</v>
      </c>
      <c r="H142">
        <v>3.1568227085177263</v>
      </c>
      <c r="I142" t="s">
        <v>333</v>
      </c>
      <c r="J142">
        <v>1</v>
      </c>
    </row>
    <row r="143" spans="1:10" x14ac:dyDescent="0.25">
      <c r="A143" t="s">
        <v>295</v>
      </c>
      <c r="B143" t="s">
        <v>247</v>
      </c>
      <c r="C143">
        <v>75.731000757309985</v>
      </c>
      <c r="D143">
        <v>0</v>
      </c>
      <c r="E143">
        <v>0</v>
      </c>
      <c r="F143">
        <v>17.7855062</v>
      </c>
      <c r="G143" t="s">
        <v>462</v>
      </c>
      <c r="H143">
        <v>2.7142912130743455</v>
      </c>
      <c r="I143" t="s">
        <v>333</v>
      </c>
      <c r="J143">
        <v>1</v>
      </c>
    </row>
    <row r="144" spans="1:10" x14ac:dyDescent="0.25">
      <c r="A144" t="s">
        <v>296</v>
      </c>
      <c r="B144" t="s">
        <v>248</v>
      </c>
      <c r="C144">
        <v>67.810000678099996</v>
      </c>
      <c r="D144">
        <v>0</v>
      </c>
      <c r="E144">
        <v>0</v>
      </c>
      <c r="F144">
        <v>2.4717002821397576</v>
      </c>
      <c r="G144" t="s">
        <v>414</v>
      </c>
      <c r="H144">
        <v>0</v>
      </c>
      <c r="I144" t="s">
        <v>447</v>
      </c>
      <c r="J144">
        <v>1</v>
      </c>
    </row>
    <row r="145" spans="1:10" x14ac:dyDescent="0.25">
      <c r="A145" t="s">
        <v>297</v>
      </c>
      <c r="B145" t="s">
        <v>249</v>
      </c>
      <c r="C145">
        <v>59.000000589999999</v>
      </c>
      <c r="D145">
        <v>5</v>
      </c>
      <c r="E145">
        <v>76</v>
      </c>
      <c r="F145">
        <v>0</v>
      </c>
      <c r="G145" t="s">
        <v>333</v>
      </c>
      <c r="H145">
        <v>0</v>
      </c>
      <c r="I145" t="s">
        <v>333</v>
      </c>
      <c r="J145">
        <v>1</v>
      </c>
    </row>
    <row r="146" spans="1:10" x14ac:dyDescent="0.25">
      <c r="A146" t="s">
        <v>298</v>
      </c>
      <c r="B146" t="s">
        <v>250</v>
      </c>
      <c r="C146">
        <v>116.88000116879999</v>
      </c>
      <c r="D146">
        <v>4.095238208770752</v>
      </c>
      <c r="E146">
        <v>123.35713958740234</v>
      </c>
      <c r="F146">
        <v>1.8480493547490491</v>
      </c>
      <c r="G146" t="s">
        <v>415</v>
      </c>
      <c r="H146">
        <v>0</v>
      </c>
      <c r="I146" t="s">
        <v>448</v>
      </c>
      <c r="J146">
        <v>1</v>
      </c>
    </row>
    <row r="147" spans="1:10" x14ac:dyDescent="0.25">
      <c r="A147" t="s">
        <v>299</v>
      </c>
      <c r="B147" t="s">
        <v>251</v>
      </c>
      <c r="C147">
        <v>26.750000267499999</v>
      </c>
      <c r="D147">
        <v>4</v>
      </c>
      <c r="E147">
        <v>24.53632926940918</v>
      </c>
      <c r="F147">
        <v>0</v>
      </c>
      <c r="G147" t="s">
        <v>416</v>
      </c>
      <c r="H147">
        <v>0</v>
      </c>
      <c r="I147" t="s">
        <v>333</v>
      </c>
      <c r="J147">
        <v>1</v>
      </c>
    </row>
    <row r="148" spans="1:10" x14ac:dyDescent="0.25">
      <c r="A148" t="s">
        <v>300</v>
      </c>
      <c r="B148" t="s">
        <v>252</v>
      </c>
      <c r="C148">
        <v>37.330000373299995</v>
      </c>
      <c r="D148">
        <v>3.2400000095367432</v>
      </c>
      <c r="E148">
        <v>41.299999237060547</v>
      </c>
      <c r="F148">
        <v>0</v>
      </c>
      <c r="G148" t="s">
        <v>333</v>
      </c>
      <c r="H148">
        <v>0</v>
      </c>
      <c r="I148" t="s">
        <v>333</v>
      </c>
      <c r="J148">
        <v>1</v>
      </c>
    </row>
    <row r="149" spans="1:10" x14ac:dyDescent="0.25">
      <c r="A149" t="s">
        <v>301</v>
      </c>
      <c r="B149" t="s">
        <v>253</v>
      </c>
      <c r="C149">
        <v>38.390000383899995</v>
      </c>
      <c r="D149">
        <v>0</v>
      </c>
      <c r="E149">
        <v>0</v>
      </c>
      <c r="F149">
        <v>3.5904872290136045</v>
      </c>
      <c r="G149" t="s">
        <v>326</v>
      </c>
      <c r="H149">
        <v>0</v>
      </c>
      <c r="I149" t="s">
        <v>449</v>
      </c>
      <c r="J149">
        <v>1</v>
      </c>
    </row>
    <row r="150" spans="1:10" x14ac:dyDescent="0.25">
      <c r="A150" t="s">
        <v>302</v>
      </c>
      <c r="B150" t="s">
        <v>254</v>
      </c>
      <c r="C150">
        <v>92.250000922499993</v>
      </c>
      <c r="D150">
        <v>0</v>
      </c>
      <c r="E150">
        <v>0</v>
      </c>
      <c r="F150">
        <v>0.95392953412642645</v>
      </c>
      <c r="G150" t="s">
        <v>389</v>
      </c>
      <c r="H150">
        <v>0</v>
      </c>
      <c r="I150" t="s">
        <v>333</v>
      </c>
      <c r="J150">
        <v>1</v>
      </c>
    </row>
    <row r="151" spans="1:10" x14ac:dyDescent="0.25">
      <c r="A151" t="s">
        <v>303</v>
      </c>
      <c r="B151" t="s">
        <v>255</v>
      </c>
      <c r="C151">
        <v>100.11700100117</v>
      </c>
      <c r="D151">
        <v>0</v>
      </c>
      <c r="E151">
        <v>0</v>
      </c>
      <c r="F151">
        <v>-0.97062250000000005</v>
      </c>
      <c r="G151" t="s">
        <v>417</v>
      </c>
      <c r="H151">
        <v>1.6666666666887014E-2</v>
      </c>
      <c r="I151" t="s">
        <v>333</v>
      </c>
      <c r="J151">
        <v>1</v>
      </c>
    </row>
    <row r="152" spans="1:10" x14ac:dyDescent="0.25">
      <c r="A152" t="s">
        <v>304</v>
      </c>
      <c r="B152" t="s">
        <v>256</v>
      </c>
      <c r="C152">
        <v>99.00000098999999</v>
      </c>
      <c r="D152">
        <v>0</v>
      </c>
      <c r="E152">
        <v>0</v>
      </c>
      <c r="F152">
        <v>4.7685369</v>
      </c>
      <c r="G152" t="s">
        <v>400</v>
      </c>
      <c r="H152">
        <v>5.2392142835676134</v>
      </c>
      <c r="I152" t="s">
        <v>333</v>
      </c>
      <c r="J152">
        <v>1</v>
      </c>
    </row>
    <row r="153" spans="1:10" x14ac:dyDescent="0.25">
      <c r="A153" t="s">
        <v>305</v>
      </c>
      <c r="B153" t="s">
        <v>257</v>
      </c>
      <c r="C153">
        <v>104.25000104249999</v>
      </c>
      <c r="D153">
        <v>0</v>
      </c>
      <c r="E153">
        <v>0</v>
      </c>
      <c r="F153">
        <v>1.5053369999999999</v>
      </c>
      <c r="G153" t="s">
        <v>418</v>
      </c>
      <c r="H153">
        <v>3.6585312933848528</v>
      </c>
      <c r="I153" t="s">
        <v>333</v>
      </c>
      <c r="J153">
        <v>1</v>
      </c>
    </row>
    <row r="154" spans="1:10" x14ac:dyDescent="0.25">
      <c r="A154" t="s">
        <v>306</v>
      </c>
      <c r="B154" t="s">
        <v>258</v>
      </c>
      <c r="C154">
        <v>106.13000106129999</v>
      </c>
      <c r="D154">
        <v>0</v>
      </c>
      <c r="E154">
        <v>0</v>
      </c>
      <c r="F154">
        <v>6.2754054999999997</v>
      </c>
      <c r="G154" t="s">
        <v>419</v>
      </c>
      <c r="H154">
        <v>3.4816277629284347</v>
      </c>
      <c r="I154" t="s">
        <v>333</v>
      </c>
      <c r="J154">
        <v>1</v>
      </c>
    </row>
    <row r="155" spans="1:10" x14ac:dyDescent="0.25">
      <c r="A155" t="s">
        <v>307</v>
      </c>
      <c r="B155" t="s">
        <v>259</v>
      </c>
      <c r="C155">
        <v>95.760000957599999</v>
      </c>
      <c r="D155">
        <v>0</v>
      </c>
      <c r="E155">
        <v>0</v>
      </c>
      <c r="F155">
        <v>0</v>
      </c>
      <c r="G155" t="s">
        <v>333</v>
      </c>
      <c r="H155">
        <v>0</v>
      </c>
      <c r="I155" t="s">
        <v>333</v>
      </c>
      <c r="J155">
        <v>1</v>
      </c>
    </row>
    <row r="156" spans="1:10" x14ac:dyDescent="0.25">
      <c r="A156" s="1" t="s">
        <v>313</v>
      </c>
      <c r="B156" t="s">
        <v>310</v>
      </c>
      <c r="C156" s="1">
        <v>100</v>
      </c>
      <c r="D156" s="1">
        <v>0</v>
      </c>
      <c r="E156" s="1">
        <v>0</v>
      </c>
      <c r="F156" s="1">
        <v>0</v>
      </c>
      <c r="G156" s="1" t="s">
        <v>409</v>
      </c>
      <c r="H156">
        <v>0</v>
      </c>
      <c r="I156" t="s">
        <v>333</v>
      </c>
      <c r="J156">
        <v>1</v>
      </c>
    </row>
    <row r="157" spans="1:10" x14ac:dyDescent="0.25">
      <c r="A157" t="s">
        <v>314</v>
      </c>
      <c r="B157" t="s">
        <v>311</v>
      </c>
      <c r="C157" s="2">
        <v>97.86</v>
      </c>
      <c r="D157" s="2">
        <v>0</v>
      </c>
      <c r="E157" s="2">
        <v>0</v>
      </c>
      <c r="F157">
        <v>0</v>
      </c>
      <c r="G157" t="s">
        <v>333</v>
      </c>
      <c r="H157">
        <v>0</v>
      </c>
      <c r="I157" t="s">
        <v>333</v>
      </c>
      <c r="J157">
        <v>1</v>
      </c>
    </row>
    <row r="158" spans="1:10" x14ac:dyDescent="0.25">
      <c r="A158" t="s">
        <v>315</v>
      </c>
      <c r="B158" t="s">
        <v>312</v>
      </c>
      <c r="C158" s="2">
        <v>101.45</v>
      </c>
      <c r="D158" s="2">
        <v>0</v>
      </c>
      <c r="E158" s="2">
        <v>0</v>
      </c>
      <c r="F158">
        <v>0</v>
      </c>
      <c r="G158" t="s">
        <v>333</v>
      </c>
      <c r="H158">
        <v>0</v>
      </c>
      <c r="I158" t="s">
        <v>333</v>
      </c>
      <c r="J158">
        <v>1</v>
      </c>
    </row>
    <row r="159" spans="1:10" x14ac:dyDescent="0.25">
      <c r="A159" t="s">
        <v>451</v>
      </c>
      <c r="B159" t="s">
        <v>450</v>
      </c>
      <c r="C159" s="2">
        <v>100</v>
      </c>
      <c r="D159" s="2">
        <v>0</v>
      </c>
      <c r="E159" s="2">
        <v>0</v>
      </c>
      <c r="F159">
        <v>0</v>
      </c>
      <c r="G159" t="s">
        <v>333</v>
      </c>
      <c r="H159">
        <v>0</v>
      </c>
      <c r="I159" t="s">
        <v>333</v>
      </c>
      <c r="J159">
        <v>1</v>
      </c>
    </row>
    <row r="160" spans="1:10" x14ac:dyDescent="0.25">
      <c r="A160" t="s">
        <v>463</v>
      </c>
      <c r="B160" t="s">
        <v>456</v>
      </c>
      <c r="C160" s="2">
        <v>100.173</v>
      </c>
      <c r="D160" s="2">
        <v>0</v>
      </c>
      <c r="E160" s="2">
        <v>0</v>
      </c>
      <c r="F160">
        <v>4.6599614999999996</v>
      </c>
      <c r="G160" t="s">
        <v>464</v>
      </c>
      <c r="H160">
        <v>1.9701374686211923</v>
      </c>
      <c r="I160" t="s">
        <v>333</v>
      </c>
      <c r="J16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0"/>
  <sheetViews>
    <sheetView topLeftCell="A124" workbookViewId="0">
      <selection activeCell="A124" sqref="A1:XFD104857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6" width="9.140625" style="1"/>
    <col min="7" max="7" width="12.7109375" style="1" customWidth="1"/>
    <col min="8" max="9" width="24" style="1" customWidth="1"/>
    <col min="10" max="16384" width="9.140625" style="1"/>
  </cols>
  <sheetData>
    <row r="1" spans="1:10" x14ac:dyDescent="0.25">
      <c r="A1" s="1" t="str">
        <f>_xll.BDP(B1,"ID_ISIN")</f>
        <v>US3755581036</v>
      </c>
      <c r="B1" s="1" t="s">
        <v>12</v>
      </c>
      <c r="C1" s="2">
        <f>_xll.BDP(B1,"PX_LAST")*1.00000001</f>
        <v>68.620000686200001</v>
      </c>
      <c r="D1" s="1">
        <f>IF(OR(_xll.BDP(B1,"BEST_ANALYST_RATING")="#N/A N/A",_xll.BDP(B1,"BEST_ANALYST_RATING")="#N/A Field Not Applicable"),0,_xll.BDP(B1,"BEST_ANALYST_RATING"))</f>
        <v>4.0344829559326172</v>
      </c>
      <c r="E1" s="1">
        <f>IF(OR(_xll.BDP(B1,"BEST_TARGET_PRICE")="#N/A N/A",_xll.BDP(B1,"BEST_TARGET_PRICE")="#N/A Field Not Applicable"),0,_xll.BDP(B1,"BEST_TARGET_PRICE"))</f>
        <v>79.052635192871094</v>
      </c>
      <c r="F1" s="1">
        <f>IF(OR(_xll.BDP(B1,"EQY_DVD_YLD_IND")="#N/A N/A",_xll.BDP(B1,"EQY_DVD_YLD_IND")="#N/A Field Not Applicable"),
IF(OR(_xll.BDP(B1,"YLD_CNV_MID")="#N/A N/A",_xll.BDP(B1,"YLD_CNV_MID")="#N/A Field Not Applicable"),0,_xll.BDP(B1,"YLD_CNV_MID")),
_xll.BDP(B1,"EQY_DVD_YLD_IND"))</f>
        <v>3.0311861318945708</v>
      </c>
      <c r="G1" s="1" t="str">
        <f>IF(  ISERR(FIND("Equity",B1)) = FALSE,  IF(  OR(   _xll.BDP($B1,"DVD_EX_DT")="#N/A N/A", _xll.BDP($B1,"DVD_EX_DT")="#N/A Field Not Applicable"),"",_xll.BDP($B1,"DVD_EX_DT")), IF(  OR(   _xll.BDP($B1,"NXT_CPN_DT")="#N/A N/A", _xll.BDP($B1,"NXT_CPN_DT")="#N/A Field Not Applicable"),"",_xll.BDP($B1,"NXT_CPN_DT")))</f>
        <v>14/03/2017</v>
      </c>
      <c r="H1" s="1">
        <f>IF(ISERR(FIND("Equity",B1))=FALSE,0,IF(_xll.BDP($B1,"DUR_MID")="#N/A N/A",0,_xll.BDP($B1,"DUR_MID")))</f>
        <v>0</v>
      </c>
      <c r="I1" s="1" t="str">
        <f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02/05/2017</v>
      </c>
      <c r="J1" s="1">
        <f>COUNTIF($B:$B,B1)</f>
        <v>1</v>
      </c>
    </row>
    <row r="2" spans="1:10" x14ac:dyDescent="0.25">
      <c r="A2" s="1" t="str">
        <f>_xll.BDP(B2,"ID_ISIN")</f>
        <v>XS1439838548</v>
      </c>
      <c r="B2" s="1" t="s">
        <v>13</v>
      </c>
      <c r="C2" s="2">
        <f>_xll.BDP(B2,"PX_LAST")*1.00000001</f>
        <v>98.418000984179997</v>
      </c>
      <c r="D2" s="1">
        <f>IF(OR(_xll.BDP(B2,"BEST_ANALYST_RATING")="#N/A N/A",_xll.BDP(B2,"BEST_ANALYST_RATING")="#N/A Field Not Applicable"),0,_xll.BDP(B2,"BEST_ANALYST_RATING"))</f>
        <v>0</v>
      </c>
      <c r="E2" s="1">
        <f>IF(OR(_xll.BDP(B2,"BEST_TARGET_PRICE")="#N/A N/A",_xll.BDP(B2,"BEST_TARGET_PRICE")="#N/A Field Not Applicable"),0,_xll.BDP(B2,"BEST_TARGET_PRICE"))</f>
        <v>0</v>
      </c>
      <c r="F2" s="1">
        <f>IF(OR(_xll.BDP(B2,"EQY_DVD_YLD_IND")="#N/A N/A",_xll.BDP(B2,"EQY_DVD_YLD_IND")="#N/A Field Not Applicable"),
IF(OR(_xll.BDP(B2,"YLD_CNV_MID")="#N/A N/A",_xll.BDP(B2,"YLD_CNV_MID")="#N/A Field Not Applicable"),0,_xll.BDP(B2,"YLD_CNV_MID")),
_xll.BDP(B2,"EQY_DVD_YLD_IND"))</f>
        <v>5.4247524</v>
      </c>
      <c r="G2" s="1" t="str">
        <f>IF(  ISERR(FIND("Equity",B2)) = FALSE,  IF(  OR(   _xll.BDP($B2,"DVD_EX_DT")="#N/A N/A", _xll.BDP($B2,"DVD_EX_DT")="#N/A Field Not Applicable"),"",_xll.BDP($B2,"DVD_EX_DT")), IF(  OR(   _xll.BDP($B2,"NXT_CPN_DT")="#N/A N/A", _xll.BDP($B2,"NXT_CPN_DT")="#N/A Field Not Applicable"),"",_xll.BDP($B2,"NXT_CPN_DT")))</f>
        <v>13/07/2017</v>
      </c>
      <c r="H2" s="1">
        <f>IF(ISERR(FIND("Equity",B2))=FALSE,0,IF(_xll.BDP($B2,"DUR_MID")="#N/A N/A",0,_xll.BDP($B2,"DUR_MID")))</f>
        <v>3.7724773236517666</v>
      </c>
      <c r="I2" s="1" t="str">
        <f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 t="shared" ref="J2:J65" si="0">COUNTIF($B:$B,B2)</f>
        <v>1</v>
      </c>
    </row>
    <row r="3" spans="1:10" x14ac:dyDescent="0.25">
      <c r="A3" s="1" t="str">
        <f>_xll.BDP(B3,"ID_ISIN")</f>
        <v>XS1255387976</v>
      </c>
      <c r="B3" s="1" t="s">
        <v>14</v>
      </c>
      <c r="C3" s="2">
        <f>_xll.BDP(B3,"PX_LAST")*1.00000001</f>
        <v>107.50100107501</v>
      </c>
      <c r="D3" s="1">
        <f>IF(OR(_xll.BDP(B3,"BEST_ANALYST_RATING")="#N/A N/A",_xll.BDP(B3,"BEST_ANALYST_RATING")="#N/A Field Not Applicable"),0,_xll.BDP(B3,"BEST_ANALYST_RATING"))</f>
        <v>0</v>
      </c>
      <c r="E3" s="1">
        <f>IF(OR(_xll.BDP(B3,"BEST_TARGET_PRICE")="#N/A N/A",_xll.BDP(B3,"BEST_TARGET_PRICE")="#N/A Field Not Applicable"),0,_xll.BDP(B3,"BEST_TARGET_PRICE"))</f>
        <v>0</v>
      </c>
      <c r="F3" s="1">
        <f>IF(OR(_xll.BDP(B3,"EQY_DVD_YLD_IND")="#N/A N/A",_xll.BDP(B3,"EQY_DVD_YLD_IND")="#N/A Field Not Applicable"),
IF(OR(_xll.BDP(B3,"YLD_CNV_MID")="#N/A N/A",_xll.BDP(B3,"YLD_CNV_MID")="#N/A Field Not Applicable"),0,_xll.BDP(B3,"YLD_CNV_MID")),
_xll.BDP(B3,"EQY_DVD_YLD_IND"))</f>
        <v>5.9020085</v>
      </c>
      <c r="G3" s="1" t="str">
        <f>IF(  ISERR(FIND("Equity",B3)) = FALSE,  IF(  OR(   _xll.BDP($B3,"DVD_EX_DT")="#N/A N/A", _xll.BDP($B3,"DVD_EX_DT")="#N/A Field Not Applicable"),"",_xll.BDP($B3,"DVD_EX_DT")), IF(  OR(   _xll.BDP($B3,"NXT_CPN_DT")="#N/A N/A", _xll.BDP($B3,"NXT_CPN_DT")="#N/A Field Not Applicable"),"",_xll.BDP($B3,"NXT_CPN_DT")))</f>
        <v>28/06/2017</v>
      </c>
      <c r="H3" s="1">
        <f>IF(ISERR(FIND("Equity",B3))=FALSE,0,IF(_xll.BDP($B3,"DUR_MID")="#N/A N/A",0,_xll.BDP($B3,"DUR_MID")))</f>
        <v>1.5090578404579034</v>
      </c>
      <c r="I3" s="1" t="str">
        <f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 t="shared" si="0"/>
        <v>1</v>
      </c>
    </row>
    <row r="4" spans="1:10" x14ac:dyDescent="0.25">
      <c r="A4" s="1" t="str">
        <f>_xll.BDP(B4,"ID_ISIN")</f>
        <v>RU0007976965</v>
      </c>
      <c r="B4" s="1" t="s">
        <v>15</v>
      </c>
      <c r="C4" s="2">
        <f>_xll.BDP(B4,"PX_LAST")*1.00000001</f>
        <v>1274.5000127449998</v>
      </c>
      <c r="D4" s="1">
        <f>IF(OR(_xll.BDP(B4,"BEST_ANALYST_RATING")="#N/A N/A",_xll.BDP(B4,"BEST_ANALYST_RATING")="#N/A Field Not Applicable"),0,_xll.BDP(B4,"BEST_ANALYST_RATING"))</f>
        <v>3.5</v>
      </c>
      <c r="E4" s="1">
        <f>IF(OR(_xll.BDP(B4,"BEST_TARGET_PRICE")="#N/A N/A",_xll.BDP(B4,"BEST_TARGET_PRICE")="#N/A Field Not Applicable"),0,_xll.BDP(B4,"BEST_TARGET_PRICE"))</f>
        <v>1839.0594482421875</v>
      </c>
      <c r="F4" s="1">
        <f>IF(OR(_xll.BDP(B4,"EQY_DVD_YLD_IND")="#N/A N/A",_xll.BDP(B4,"EQY_DVD_YLD_IND")="#N/A Field Not Applicable"),
IF(OR(_xll.BDP(B4,"YLD_CNV_MID")="#N/A N/A",_xll.BDP(B4,"YLD_CNV_MID")="#N/A Field Not Applicable"),0,_xll.BDP(B4,"YLD_CNV_MID")),
_xll.BDP(B4,"EQY_DVD_YLD_IND"))</f>
        <v>12.867791290702236</v>
      </c>
      <c r="G4" s="1" t="str">
        <f>IF(  ISERR(FIND("Equity",B4)) = FALSE,  IF(  OR(   _xll.BDP($B4,"DVD_EX_DT")="#N/A N/A", _xll.BDP($B4,"DVD_EX_DT")="#N/A Field Not Applicable"),"",_xll.BDP($B4,"DVD_EX_DT")), IF(  OR(   _xll.BDP($B4,"NXT_CPN_DT")="#N/A N/A", _xll.BDP($B4,"NXT_CPN_DT")="#N/A Field Not Applicable"),"",_xll.BDP($B4,"NXT_CPN_DT")))</f>
        <v>14/07/2016</v>
      </c>
      <c r="H4" s="1">
        <f>IF(ISERR(FIND("Equity",B4))=FALSE,0,IF(_xll.BDP($B4,"DUR_MID")="#N/A N/A",0,_xll.BDP($B4,"DUR_MID")))</f>
        <v>0</v>
      </c>
      <c r="I4" s="1" t="str">
        <f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24/05/2017</v>
      </c>
      <c r="J4" s="1">
        <f t="shared" si="0"/>
        <v>1</v>
      </c>
    </row>
    <row r="5" spans="1:10" x14ac:dyDescent="0.25">
      <c r="A5" s="1" t="str">
        <f>_xll.BDP(B5,"ID_ISIN")</f>
        <v>USP989MJBG51</v>
      </c>
      <c r="B5" s="1" t="s">
        <v>16</v>
      </c>
      <c r="C5" s="2">
        <f>_xll.BDP(B5,"PX_LAST")*1.00000001</f>
        <v>112.86900112868999</v>
      </c>
      <c r="D5" s="1">
        <f>IF(OR(_xll.BDP(B5,"BEST_ANALYST_RATING")="#N/A N/A",_xll.BDP(B5,"BEST_ANALYST_RATING")="#N/A Field Not Applicable"),0,_xll.BDP(B5,"BEST_ANALYST_RATING"))</f>
        <v>0</v>
      </c>
      <c r="E5" s="1">
        <f>IF(OR(_xll.BDP(B5,"BEST_TARGET_PRICE")="#N/A N/A",_xll.BDP(B5,"BEST_TARGET_PRICE")="#N/A Field Not Applicable"),0,_xll.BDP(B5,"BEST_TARGET_PRICE"))</f>
        <v>0</v>
      </c>
      <c r="F5" s="1">
        <f>IF(OR(_xll.BDP(B5,"EQY_DVD_YLD_IND")="#N/A N/A",_xll.BDP(B5,"EQY_DVD_YLD_IND")="#N/A Field Not Applicable"),
IF(OR(_xll.BDP(B5,"YLD_CNV_MID")="#N/A N/A",_xll.BDP(B5,"YLD_CNV_MID")="#N/A Field Not Applicable"),0,_xll.BDP(B5,"YLD_CNV_MID")),
_xll.BDP(B5,"EQY_DVD_YLD_IND"))</f>
        <v>4.8238868999999998</v>
      </c>
      <c r="G5" s="1" t="str">
        <f>IF(  ISERR(FIND("Equity",B5)) = FALSE,  IF(  OR(   _xll.BDP($B5,"DVD_EX_DT")="#N/A N/A", _xll.BDP($B5,"DVD_EX_DT")="#N/A Field Not Applicable"),"",_xll.BDP($B5,"DVD_EX_DT")), IF(  OR(   _xll.BDP($B5,"NXT_CPN_DT")="#N/A N/A", _xll.BDP($B5,"NXT_CPN_DT")="#N/A Field Not Applicable"),"",_xll.BDP($B5,"NXT_CPN_DT")))</f>
        <v>23/09/2017</v>
      </c>
      <c r="H5" s="1">
        <f>IF(ISERR(FIND("Equity",B5))=FALSE,0,IF(_xll.BDP($B5,"DUR_MID")="#N/A N/A",0,_xll.BDP($B5,"DUR_MID")))</f>
        <v>3.3936949777710645</v>
      </c>
      <c r="I5" s="1" t="str">
        <f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 t="shared" si="0"/>
        <v>1</v>
      </c>
    </row>
    <row r="6" spans="1:10" x14ac:dyDescent="0.25">
      <c r="A6" s="1" t="str">
        <f>_xll.BDP(B6,"ID_ISIN")</f>
        <v>XS0767473852</v>
      </c>
      <c r="B6" s="1" t="s">
        <v>17</v>
      </c>
      <c r="C6" s="2">
        <f>_xll.BDP(B6,"PX_LAST")*1.00000001</f>
        <v>111.37500111374999</v>
      </c>
      <c r="D6" s="1">
        <f>IF(OR(_xll.BDP(B6,"BEST_ANALYST_RATING")="#N/A N/A",_xll.BDP(B6,"BEST_ANALYST_RATING")="#N/A Field Not Applicable"),0,_xll.BDP(B6,"BEST_ANALYST_RATING"))</f>
        <v>0</v>
      </c>
      <c r="E6" s="1">
        <f>IF(OR(_xll.BDP(B6,"BEST_TARGET_PRICE")="#N/A N/A",_xll.BDP(B6,"BEST_TARGET_PRICE")="#N/A Field Not Applicable"),0,_xll.BDP(B6,"BEST_TARGET_PRICE"))</f>
        <v>0</v>
      </c>
      <c r="F6" s="1">
        <f>IF(OR(_xll.BDP(B6,"EQY_DVD_YLD_IND")="#N/A N/A",_xll.BDP(B6,"EQY_DVD_YLD_IND")="#N/A Field Not Applicable"),
IF(OR(_xll.BDP(B6,"YLD_CNV_MID")="#N/A N/A",_xll.BDP(B6,"YLD_CNV_MID")="#N/A Field Not Applicable"),0,_xll.BDP(B6,"YLD_CNV_MID")),
_xll.BDP(B6,"EQY_DVD_YLD_IND"))</f>
        <v>4.8183407999999996</v>
      </c>
      <c r="G6" s="1" t="str">
        <f>IF(  ISERR(FIND("Equity",B6)) = FALSE,  IF(  OR(   _xll.BDP($B6,"DVD_EX_DT")="#N/A N/A", _xll.BDP($B6,"DVD_EX_DT")="#N/A Field Not Applicable"),"",_xll.BDP($B6,"DVD_EX_DT")), IF(  OR(   _xll.BDP($B6,"NXT_CPN_DT")="#N/A N/A", _xll.BDP($B6,"NXT_CPN_DT")="#N/A Field Not Applicable"),"",_xll.BDP($B6,"NXT_CPN_DT")))</f>
        <v>04/10/2017</v>
      </c>
      <c r="H6" s="1">
        <f>IF(ISERR(FIND("Equity",B6))=FALSE,0,IF(_xll.BDP($B6,"DUR_MID")="#N/A N/A",0,_xll.BDP($B6,"DUR_MID")))</f>
        <v>14.24114336163573</v>
      </c>
      <c r="I6" s="1" t="str">
        <f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 t="shared" si="0"/>
        <v>1</v>
      </c>
    </row>
    <row r="7" spans="1:10" x14ac:dyDescent="0.25">
      <c r="A7" s="1" t="str">
        <f>_xll.BDP(B7,"ID_ISIN")</f>
        <v>JE00B6T5S470</v>
      </c>
      <c r="B7" s="1" t="s">
        <v>18</v>
      </c>
      <c r="C7" s="2">
        <f>_xll.BDP(B7,"PX_LAST")*1.00000001</f>
        <v>1010.0000100999999</v>
      </c>
      <c r="D7" s="1">
        <f>IF(OR(_xll.BDP(B7,"BEST_ANALYST_RATING")="#N/A N/A",_xll.BDP(B7,"BEST_ANALYST_RATING")="#N/A Field Not Applicable"),0,_xll.BDP(B7,"BEST_ANALYST_RATING"))</f>
        <v>3.6315789222717285</v>
      </c>
      <c r="E7" s="1">
        <f>IF(OR(_xll.BDP(B7,"BEST_TARGET_PRICE")="#N/A N/A",_xll.BDP(B7,"BEST_TARGET_PRICE")="#N/A Field Not Applicable"),0,_xll.BDP(B7,"BEST_TARGET_PRICE"))</f>
        <v>1067.5333251953125</v>
      </c>
      <c r="F7" s="1">
        <f>IF(OR(_xll.BDP(B7,"EQY_DVD_YLD_IND")="#N/A N/A",_xll.BDP(B7,"EQY_DVD_YLD_IND")="#N/A Field Not Applicable"),
IF(OR(_xll.BDP(B7,"YLD_CNV_MID")="#N/A N/A",_xll.BDP(B7,"YLD_CNV_MID")="#N/A Field Not Applicable"),0,_xll.BDP(B7,"YLD_CNV_MID")),
_xll.BDP(B7,"EQY_DVD_YLD_IND"))</f>
        <v>2.0528942523616376</v>
      </c>
      <c r="G7" s="1" t="str">
        <f>IF(  ISERR(FIND("Equity",B7)) = FALSE,  IF(  OR(   _xll.BDP($B7,"DVD_EX_DT")="#N/A N/A", _xll.BDP($B7,"DVD_EX_DT")="#N/A Field Not Applicable"),"",_xll.BDP($B7,"DVD_EX_DT")), IF(  OR(   _xll.BDP($B7,"NXT_CPN_DT")="#N/A N/A", _xll.BDP($B7,"NXT_CPN_DT")="#N/A Field Not Applicable"),"",_xll.BDP($B7,"NXT_CPN_DT")))</f>
        <v>04/05/2017</v>
      </c>
      <c r="H7" s="1">
        <f>IF(ISERR(FIND("Equity",B7))=FALSE,0,IF(_xll.BDP($B7,"DUR_MID")="#N/A N/A",0,_xll.BDP($B7,"DUR_MID")))</f>
        <v>0</v>
      </c>
      <c r="I7" s="1" t="str">
        <f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23/08/2017</v>
      </c>
      <c r="J7" s="1">
        <f t="shared" si="0"/>
        <v>1</v>
      </c>
    </row>
    <row r="8" spans="1:10" x14ac:dyDescent="0.25">
      <c r="A8" s="1" t="str">
        <f>_xll.BDP(B8,"ID_ISIN")</f>
        <v>XS0935311240</v>
      </c>
      <c r="B8" s="1" t="s">
        <v>19</v>
      </c>
      <c r="C8" s="2">
        <f>_xll.BDP(B8,"PX_LAST")*1.00000001</f>
        <v>103.73900103739</v>
      </c>
      <c r="D8" s="1">
        <f>IF(OR(_xll.BDP(B8,"BEST_ANALYST_RATING")="#N/A N/A",_xll.BDP(B8,"BEST_ANALYST_RATING")="#N/A Field Not Applicable"),0,_xll.BDP(B8,"BEST_ANALYST_RATING"))</f>
        <v>0</v>
      </c>
      <c r="E8" s="1">
        <f>IF(OR(_xll.BDP(B8,"BEST_TARGET_PRICE")="#N/A N/A",_xll.BDP(B8,"BEST_TARGET_PRICE")="#N/A Field Not Applicable"),0,_xll.BDP(B8,"BEST_TARGET_PRICE"))</f>
        <v>0</v>
      </c>
      <c r="F8" s="1">
        <f>IF(OR(_xll.BDP(B8,"EQY_DVD_YLD_IND")="#N/A N/A",_xll.BDP(B8,"EQY_DVD_YLD_IND")="#N/A Field Not Applicable"),
IF(OR(_xll.BDP(B8,"YLD_CNV_MID")="#N/A N/A",_xll.BDP(B8,"YLD_CNV_MID")="#N/A Field Not Applicable"),0,_xll.BDP(B8,"YLD_CNV_MID")),
_xll.BDP(B8,"EQY_DVD_YLD_IND"))</f>
        <v>4.5361209000000002</v>
      </c>
      <c r="G8" s="1" t="str">
        <f>IF(  ISERR(FIND("Equity",B8)) = FALSE,  IF(  OR(   _xll.BDP($B8,"DVD_EX_DT")="#N/A N/A", _xll.BDP($B8,"DVD_EX_DT")="#N/A Field Not Applicable"),"",_xll.BDP($B8,"DVD_EX_DT")), IF(  OR(   _xll.BDP($B8,"NXT_CPN_DT")="#N/A N/A", _xll.BDP($B8,"NXT_CPN_DT")="#N/A Field Not Applicable"),"",_xll.BDP($B8,"NXT_CPN_DT")))</f>
        <v>23/05/2017</v>
      </c>
      <c r="H8" s="1">
        <f>IF(ISERR(FIND("Equity",B8))=FALSE,0,IF(_xll.BDP($B8,"DUR_MID")="#N/A N/A",0,_xll.BDP($B8,"DUR_MID")))</f>
        <v>5.1641640860713407</v>
      </c>
      <c r="I8" s="1" t="str">
        <f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 t="shared" si="0"/>
        <v>1</v>
      </c>
    </row>
    <row r="9" spans="1:10" x14ac:dyDescent="0.25">
      <c r="A9" s="1" t="str">
        <f>_xll.BDP(B9,"ID_ISIN")</f>
        <v>IE00BY9D5467</v>
      </c>
      <c r="B9" s="1" t="s">
        <v>20</v>
      </c>
      <c r="C9" s="2">
        <f>_xll.BDP(B9,"PX_LAST")*1.00000001</f>
        <v>244.64000244639996</v>
      </c>
      <c r="D9" s="1">
        <f>IF(OR(_xll.BDP(B9,"BEST_ANALYST_RATING")="#N/A N/A",_xll.BDP(B9,"BEST_ANALYST_RATING")="#N/A Field Not Applicable"),0,_xll.BDP(B9,"BEST_ANALYST_RATING"))</f>
        <v>4.6521739959716797</v>
      </c>
      <c r="E9" s="1">
        <f>IF(OR(_xll.BDP(B9,"BEST_TARGET_PRICE")="#N/A N/A",_xll.BDP(B9,"BEST_TARGET_PRICE")="#N/A Field Not Applicable"),0,_xll.BDP(B9,"BEST_TARGET_PRICE"))</f>
        <v>274.3125</v>
      </c>
      <c r="F9" s="1">
        <f>IF(OR(_xll.BDP(B9,"EQY_DVD_YLD_IND")="#N/A N/A",_xll.BDP(B9,"EQY_DVD_YLD_IND")="#N/A Field Not Applicable"),
IF(OR(_xll.BDP(B9,"YLD_CNV_MID")="#N/A N/A",_xll.BDP(B9,"YLD_CNV_MID")="#N/A Field Not Applicable"),0,_xll.BDP(B9,"YLD_CNV_MID")),
_xll.BDP(B9,"EQY_DVD_YLD_IND"))</f>
        <v>1.1445388948317055</v>
      </c>
      <c r="G9" s="1" t="str">
        <f>IF(  ISERR(FIND("Equity",B9)) = FALSE,  IF(  OR(   _xll.BDP($B9,"DVD_EX_DT")="#N/A N/A", _xll.BDP($B9,"DVD_EX_DT")="#N/A Field Not Applicable"),"",_xll.BDP($B9,"DVD_EX_DT")), IF(  OR(   _xll.BDP($B9,"NXT_CPN_DT")="#N/A N/A", _xll.BDP($B9,"NXT_CPN_DT")="#N/A Field Not Applicable"),"",_xll.BDP($B9,"NXT_CPN_DT")))</f>
        <v>24/02/2017</v>
      </c>
      <c r="H9" s="1">
        <f>IF(ISERR(FIND("Equity",B9))=FALSE,0,IF(_xll.BDP($B9,"DUR_MID")="#N/A N/A",0,_xll.BDP($B9,"DUR_MID")))</f>
        <v>0</v>
      </c>
      <c r="I9" s="1" t="str">
        <f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27/03/2017</v>
      </c>
      <c r="J9" s="1">
        <f t="shared" si="0"/>
        <v>1</v>
      </c>
    </row>
    <row r="10" spans="1:10" x14ac:dyDescent="0.25">
      <c r="A10" s="1" t="str">
        <f>_xll.BDP(B10,"ID_ISIN")</f>
        <v>RU000A0JR5Z5</v>
      </c>
      <c r="B10" s="1" t="s">
        <v>21</v>
      </c>
      <c r="C10" s="2">
        <f>_xll.BDP(B10,"PX_LAST")*1.00000001</f>
        <v>290.90000290899997</v>
      </c>
      <c r="D10" s="1">
        <f>IF(OR(_xll.BDP(B10,"BEST_ANALYST_RATING")="#N/A N/A",_xll.BDP(B10,"BEST_ANALYST_RATING")="#N/A Field Not Applicable"),0,_xll.BDP(B10,"BEST_ANALYST_RATING"))</f>
        <v>0</v>
      </c>
      <c r="E10" s="1">
        <f>IF(OR(_xll.BDP(B10,"BEST_TARGET_PRICE")="#N/A N/A",_xll.BDP(B10,"BEST_TARGET_PRICE")="#N/A Field Not Applicable"),0,_xll.BDP(B10,"BEST_TARGET_PRICE"))</f>
        <v>0</v>
      </c>
      <c r="F10" s="1">
        <f>IF(OR(_xll.BDP(B10,"EQY_DVD_YLD_IND")="#N/A N/A",_xll.BDP(B10,"EQY_DVD_YLD_IND")="#N/A Field Not Applicable"),
IF(OR(_xll.BDP(B10,"YLD_CNV_MID")="#N/A N/A",_xll.BDP(B10,"YLD_CNV_MID")="#N/A Field Not Applicable"),0,_xll.BDP(B10,"YLD_CNV_MID")),
_xll.BDP(B10,"EQY_DVD_YLD_IND"))</f>
        <v>3.3826057588820526</v>
      </c>
      <c r="G10" s="1" t="str">
        <f>IF(  ISERR(FIND("Equity",B10)) = FALSE,  IF(  OR(   _xll.BDP($B10,"DVD_EX_DT")="#N/A N/A", _xll.BDP($B10,"DVD_EX_DT")="#N/A Field Not Applicable"),"",_xll.BDP($B10,"DVD_EX_DT")), IF(  OR(   _xll.BDP($B10,"NXT_CPN_DT")="#N/A N/A", _xll.BDP($B10,"NXT_CPN_DT")="#N/A Field Not Applicable"),"",_xll.BDP($B10,"NXT_CPN_DT")))</f>
        <v>29/09/2016</v>
      </c>
      <c r="H10" s="1">
        <f>IF(ISERR(FIND("Equity",B10))=FALSE,0,IF(_xll.BDP($B10,"DUR_MID")="#N/A N/A",0,_xll.BDP($B10,"DUR_MID")))</f>
        <v>0</v>
      </c>
      <c r="I10" s="1" t="str">
        <f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 t="shared" si="0"/>
        <v>1</v>
      </c>
    </row>
    <row r="11" spans="1:10" x14ac:dyDescent="0.25">
      <c r="A11" s="1" t="str">
        <f>_xll.BDP(B11,"ID_ISIN")</f>
        <v>RU000A0JKQU8</v>
      </c>
      <c r="B11" s="1" t="s">
        <v>22</v>
      </c>
      <c r="C11" s="2">
        <f>_xll.BDP(B11,"PX_LAST")*1.00000001</f>
        <v>8869.0000886899998</v>
      </c>
      <c r="D11" s="1">
        <f>IF(OR(_xll.BDP(B11,"BEST_ANALYST_RATING")="#N/A N/A",_xll.BDP(B11,"BEST_ANALYST_RATING")="#N/A Field Not Applicable"),0,_xll.BDP(B11,"BEST_ANALYST_RATING"))</f>
        <v>3.615384578704834</v>
      </c>
      <c r="E11" s="1">
        <f>IF(OR(_xll.BDP(B11,"BEST_TARGET_PRICE")="#N/A N/A",_xll.BDP(B11,"BEST_TARGET_PRICE")="#N/A Field Not Applicable"),0,_xll.BDP(B11,"BEST_TARGET_PRICE"))</f>
        <v>11042.625</v>
      </c>
      <c r="F11" s="1">
        <f>IF(OR(_xll.BDP(B11,"EQY_DVD_YLD_IND")="#N/A N/A",_xll.BDP(B11,"EQY_DVD_YLD_IND")="#N/A Field Not Applicable"),
IF(OR(_xll.BDP(B11,"YLD_CNV_MID")="#N/A N/A",_xll.BDP(B11,"YLD_CNV_MID")="#N/A Field Not Applicable"),0,_xll.BDP(B11,"YLD_CNV_MID")),
_xll.BDP(B11,"EQY_DVD_YLD_IND"))</f>
        <v>2.28018937566286</v>
      </c>
      <c r="G11" s="1" t="str">
        <f>IF(  ISERR(FIND("Equity",B11)) = FALSE,  IF(  OR(   _xll.BDP($B11,"DVD_EX_DT")="#N/A N/A", _xll.BDP($B11,"DVD_EX_DT")="#N/A Field Not Applicable"),"",_xll.BDP($B11,"DVD_EX_DT")), IF(  OR(   _xll.BDP($B11,"NXT_CPN_DT")="#N/A N/A", _xll.BDP($B11,"NXT_CPN_DT")="#N/A Field Not Applicable"),"",_xll.BDP($B11,"NXT_CPN_DT")))</f>
        <v>22/06/2017</v>
      </c>
      <c r="H11" s="1">
        <f>IF(ISERR(FIND("Equity",B11))=FALSE,0,IF(_xll.BDP($B11,"DUR_MID")="#N/A N/A",0,_xll.BDP($B11,"DUR_MID")))</f>
        <v>0</v>
      </c>
      <c r="I11" s="1" t="str">
        <f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01/08/2017</v>
      </c>
      <c r="J11" s="1">
        <f t="shared" si="0"/>
        <v>1</v>
      </c>
    </row>
    <row r="12" spans="1:10" x14ac:dyDescent="0.25">
      <c r="A12" s="1" t="str">
        <f>_xll.BDP(B12,"ID_ISIN")</f>
        <v>US91822M1062</v>
      </c>
      <c r="B12" s="1" t="s">
        <v>208</v>
      </c>
      <c r="C12" s="2">
        <f>_xll.BDP(B12,"PX_LAST")*1.00000001</f>
        <v>4.1450000414499995</v>
      </c>
      <c r="D12" s="1">
        <f>IF(OR(_xll.BDP(B12,"BEST_ANALYST_RATING")="#N/A N/A",_xll.BDP(B12,"BEST_ANALYST_RATING")="#N/A Field Not Applicable"),0,_xll.BDP(B12,"BEST_ANALYST_RATING"))</f>
        <v>4.5789475440979004</v>
      </c>
      <c r="E12" s="1">
        <f>IF(OR(_xll.BDP(B12,"BEST_TARGET_PRICE")="#N/A N/A",_xll.BDP(B12,"BEST_TARGET_PRICE")="#N/A Field Not Applicable"),0,_xll.BDP(B12,"BEST_TARGET_PRICE"))</f>
        <v>5.445624828338623</v>
      </c>
      <c r="F12" s="1">
        <f>IF(OR(_xll.BDP(B12,"EQY_DVD_YLD_IND")="#N/A N/A",_xll.BDP(B12,"EQY_DVD_YLD_IND")="#N/A Field Not Applicable"),
IF(OR(_xll.BDP(B12,"YLD_CNV_MID")="#N/A N/A",_xll.BDP(B12,"YLD_CNV_MID")="#N/A Field Not Applicable"),0,_xll.BDP(B12,"YLD_CNV_MID")),
_xll.BDP(B12,"EQY_DVD_YLD_IND"))</f>
        <v>4.704463036126481</v>
      </c>
      <c r="G12" s="1" t="str">
        <f>IF(  ISERR(FIND("Equity",B12)) = FALSE,  IF(  OR(   _xll.BDP($B12,"DVD_EX_DT")="#N/A N/A", _xll.BDP($B12,"DVD_EX_DT")="#N/A Field Not Applicable"),"",_xll.BDP($B12,"DVD_EX_DT")), IF(  OR(   _xll.BDP($B12,"NXT_CPN_DT")="#N/A N/A", _xll.BDP($B12,"NXT_CPN_DT")="#N/A Field Not Applicable"),"",_xll.BDP($B12,"NXT_CPN_DT")))</f>
        <v>28/03/2017</v>
      </c>
      <c r="H12" s="1">
        <f>IF(ISERR(FIND("Equity",B12))=FALSE,0,IF(_xll.BDP($B12,"DUR_MID")="#N/A N/A",0,_xll.BDP($B12,"DUR_MID")))</f>
        <v>0</v>
      </c>
      <c r="I12" s="1" t="str">
        <f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>08/11/2017</v>
      </c>
      <c r="J12" s="1">
        <f t="shared" si="0"/>
        <v>1</v>
      </c>
    </row>
    <row r="13" spans="1:10" x14ac:dyDescent="0.25">
      <c r="A13" s="1" t="str">
        <f>_xll.BDP(B13,"ID_ISIN")</f>
        <v>RU0007976957</v>
      </c>
      <c r="B13" s="1" t="s">
        <v>23</v>
      </c>
      <c r="C13" s="2">
        <f>_xll.BDP(B13,"PX_LAST")*1.00000001</f>
        <v>3222.0000322199999</v>
      </c>
      <c r="D13" s="1">
        <f>IF(OR(_xll.BDP(B13,"BEST_ANALYST_RATING")="#N/A N/A",_xll.BDP(B13,"BEST_ANALYST_RATING")="#N/A Field Not Applicable"),0,_xll.BDP(B13,"BEST_ANALYST_RATING"))</f>
        <v>3.4000000953674316</v>
      </c>
      <c r="E13" s="1">
        <f>IF(OR(_xll.BDP(B13,"BEST_TARGET_PRICE")="#N/A N/A",_xll.BDP(B13,"BEST_TARGET_PRICE")="#N/A Field Not Applicable"),0,_xll.BDP(B13,"BEST_TARGET_PRICE"))</f>
        <v>2491.62890625</v>
      </c>
      <c r="F13" s="1">
        <f>IF(OR(_xll.BDP(B13,"EQY_DVD_YLD_IND")="#N/A N/A",_xll.BDP(B13,"EQY_DVD_YLD_IND")="#N/A Field Not Applicable"),
IF(OR(_xll.BDP(B13,"YLD_CNV_MID")="#N/A N/A",_xll.BDP(B13,"YLD_CNV_MID")="#N/A Field Not Applicable"),0,_xll.BDP(B13,"YLD_CNV_MID")),
_xll.BDP(B13,"EQY_DVD_YLD_IND"))</f>
        <v>5.0900062073246435</v>
      </c>
      <c r="G13" s="1" t="str">
        <f>IF(  ISERR(FIND("Equity",B13)) = FALSE,  IF(  OR(   _xll.BDP($B13,"DVD_EX_DT")="#N/A N/A", _xll.BDP($B13,"DVD_EX_DT")="#N/A Field Not Applicable"),"",_xll.BDP($B13,"DVD_EX_DT")), IF(  OR(   _xll.BDP($B13,"NXT_CPN_DT")="#N/A N/A", _xll.BDP($B13,"NXT_CPN_DT")="#N/A Field Not Applicable"),"",_xll.BDP($B13,"NXT_CPN_DT")))</f>
        <v>14/07/2016</v>
      </c>
      <c r="H13" s="1">
        <f>IF(ISERR(FIND("Equity",B13))=FALSE,0,IF(_xll.BDP($B13,"DUR_MID")="#N/A N/A",0,_xll.BDP($B13,"DUR_MID")))</f>
        <v>0</v>
      </c>
      <c r="I13" s="1" t="str">
        <f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24/05/2017</v>
      </c>
      <c r="J13" s="1">
        <f t="shared" si="0"/>
        <v>1</v>
      </c>
    </row>
    <row r="14" spans="1:10" x14ac:dyDescent="0.25">
      <c r="A14" s="1" t="str">
        <f>_xll.BDP(B14,"ID_ISIN")</f>
        <v>US29760G1031</v>
      </c>
      <c r="B14" s="1" t="s">
        <v>38</v>
      </c>
      <c r="C14" s="2">
        <f>_xll.BDP(B14,"PX_LAST")*1.00000001</f>
        <v>3.8900000388999998</v>
      </c>
      <c r="D14" s="1">
        <f>IF(OR(_xll.BDP(B14,"BEST_ANALYST_RATING")="#N/A N/A",_xll.BDP(B14,"BEST_ANALYST_RATING")="#N/A Field Not Applicable"),0,_xll.BDP(B14,"BEST_ANALYST_RATING"))</f>
        <v>4.5999999046325684</v>
      </c>
      <c r="E14" s="1">
        <f>IF(OR(_xll.BDP(B14,"BEST_TARGET_PRICE")="#N/A N/A",_xll.BDP(B14,"BEST_TARGET_PRICE")="#N/A Field Not Applicable"),0,_xll.BDP(B14,"BEST_TARGET_PRICE"))</f>
        <v>4.6666665077209473</v>
      </c>
      <c r="F14" s="1">
        <f>IF(OR(_xll.BDP(B14,"EQY_DVD_YLD_IND")="#N/A N/A",_xll.BDP(B14,"EQY_DVD_YLD_IND")="#N/A Field Not Applicable"),
IF(OR(_xll.BDP(B14,"YLD_CNV_MID")="#N/A N/A",_xll.BDP(B14,"YLD_CNV_MID")="#N/A Field Not Applicable"),0,_xll.BDP(B14,"YLD_CNV_MID")),
_xll.BDP(B14,"EQY_DVD_YLD_IND"))</f>
        <v>1.5384615040742435</v>
      </c>
      <c r="G14" s="1" t="str">
        <f>IF(  ISERR(FIND("Equity",B14)) = FALSE,  IF(  OR(   _xll.BDP($B14,"DVD_EX_DT")="#N/A N/A", _xll.BDP($B14,"DVD_EX_DT")="#N/A Field Not Applicable"),"",_xll.BDP($B14,"DVD_EX_DT")), IF(  OR(   _xll.BDP($B14,"NXT_CPN_DT")="#N/A N/A", _xll.BDP($B14,"NXT_CPN_DT")="#N/A Field Not Applicable"),"",_xll.BDP($B14,"NXT_CPN_DT")))</f>
        <v>23/11/2016</v>
      </c>
      <c r="H14" s="1">
        <f>IF(ISERR(FIND("Equity",B14))=FALSE,0,IF(_xll.BDP($B14,"DUR_MID")="#N/A N/A",0,_xll.BDP($B14,"DUR_MID")))</f>
        <v>0</v>
      </c>
      <c r="I14" s="1" t="str">
        <f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 t="shared" si="0"/>
        <v>1</v>
      </c>
    </row>
    <row r="15" spans="1:10" x14ac:dyDescent="0.25">
      <c r="A15" s="1" t="str">
        <f>_xll.BDP(B15,"ID_ISIN")</f>
        <v>US36829G1076</v>
      </c>
      <c r="B15" s="1" t="s">
        <v>39</v>
      </c>
      <c r="C15" s="2">
        <f>_xll.BDP(B15,"PX_LAST")*1.00000001</f>
        <v>17.500000175</v>
      </c>
      <c r="D15" s="1">
        <f>IF(OR(_xll.BDP(B15,"BEST_ANALYST_RATING")="#N/A N/A",_xll.BDP(B15,"BEST_ANALYST_RATING")="#N/A Field Not Applicable"),0,_xll.BDP(B15,"BEST_ANALYST_RATING"))</f>
        <v>3.8571429252624512</v>
      </c>
      <c r="E15" s="1">
        <f>IF(OR(_xll.BDP(B15,"BEST_TARGET_PRICE")="#N/A N/A",_xll.BDP(B15,"BEST_TARGET_PRICE")="#N/A Field Not Applicable"),0,_xll.BDP(B15,"BEST_TARGET_PRICE"))</f>
        <v>20.431667327880859</v>
      </c>
      <c r="F15" s="1">
        <f>IF(OR(_xll.BDP(B15,"EQY_DVD_YLD_IND")="#N/A N/A",_xll.BDP(B15,"EQY_DVD_YLD_IND")="#N/A Field Not Applicable"),
IF(OR(_xll.BDP(B15,"YLD_CNV_MID")="#N/A N/A",_xll.BDP(B15,"YLD_CNV_MID")="#N/A Field Not Applicable"),0,_xll.BDP(B15,"YLD_CNV_MID")),
_xll.BDP(B15,"EQY_DVD_YLD_IND"))</f>
        <v>10.671360152108329</v>
      </c>
      <c r="G15" s="1" t="str">
        <f>IF(  ISERR(FIND("Equity",B15)) = FALSE,  IF(  OR(   _xll.BDP($B15,"DVD_EX_DT")="#N/A N/A", _xll.BDP($B15,"DVD_EX_DT")="#N/A Field Not Applicable"),"",_xll.BDP($B15,"DVD_EX_DT")), IF(  OR(   _xll.BDP($B15,"NXT_CPN_DT")="#N/A N/A", _xll.BDP($B15,"NXT_CPN_DT")="#N/A Field Not Applicable"),"",_xll.BDP($B15,"NXT_CPN_DT")))</f>
        <v>23/06/2017</v>
      </c>
      <c r="H15" s="1">
        <f>IF(ISERR(FIND("Equity",B15))=FALSE,0,IF(_xll.BDP($B15,"DUR_MID")="#N/A N/A",0,_xll.BDP($B15,"DUR_MID")))</f>
        <v>0</v>
      </c>
      <c r="I15" s="1" t="str">
        <f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28/08/2017</v>
      </c>
      <c r="J15" s="1">
        <f t="shared" si="0"/>
        <v>1</v>
      </c>
    </row>
    <row r="16" spans="1:10" x14ac:dyDescent="0.25">
      <c r="A16" s="1" t="str">
        <f>_xll.BDP(B16,"ID_ISIN")</f>
        <v>US48666V2043</v>
      </c>
      <c r="B16" s="1" t="s">
        <v>40</v>
      </c>
      <c r="C16" s="2">
        <f>_xll.BDP(B16,"PX_LAST")*1.00000001</f>
        <v>9.7000000969999984</v>
      </c>
      <c r="D16" s="1">
        <f>IF(OR(_xll.BDP(B16,"BEST_ANALYST_RATING")="#N/A N/A",_xll.BDP(B16,"BEST_ANALYST_RATING")="#N/A Field Not Applicable"),0,_xll.BDP(B16,"BEST_ANALYST_RATING"))</f>
        <v>4.1111111640930176</v>
      </c>
      <c r="E16" s="1">
        <f>IF(OR(_xll.BDP(B16,"BEST_TARGET_PRICE")="#N/A N/A",_xll.BDP(B16,"BEST_TARGET_PRICE")="#N/A Field Not Applicable"),0,_xll.BDP(B16,"BEST_TARGET_PRICE"))</f>
        <v>12.428571701049805</v>
      </c>
      <c r="F16" s="1">
        <f>IF(OR(_xll.BDP(B16,"EQY_DVD_YLD_IND")="#N/A N/A",_xll.BDP(B16,"EQY_DVD_YLD_IND")="#N/A Field Not Applicable"),
IF(OR(_xll.BDP(B16,"YLD_CNV_MID")="#N/A N/A",_xll.BDP(B16,"YLD_CNV_MID")="#N/A Field Not Applicable"),0,_xll.BDP(B16,"YLD_CNV_MID")),
_xll.BDP(B16,"EQY_DVD_YLD_IND"))</f>
        <v>0</v>
      </c>
      <c r="G16" s="1" t="str">
        <f>IF(  ISERR(FIND("Equity",B16)) = FALSE,  IF(  OR(   _xll.BDP($B16,"DVD_EX_DT")="#N/A N/A", _xll.BDP($B16,"DVD_EX_DT")="#N/A Field Not Applicable"),"",_xll.BDP($B16,"DVD_EX_DT")), IF(  OR(   _xll.BDP($B16,"NXT_CPN_DT")="#N/A N/A", _xll.BDP($B16,"NXT_CPN_DT")="#N/A Field Not Applicable"),"",_xll.BDP($B16,"NXT_CPN_DT")))</f>
        <v>29/05/2015</v>
      </c>
      <c r="H16" s="1">
        <f>IF(ISERR(FIND("Equity",B16))=FALSE,0,IF(_xll.BDP($B16,"DUR_MID")="#N/A N/A",0,_xll.BDP($B16,"DUR_MID")))</f>
        <v>0</v>
      </c>
      <c r="I16" s="1" t="str">
        <f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 t="shared" si="0"/>
        <v>1</v>
      </c>
    </row>
    <row r="17" spans="1:10" x14ac:dyDescent="0.25">
      <c r="A17" s="1" t="str">
        <f>_xll.BDP(B17,"ID_ISIN")</f>
        <v>US58517T2096</v>
      </c>
      <c r="B17" s="1" t="s">
        <v>41</v>
      </c>
      <c r="C17" s="2">
        <f>_xll.BDP(B17,"PX_LAST")*1.00000001</f>
        <v>10.980000109800001</v>
      </c>
      <c r="D17" s="1">
        <f>IF(OR(_xll.BDP(B17,"BEST_ANALYST_RATING")="#N/A N/A",_xll.BDP(B17,"BEST_ANALYST_RATING")="#N/A Field Not Applicable"),0,_xll.BDP(B17,"BEST_ANALYST_RATING"))</f>
        <v>4</v>
      </c>
      <c r="E17" s="1">
        <f>IF(OR(_xll.BDP(B17,"BEST_TARGET_PRICE")="#N/A N/A",_xll.BDP(B17,"BEST_TARGET_PRICE")="#N/A Field Not Applicable"),0,_xll.BDP(B17,"BEST_TARGET_PRICE"))</f>
        <v>12.053071022033691</v>
      </c>
      <c r="F17" s="1">
        <f>IF(OR(_xll.BDP(B17,"EQY_DVD_YLD_IND")="#N/A N/A",_xll.BDP(B17,"EQY_DVD_YLD_IND")="#N/A Field Not Applicable"),
IF(OR(_xll.BDP(B17,"YLD_CNV_MID")="#N/A N/A",_xll.BDP(B17,"YLD_CNV_MID")="#N/A Field Not Applicable"),0,_xll.BDP(B17,"YLD_CNV_MID")),
_xll.BDP(B17,"EQY_DVD_YLD_IND"))</f>
        <v>7.4148085816527542</v>
      </c>
      <c r="G17" s="1" t="str">
        <f>IF(  ISERR(FIND("Equity",B17)) = FALSE,  IF(  OR(   _xll.BDP($B17,"DVD_EX_DT")="#N/A N/A", _xll.BDP($B17,"DVD_EX_DT")="#N/A Field Not Applicable"),"",_xll.BDP($B17,"DVD_EX_DT")), IF(  OR(   _xll.BDP($B17,"NXT_CPN_DT")="#N/A N/A", _xll.BDP($B17,"NXT_CPN_DT")="#N/A Field Not Applicable"),"",_xll.BDP($B17,"NXT_CPN_DT")))</f>
        <v>19/12/2016</v>
      </c>
      <c r="H17" s="1">
        <f>IF(ISERR(FIND("Equity",B17))=FALSE,0,IF(_xll.BDP($B17,"DUR_MID")="#N/A N/A",0,_xll.BDP($B17,"DUR_MID")))</f>
        <v>0</v>
      </c>
      <c r="I17" s="1" t="str">
        <f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 t="shared" si="0"/>
        <v>1</v>
      </c>
    </row>
    <row r="18" spans="1:10" x14ac:dyDescent="0.25">
      <c r="A18" s="1" t="str">
        <f>_xll.BDP(B18,"ID_ISIN")</f>
        <v>RU000A0JS942</v>
      </c>
      <c r="B18" s="1" t="s">
        <v>42</v>
      </c>
      <c r="C18" s="2">
        <f>_xll.BDP(B18,"PX_LAST")*1.00000001</f>
        <v>612.70000612700005</v>
      </c>
      <c r="D18" s="1">
        <f>IF(OR(_xll.BDP(B18,"BEST_ANALYST_RATING")="#N/A N/A",_xll.BDP(B18,"BEST_ANALYST_RATING")="#N/A Field Not Applicable"),0,_xll.BDP(B18,"BEST_ANALYST_RATING"))</f>
        <v>4.1999998092651367</v>
      </c>
      <c r="E18" s="1">
        <f>IF(OR(_xll.BDP(B18,"BEST_TARGET_PRICE")="#N/A N/A",_xll.BDP(B18,"BEST_TARGET_PRICE")="#N/A Field Not Applicable"),0,_xll.BDP(B18,"BEST_TARGET_PRICE"))</f>
        <v>707.4000244140625</v>
      </c>
      <c r="F18" s="1">
        <f>IF(OR(_xll.BDP(B18,"EQY_DVD_YLD_IND")="#N/A N/A",_xll.BDP(B18,"EQY_DVD_YLD_IND")="#N/A Field Not Applicable"),
IF(OR(_xll.BDP(B18,"YLD_CNV_MID")="#N/A N/A",_xll.BDP(B18,"YLD_CNV_MID")="#N/A Field Not Applicable"),0,_xll.BDP(B18,"YLD_CNV_MID")),
_xll.BDP(B18,"EQY_DVD_YLD_IND"))</f>
        <v>7.8961973344402203</v>
      </c>
      <c r="G18" s="1" t="str">
        <f>IF(  ISERR(FIND("Equity",B18)) = FALSE,  IF(  OR(   _xll.BDP($B18,"DVD_EX_DT")="#N/A N/A", _xll.BDP($B18,"DVD_EX_DT")="#N/A Field Not Applicable"),"",_xll.BDP($B18,"DVD_EX_DT")), IF(  OR(   _xll.BDP($B18,"NXT_CPN_DT")="#N/A N/A", _xll.BDP($B18,"NXT_CPN_DT")="#N/A Field Not Applicable"),"",_xll.BDP($B18,"NXT_CPN_DT")))</f>
        <v>19/12/2016</v>
      </c>
      <c r="H18" s="1">
        <f>IF(ISERR(FIND("Equity",B18))=FALSE,0,IF(_xll.BDP($B18,"DUR_MID")="#N/A N/A",0,_xll.BDP($B18,"DUR_MID")))</f>
        <v>0</v>
      </c>
      <c r="I18" s="1" t="str">
        <f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 t="shared" si="0"/>
        <v>1</v>
      </c>
    </row>
    <row r="19" spans="1:10" x14ac:dyDescent="0.25">
      <c r="A19" s="1" t="str">
        <f>_xll.BDP(B19,"ID_ISIN")</f>
        <v>US3682872078</v>
      </c>
      <c r="B19" s="1" t="s">
        <v>43</v>
      </c>
      <c r="C19" s="2">
        <f>_xll.BDP(B19,"PX_LAST")*1.00000001</f>
        <v>4.8000000479999994</v>
      </c>
      <c r="D19" s="1">
        <f>IF(OR(_xll.BDP(B19,"BEST_ANALYST_RATING")="#N/A N/A",_xll.BDP(B19,"BEST_ANALYST_RATING")="#N/A Field Not Applicable"),0,_xll.BDP(B19,"BEST_ANALYST_RATING"))</f>
        <v>2.7142856121063232</v>
      </c>
      <c r="E19" s="1">
        <f>IF(OR(_xll.BDP(B19,"BEST_TARGET_PRICE")="#N/A N/A",_xll.BDP(B19,"BEST_TARGET_PRICE")="#N/A Field Not Applicable"),0,_xll.BDP(B19,"BEST_TARGET_PRICE"))</f>
        <v>4.7454547882080078</v>
      </c>
      <c r="F19" s="1">
        <f>IF(OR(_xll.BDP(B19,"EQY_DVD_YLD_IND")="#N/A N/A",_xll.BDP(B19,"EQY_DVD_YLD_IND")="#N/A Field Not Applicable"),
IF(OR(_xll.BDP(B19,"YLD_CNV_MID")="#N/A N/A",_xll.BDP(B19,"YLD_CNV_MID")="#N/A Field Not Applicable"),0,_xll.BDP(B19,"YLD_CNV_MID")),
_xll.BDP(B19,"EQY_DVD_YLD_IND"))</f>
        <v>5.091249942779541</v>
      </c>
      <c r="G19" s="1" t="str">
        <f>IF(  ISERR(FIND("Equity",B19)) = FALSE,  IF(  OR(   _xll.BDP($B19,"DVD_EX_DT")="#N/A N/A", _xll.BDP($B19,"DVD_EX_DT")="#N/A Field Not Applicable"),"",_xll.BDP($B19,"DVD_EX_DT")), IF(  OR(   _xll.BDP($B19,"NXT_CPN_DT")="#N/A N/A", _xll.BDP($B19,"NXT_CPN_DT")="#N/A Field Not Applicable"),"",_xll.BDP($B19,"NXT_CPN_DT")))</f>
        <v>19/07/2016</v>
      </c>
      <c r="H19" s="1">
        <f>IF(ISERR(FIND("Equity",B19))=FALSE,0,IF(_xll.BDP($B19,"DUR_MID")="#N/A N/A",0,_xll.BDP($B19,"DUR_MID")))</f>
        <v>0</v>
      </c>
      <c r="I19" s="1" t="str">
        <f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02/06/2017</v>
      </c>
      <c r="J19" s="1">
        <f t="shared" si="0"/>
        <v>1</v>
      </c>
    </row>
    <row r="20" spans="1:10" x14ac:dyDescent="0.25">
      <c r="A20" s="1" t="str">
        <f>_xll.BDP(B20,"ID_ISIN")</f>
        <v>US74735M1080</v>
      </c>
      <c r="B20" s="1" t="s">
        <v>44</v>
      </c>
      <c r="C20" s="2">
        <f>_xll.BDP(B20,"PX_LAST")*1.00000001</f>
        <v>19.340000193399998</v>
      </c>
      <c r="D20" s="1">
        <f>IF(OR(_xll.BDP(B20,"BEST_ANALYST_RATING")="#N/A N/A",_xll.BDP(B20,"BEST_ANALYST_RATING")="#N/A Field Not Applicable"),0,_xll.BDP(B20,"BEST_ANALYST_RATING"))</f>
        <v>3.3333332538604736</v>
      </c>
      <c r="E20" s="1">
        <f>IF(OR(_xll.BDP(B20,"BEST_TARGET_PRICE")="#N/A N/A",_xll.BDP(B20,"BEST_TARGET_PRICE")="#N/A Field Not Applicable"),0,_xll.BDP(B20,"BEST_TARGET_PRICE"))</f>
        <v>17.185714721679687</v>
      </c>
      <c r="F20" s="1">
        <f>IF(OR(_xll.BDP(B20,"EQY_DVD_YLD_IND")="#N/A N/A",_xll.BDP(B20,"EQY_DVD_YLD_IND")="#N/A Field Not Applicable"),
IF(OR(_xll.BDP(B20,"YLD_CNV_MID")="#N/A N/A",_xll.BDP(B20,"YLD_CNV_MID")="#N/A Field Not Applicable"),0,_xll.BDP(B20,"YLD_CNV_MID")),
_xll.BDP(B20,"EQY_DVD_YLD_IND"))</f>
        <v>0.98241984289459272</v>
      </c>
      <c r="G20" s="1" t="str">
        <f>IF(  ISERR(FIND("Equity",B20)) = FALSE,  IF(  OR(   _xll.BDP($B20,"DVD_EX_DT")="#N/A N/A", _xll.BDP($B20,"DVD_EX_DT")="#N/A Field Not Applicable"),"",_xll.BDP($B20,"DVD_EX_DT")), IF(  OR(   _xll.BDP($B20,"NXT_CPN_DT")="#N/A N/A", _xll.BDP($B20,"NXT_CPN_DT")="#N/A Field Not Applicable"),"",_xll.BDP($B20,"NXT_CPN_DT")))</f>
        <v>30/03/2017</v>
      </c>
      <c r="H20" s="1">
        <f>IF(ISERR(FIND("Equity",B20))=FALSE,0,IF(_xll.BDP($B20,"DUR_MID")="#N/A N/A",0,_xll.BDP($B20,"DUR_MID")))</f>
        <v>0</v>
      </c>
      <c r="I20" s="1" t="str">
        <f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 t="shared" si="0"/>
        <v>1</v>
      </c>
    </row>
    <row r="21" spans="1:10" x14ac:dyDescent="0.25">
      <c r="A21" s="1" t="str">
        <f>_xll.BDP(B21,"ID_ISIN")</f>
        <v>NL0009805522</v>
      </c>
      <c r="B21" s="1" t="s">
        <v>45</v>
      </c>
      <c r="C21" s="2">
        <f>_xll.BDP(B21,"PX_LAST")*1.00000001</f>
        <v>27.330000273299998</v>
      </c>
      <c r="D21" s="1">
        <f>IF(OR(_xll.BDP(B21,"BEST_ANALYST_RATING")="#N/A N/A",_xll.BDP(B21,"BEST_ANALYST_RATING")="#N/A Field Not Applicable"),0,_xll.BDP(B21,"BEST_ANALYST_RATING"))</f>
        <v>4.0999999046325684</v>
      </c>
      <c r="E21" s="1">
        <f>IF(OR(_xll.BDP(B21,"BEST_TARGET_PRICE")="#N/A N/A",_xll.BDP(B21,"BEST_TARGET_PRICE")="#N/A Field Not Applicable"),0,_xll.BDP(B21,"BEST_TARGET_PRICE"))</f>
        <v>26.539688110351563</v>
      </c>
      <c r="F21" s="1">
        <f>IF(OR(_xll.BDP(B21,"EQY_DVD_YLD_IND")="#N/A N/A",_xll.BDP(B21,"EQY_DVD_YLD_IND")="#N/A Field Not Applicable"),
IF(OR(_xll.BDP(B21,"YLD_CNV_MID")="#N/A N/A",_xll.BDP(B21,"YLD_CNV_MID")="#N/A Field Not Applicable"),0,_xll.BDP(B21,"YLD_CNV_MID")),
_xll.BDP(B21,"EQY_DVD_YLD_IND"))</f>
        <v>0</v>
      </c>
      <c r="G21" s="1" t="str">
        <f>IF(  ISERR(FIND("Equity",B21)) = FALSE,  IF(  OR(   _xll.BDP($B21,"DVD_EX_DT")="#N/A N/A", _xll.BDP($B21,"DVD_EX_DT")="#N/A Field Not Applicable"),"",_xll.BDP($B21,"DVD_EX_DT")), IF(  OR(   _xll.BDP($B21,"NXT_CPN_DT")="#N/A N/A", _xll.BDP($B21,"NXT_CPN_DT")="#N/A Field Not Applicable"),"",_xll.BDP($B21,"NXT_CPN_DT")))</f>
        <v/>
      </c>
      <c r="H21" s="1">
        <f>IF(ISERR(FIND("Equity",B21))=FALSE,0,IF(_xll.BDP($B21,"DUR_MID")="#N/A N/A",0,_xll.BDP($B21,"DUR_MID")))</f>
        <v>0</v>
      </c>
      <c r="I21" s="1" t="str">
        <f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 t="shared" si="0"/>
        <v>1</v>
      </c>
    </row>
    <row r="22" spans="1:10" x14ac:dyDescent="0.25">
      <c r="A22" s="1" t="str">
        <f>_xll.BDP(B22,"ID_ISIN")</f>
        <v>XS0808638612</v>
      </c>
      <c r="B22" s="1" t="s">
        <v>46</v>
      </c>
      <c r="C22" s="2">
        <f>_xll.BDP(B22,"PX_LAST")*1.00000001</f>
        <v>106.97100106971</v>
      </c>
      <c r="D22" s="1">
        <f>IF(OR(_xll.BDP(B22,"BEST_ANALYST_RATING")="#N/A N/A",_xll.BDP(B22,"BEST_ANALYST_RATING")="#N/A Field Not Applicable"),0,_xll.BDP(B22,"BEST_ANALYST_RATING"))</f>
        <v>0</v>
      </c>
      <c r="E22" s="1">
        <f>IF(OR(_xll.BDP(B22,"BEST_TARGET_PRICE")="#N/A N/A",_xll.BDP(B22,"BEST_TARGET_PRICE")="#N/A Field Not Applicable"),0,_xll.BDP(B22,"BEST_TARGET_PRICE"))</f>
        <v>0</v>
      </c>
      <c r="F22" s="1">
        <f>IF(OR(_xll.BDP(B22,"EQY_DVD_YLD_IND")="#N/A N/A",_xll.BDP(B22,"EQY_DVD_YLD_IND")="#N/A Field Not Applicable"),
IF(OR(_xll.BDP(B22,"YLD_CNV_MID")="#N/A N/A",_xll.BDP(B22,"YLD_CNV_MID")="#N/A Field Not Applicable"),0,_xll.BDP(B22,"YLD_CNV_MID")),
_xll.BDP(B22,"EQY_DVD_YLD_IND"))</f>
        <v>3.9819898</v>
      </c>
      <c r="G22" s="1" t="str">
        <f>IF(  ISERR(FIND("Equity",B22)) = FALSE,  IF(  OR(   _xll.BDP($B22,"DVD_EX_DT")="#N/A N/A", _xll.BDP($B22,"DVD_EX_DT")="#N/A Field Not Applicable"),"",_xll.BDP($B22,"DVD_EX_DT")), IF(  OR(   _xll.BDP($B22,"NXT_CPN_DT")="#N/A N/A", _xll.BDP($B22,"NXT_CPN_DT")="#N/A Field Not Applicable"),"",_xll.BDP($B22,"NXT_CPN_DT")))</f>
        <v>22/10/2017</v>
      </c>
      <c r="H22" s="1">
        <f>IF(ISERR(FIND("Equity",B22))=FALSE,0,IF(_xll.BDP($B22,"DUR_MID")="#N/A N/A",0,_xll.BDP($B22,"DUR_MID")))</f>
        <v>2.7491406704853496</v>
      </c>
      <c r="I22" s="1" t="str">
        <f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 t="shared" si="0"/>
        <v>1</v>
      </c>
    </row>
    <row r="23" spans="1:10" x14ac:dyDescent="0.25">
      <c r="A23" s="1" t="str">
        <f>_xll.BDP(B23,"ID_ISIN")</f>
        <v>XS0547082973</v>
      </c>
      <c r="B23" s="1" t="s">
        <v>47</v>
      </c>
      <c r="C23" s="2">
        <f>_xll.BDP(B23,"PX_LAST")*1.00000001</f>
        <v>102.26100102260999</v>
      </c>
      <c r="D23" s="1">
        <f>IF(OR(_xll.BDP(B23,"BEST_ANALYST_RATING")="#N/A N/A",_xll.BDP(B23,"BEST_ANALYST_RATING")="#N/A Field Not Applicable"),0,_xll.BDP(B23,"BEST_ANALYST_RATING"))</f>
        <v>0</v>
      </c>
      <c r="E23" s="1">
        <f>IF(OR(_xll.BDP(B23,"BEST_TARGET_PRICE")="#N/A N/A",_xll.BDP(B23,"BEST_TARGET_PRICE")="#N/A Field Not Applicable"),0,_xll.BDP(B23,"BEST_TARGET_PRICE"))</f>
        <v>0</v>
      </c>
      <c r="F23" s="1">
        <f>IF(OR(_xll.BDP(B23,"EQY_DVD_YLD_IND")="#N/A N/A",_xll.BDP(B23,"EQY_DVD_YLD_IND")="#N/A Field Not Applicable"),
IF(OR(_xll.BDP(B23,"YLD_CNV_MID")="#N/A N/A",_xll.BDP(B23,"YLD_CNV_MID")="#N/A Field Not Applicable"),0,_xll.BDP(B23,"YLD_CNV_MID")),
_xll.BDP(B23,"EQY_DVD_YLD_IND"))</f>
        <v>4.1590403</v>
      </c>
      <c r="G23" s="1" t="str">
        <f>IF(  ISERR(FIND("Equity",B23)) = FALSE,  IF(  OR(   _xll.BDP($B23,"DVD_EX_DT")="#N/A N/A", _xll.BDP($B23,"DVD_EX_DT")="#N/A Field Not Applicable"),"",_xll.BDP($B23,"DVD_EX_DT")), IF(  OR(   _xll.BDP($B23,"NXT_CPN_DT")="#N/A N/A", _xll.BDP($B23,"NXT_CPN_DT")="#N/A Field Not Applicable"),"",_xll.BDP($B23,"NXT_CPN_DT")))</f>
        <v>07/10/2017</v>
      </c>
      <c r="H23" s="1">
        <f>IF(ISERR(FIND("Equity",B23))=FALSE,0,IF(_xll.BDP($B23,"DUR_MID")="#N/A N/A",0,_xll.BDP($B23,"DUR_MID")))</f>
        <v>3.1880899420028479</v>
      </c>
      <c r="I23" s="1" t="str">
        <f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 t="shared" si="0"/>
        <v>1</v>
      </c>
    </row>
    <row r="24" spans="1:10" x14ac:dyDescent="0.25">
      <c r="A24" s="1" t="str">
        <f>_xll.BDP(B24,"ID_ISIN")</f>
        <v>USA29866AA70</v>
      </c>
      <c r="B24" s="1" t="s">
        <v>48</v>
      </c>
      <c r="C24" s="2">
        <f>_xll.BDP(B24,"PX_LAST")*1.00000001</f>
        <v>105.14600105145999</v>
      </c>
      <c r="D24" s="1">
        <f>IF(OR(_xll.BDP(B24,"BEST_ANALYST_RATING")="#N/A N/A",_xll.BDP(B24,"BEST_ANALYST_RATING")="#N/A Field Not Applicable"),0,_xll.BDP(B24,"BEST_ANALYST_RATING"))</f>
        <v>0</v>
      </c>
      <c r="E24" s="1">
        <f>IF(OR(_xll.BDP(B24,"BEST_TARGET_PRICE")="#N/A N/A",_xll.BDP(B24,"BEST_TARGET_PRICE")="#N/A Field Not Applicable"),0,_xll.BDP(B24,"BEST_TARGET_PRICE"))</f>
        <v>0</v>
      </c>
      <c r="F24" s="1">
        <f>IF(OR(_xll.BDP(B24,"EQY_DVD_YLD_IND")="#N/A N/A",_xll.BDP(B24,"EQY_DVD_YLD_IND")="#N/A Field Not Applicable"),
IF(OR(_xll.BDP(B24,"YLD_CNV_MID")="#N/A N/A",_xll.BDP(B24,"YLD_CNV_MID")="#N/A Field Not Applicable"),0,_xll.BDP(B24,"YLD_CNV_MID")),
_xll.BDP(B24,"EQY_DVD_YLD_IND"))</f>
        <v>4.8483426099999996</v>
      </c>
      <c r="G24" s="1" t="str">
        <f>IF(  ISERR(FIND("Equity",B24)) = FALSE,  IF(  OR(   _xll.BDP($B24,"DVD_EX_DT")="#N/A N/A", _xll.BDP($B24,"DVD_EX_DT")="#N/A Field Not Applicable"),"",_xll.BDP($B24,"DVD_EX_DT")), IF(  OR(   _xll.BDP($B24,"NXT_CPN_DT")="#N/A N/A", _xll.BDP($B24,"NXT_CPN_DT")="#N/A Field Not Applicable"),"",_xll.BDP($B24,"NXT_CPN_DT")))</f>
        <v>28/10/2017</v>
      </c>
      <c r="H24" s="1">
        <f>IF(ISERR(FIND("Equity",B24))=FALSE,0,IF(_xll.BDP($B24,"DUR_MID")="#N/A N/A",0,_xll.BDP($B24,"DUR_MID")))</f>
        <v>0.48055555661538785</v>
      </c>
      <c r="I24" s="1" t="str">
        <f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 t="shared" si="0"/>
        <v>1</v>
      </c>
    </row>
    <row r="25" spans="1:10" x14ac:dyDescent="0.25">
      <c r="A25" s="1" t="str">
        <f>_xll.BDP(B25,"ID_ISIN")</f>
        <v>US71654QBB77</v>
      </c>
      <c r="B25" s="1" t="s">
        <v>49</v>
      </c>
      <c r="C25" s="2">
        <f>_xll.BDP(B25,"PX_LAST")*1.00000001</f>
        <v>103.45200103451999</v>
      </c>
      <c r="D25" s="1">
        <f>IF(OR(_xll.BDP(B25,"BEST_ANALYST_RATING")="#N/A N/A",_xll.BDP(B25,"BEST_ANALYST_RATING")="#N/A Field Not Applicable"),0,_xll.BDP(B25,"BEST_ANALYST_RATING"))</f>
        <v>0</v>
      </c>
      <c r="E25" s="1">
        <f>IF(OR(_xll.BDP(B25,"BEST_TARGET_PRICE")="#N/A N/A",_xll.BDP(B25,"BEST_TARGET_PRICE")="#N/A Field Not Applicable"),0,_xll.BDP(B25,"BEST_TARGET_PRICE"))</f>
        <v>0</v>
      </c>
      <c r="F25" s="1">
        <f>IF(OR(_xll.BDP(B25,"EQY_DVD_YLD_IND")="#N/A N/A",_xll.BDP(B25,"EQY_DVD_YLD_IND")="#N/A Field Not Applicable"),
IF(OR(_xll.BDP(B25,"YLD_CNV_MID")="#N/A N/A",_xll.BDP(B25,"YLD_CNV_MID")="#N/A Field Not Applicable"),0,_xll.BDP(B25,"YLD_CNV_MID")),
_xll.BDP(B25,"EQY_DVD_YLD_IND"))</f>
        <v>4.0625169000000003</v>
      </c>
      <c r="G25" s="1" t="str">
        <f>IF(  ISERR(FIND("Equity",B25)) = FALSE,  IF(  OR(   _xll.BDP($B25,"DVD_EX_DT")="#N/A N/A", _xll.BDP($B25,"DVD_EX_DT")="#N/A Field Not Applicable"),"",_xll.BDP($B25,"DVD_EX_DT")), IF(  OR(   _xll.BDP($B25,"NXT_CPN_DT")="#N/A N/A", _xll.BDP($B25,"NXT_CPN_DT")="#N/A Field Not Applicable"),"",_xll.BDP($B25,"NXT_CPN_DT")))</f>
        <v>24/07/2017</v>
      </c>
      <c r="H25" s="1">
        <f>IF(ISERR(FIND("Equity",B25))=FALSE,0,IF(_xll.BDP($B25,"DUR_MID")="#N/A N/A",0,_xll.BDP($B25,"DUR_MID")))</f>
        <v>4.2274160986491562</v>
      </c>
      <c r="I25" s="1" t="str">
        <f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 t="shared" si="0"/>
        <v>1</v>
      </c>
    </row>
    <row r="26" spans="1:10" x14ac:dyDescent="0.25">
      <c r="A26" s="1" t="str">
        <f>_xll.BDP(B26,"ID_ISIN")</f>
        <v>US71645WAR25</v>
      </c>
      <c r="B26" s="1" t="s">
        <v>50</v>
      </c>
      <c r="C26" s="2">
        <f>_xll.BDP(B26,"PX_LAST")*1.00000001</f>
        <v>102.93100102931</v>
      </c>
      <c r="D26" s="1">
        <f>IF(OR(_xll.BDP(B26,"BEST_ANALYST_RATING")="#N/A N/A",_xll.BDP(B26,"BEST_ANALYST_RATING")="#N/A Field Not Applicable"),0,_xll.BDP(B26,"BEST_ANALYST_RATING"))</f>
        <v>0</v>
      </c>
      <c r="E26" s="1">
        <f>IF(OR(_xll.BDP(B26,"BEST_TARGET_PRICE")="#N/A N/A",_xll.BDP(B26,"BEST_TARGET_PRICE")="#N/A Field Not Applicable"),0,_xll.BDP(B26,"BEST_TARGET_PRICE"))</f>
        <v>0</v>
      </c>
      <c r="F26" s="1">
        <f>IF(OR(_xll.BDP(B26,"EQY_DVD_YLD_IND")="#N/A N/A",_xll.BDP(B26,"EQY_DVD_YLD_IND")="#N/A Field Not Applicable"),
IF(OR(_xll.BDP(B26,"YLD_CNV_MID")="#N/A N/A",_xll.BDP(B26,"YLD_CNV_MID")="#N/A Field Not Applicable"),0,_xll.BDP(B26,"YLD_CNV_MID")),
_xll.BDP(B26,"EQY_DVD_YLD_IND"))</f>
        <v>4.5097985000000005</v>
      </c>
      <c r="G26" s="1" t="str">
        <f>IF(  ISERR(FIND("Equity",B26)) = FALSE,  IF(  OR(   _xll.BDP($B26,"DVD_EX_DT")="#N/A N/A", _xll.BDP($B26,"DVD_EX_DT")="#N/A Field Not Applicable"),"",_xll.BDP($B26,"DVD_EX_DT")), IF(  OR(   _xll.BDP($B26,"NXT_CPN_DT")="#N/A N/A", _xll.BDP($B26,"NXT_CPN_DT")="#N/A Field Not Applicable"),"",_xll.BDP($B26,"NXT_CPN_DT")))</f>
        <v>27/07/2017</v>
      </c>
      <c r="H26" s="1">
        <f>IF(ISERR(FIND("Equity",B26))=FALSE,0,IF(_xll.BDP($B26,"DUR_MID")="#N/A N/A",0,_xll.BDP($B26,"DUR_MID")))</f>
        <v>3.3863163900790791</v>
      </c>
      <c r="I26" s="1" t="str">
        <f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 t="shared" si="0"/>
        <v>1</v>
      </c>
    </row>
    <row r="27" spans="1:10" x14ac:dyDescent="0.25">
      <c r="A27" s="1" t="str">
        <f>_xll.BDP(B27,"ID_ISIN")</f>
        <v>XS0088543193</v>
      </c>
      <c r="B27" s="1" t="s">
        <v>51</v>
      </c>
      <c r="C27" s="2">
        <f>_xll.BDP(B27,"PX_LAST")*1.00000001</f>
        <v>177.37500177375</v>
      </c>
      <c r="D27" s="1">
        <f>IF(OR(_xll.BDP(B27,"BEST_ANALYST_RATING")="#N/A N/A",_xll.BDP(B27,"BEST_ANALYST_RATING")="#N/A Field Not Applicable"),0,_xll.BDP(B27,"BEST_ANALYST_RATING"))</f>
        <v>0</v>
      </c>
      <c r="E27" s="1">
        <f>IF(OR(_xll.BDP(B27,"BEST_TARGET_PRICE")="#N/A N/A",_xll.BDP(B27,"BEST_TARGET_PRICE")="#N/A Field Not Applicable"),0,_xll.BDP(B27,"BEST_TARGET_PRICE"))</f>
        <v>0</v>
      </c>
      <c r="F27" s="1">
        <f>IF(OR(_xll.BDP(B27,"EQY_DVD_YLD_IND")="#N/A N/A",_xll.BDP(B27,"EQY_DVD_YLD_IND")="#N/A Field Not Applicable"),
IF(OR(_xll.BDP(B27,"YLD_CNV_MID")="#N/A N/A",_xll.BDP(B27,"YLD_CNV_MID")="#N/A Field Not Applicable"),0,_xll.BDP(B27,"YLD_CNV_MID")),
_xll.BDP(B27,"EQY_DVD_YLD_IND"))</f>
        <v>4.0339327000000003</v>
      </c>
      <c r="G27" s="1" t="str">
        <f>IF(  ISERR(FIND("Equity",B27)) = FALSE,  IF(  OR(   _xll.BDP($B27,"DVD_EX_DT")="#N/A N/A", _xll.BDP($B27,"DVD_EX_DT")="#N/A Field Not Applicable"),"",_xll.BDP($B27,"DVD_EX_DT")), IF(  OR(   _xll.BDP($B27,"NXT_CPN_DT")="#N/A N/A", _xll.BDP($B27,"NXT_CPN_DT")="#N/A Field Not Applicable"),"",_xll.BDP($B27,"NXT_CPN_DT")))</f>
        <v>24/06/2017</v>
      </c>
      <c r="H27" s="1">
        <f>IF(ISERR(FIND("Equity",B27))=FALSE,0,IF(_xll.BDP($B27,"DUR_MID")="#N/A N/A",0,_xll.BDP($B27,"DUR_MID")))</f>
        <v>7.2900400273741361</v>
      </c>
      <c r="I27" s="1" t="str">
        <f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 t="shared" si="0"/>
        <v>1</v>
      </c>
    </row>
    <row r="28" spans="1:10" x14ac:dyDescent="0.25">
      <c r="A28" s="1" t="str">
        <f>_xll.BDP(B28,"ID_ISIN")</f>
        <v>RU0007252813</v>
      </c>
      <c r="B28" s="1" t="s">
        <v>68</v>
      </c>
      <c r="C28" s="2">
        <f>_xll.BDP(B28,"PX_LAST")*1.00000001</f>
        <v>98.590000985899991</v>
      </c>
      <c r="D28" s="1">
        <f>IF(OR(_xll.BDP(B28,"BEST_ANALYST_RATING")="#N/A N/A",_xll.BDP(B28,"BEST_ANALYST_RATING")="#N/A Field Not Applicable"),0,_xll.BDP(B28,"BEST_ANALYST_RATING"))</f>
        <v>4.125</v>
      </c>
      <c r="E28" s="1">
        <f>IF(OR(_xll.BDP(B28,"BEST_TARGET_PRICE")="#N/A N/A",_xll.BDP(B28,"BEST_TARGET_PRICE")="#N/A Field Not Applicable"),0,_xll.BDP(B28,"BEST_TARGET_PRICE"))</f>
        <v>103.17498016357422</v>
      </c>
      <c r="F28" s="1">
        <f>IF(OR(_xll.BDP(B28,"EQY_DVD_YLD_IND")="#N/A N/A",_xll.BDP(B28,"EQY_DVD_YLD_IND")="#N/A Field Not Applicable"),
IF(OR(_xll.BDP(B28,"YLD_CNV_MID")="#N/A N/A",_xll.BDP(B28,"YLD_CNV_MID")="#N/A Field Not Applicable"),0,_xll.BDP(B28,"YLD_CNV_MID")),
_xll.BDP(B28,"EQY_DVD_YLD_IND"))</f>
        <v>9.0577140736137345</v>
      </c>
      <c r="G28" s="1" t="str">
        <f>IF(  ISERR(FIND("Equity",B28)) = FALSE,  IF(  OR(   _xll.BDP($B28,"DVD_EX_DT")="#N/A N/A", _xll.BDP($B28,"DVD_EX_DT")="#N/A Field Not Applicable"),"",_xll.BDP($B28,"DVD_EX_DT")), IF(  OR(   _xll.BDP($B28,"NXT_CPN_DT")="#N/A N/A", _xll.BDP($B28,"NXT_CPN_DT")="#N/A Field Not Applicable"),"",_xll.BDP($B28,"NXT_CPN_DT")))</f>
        <v>19/07/2017</v>
      </c>
      <c r="H28" s="1">
        <f>IF(ISERR(FIND("Equity",B28))=FALSE,0,IF(_xll.BDP($B28,"DUR_MID")="#N/A N/A",0,_xll.BDP($B28,"DUR_MID")))</f>
        <v>0</v>
      </c>
      <c r="I28" s="1" t="str">
        <f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19/04/2018</v>
      </c>
      <c r="J28" s="1">
        <f t="shared" si="0"/>
        <v>1</v>
      </c>
    </row>
    <row r="29" spans="1:10" x14ac:dyDescent="0.25">
      <c r="A29" s="1" t="str">
        <f>_xll.BDP(B29,"ID_ISIN")</f>
        <v>RU000A0JQTS3</v>
      </c>
      <c r="B29" s="1" t="s">
        <v>69</v>
      </c>
      <c r="C29" s="2">
        <f>_xll.BDP(B29,"PX_LAST")*1.00000001</f>
        <v>103.200001032</v>
      </c>
      <c r="D29" s="1">
        <f>IF(OR(_xll.BDP(B29,"BEST_ANALYST_RATING")="#N/A N/A",_xll.BDP(B29,"BEST_ANALYST_RATING")="#N/A Field Not Applicable"),0,_xll.BDP(B29,"BEST_ANALYST_RATING"))</f>
        <v>0</v>
      </c>
      <c r="E29" s="1">
        <f>IF(OR(_xll.BDP(B29,"BEST_TARGET_PRICE")="#N/A N/A",_xll.BDP(B29,"BEST_TARGET_PRICE")="#N/A Field Not Applicable"),0,_xll.BDP(B29,"BEST_TARGET_PRICE"))</f>
        <v>0</v>
      </c>
      <c r="F29" s="1">
        <f>IF(OR(_xll.BDP(B29,"EQY_DVD_YLD_IND")="#N/A N/A",_xll.BDP(B29,"EQY_DVD_YLD_IND")="#N/A Field Not Applicable"),
IF(OR(_xll.BDP(B29,"YLD_CNV_MID")="#N/A N/A",_xll.BDP(B29,"YLD_CNV_MID")="#N/A Field Not Applicable"),0,_xll.BDP(B29,"YLD_CNV_MID")),
_xll.BDP(B29,"EQY_DVD_YLD_IND"))</f>
        <v>0</v>
      </c>
      <c r="G29" s="1" t="str">
        <f>IF(  ISERR(FIND("Equity",B29)) = FALSE,  IF(  OR(   _xll.BDP($B29,"DVD_EX_DT")="#N/A N/A", _xll.BDP($B29,"DVD_EX_DT")="#N/A Field Not Applicable"),"",_xll.BDP($B29,"DVD_EX_DT")), IF(  OR(   _xll.BDP($B29,"NXT_CPN_DT")="#N/A N/A", _xll.BDP($B29,"NXT_CPN_DT")="#N/A Field Not Applicable"),"",_xll.BDP($B29,"NXT_CPN_DT")))</f>
        <v>30/06/2010</v>
      </c>
      <c r="H29" s="1">
        <f>IF(ISERR(FIND("Equity",B29))=FALSE,0,IF(_xll.BDP($B29,"DUR_MID")="#N/A N/A",0,_xll.BDP($B29,"DUR_MID")))</f>
        <v>0</v>
      </c>
      <c r="I29" s="1" t="str">
        <f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 t="shared" si="0"/>
        <v>1</v>
      </c>
    </row>
    <row r="30" spans="1:10" x14ac:dyDescent="0.25">
      <c r="A30" s="1" t="str">
        <f>_xll.BDP(B30,"ID_ISIN")</f>
        <v>RU000A0ERGA7</v>
      </c>
      <c r="B30" s="1" t="s">
        <v>70</v>
      </c>
      <c r="C30" s="2">
        <f>_xll.BDP(B30,"PX_LAST")*1.00000001</f>
        <v>105.00000104999999</v>
      </c>
      <c r="D30" s="1">
        <f>IF(OR(_xll.BDP(B30,"BEST_ANALYST_RATING")="#N/A N/A",_xll.BDP(B30,"BEST_ANALYST_RATING")="#N/A Field Not Applicable"),0,_xll.BDP(B30,"BEST_ANALYST_RATING"))</f>
        <v>0</v>
      </c>
      <c r="E30" s="1">
        <f>IF(OR(_xll.BDP(B30,"BEST_TARGET_PRICE")="#N/A N/A",_xll.BDP(B30,"BEST_TARGET_PRICE")="#N/A Field Not Applicable"),0,_xll.BDP(B30,"BEST_TARGET_PRICE"))</f>
        <v>0</v>
      </c>
      <c r="F30" s="1">
        <f>IF(OR(_xll.BDP(B30,"EQY_DVD_YLD_IND")="#N/A N/A",_xll.BDP(B30,"EQY_DVD_YLD_IND")="#N/A Field Not Applicable"),
IF(OR(_xll.BDP(B30,"YLD_CNV_MID")="#N/A N/A",_xll.BDP(B30,"YLD_CNV_MID")="#N/A Field Not Applicable"),0,_xll.BDP(B30,"YLD_CNV_MID")),
_xll.BDP(B30,"EQY_DVD_YLD_IND"))</f>
        <v>0</v>
      </c>
      <c r="G30" s="1" t="str">
        <f>IF(  ISERR(FIND("Equity",B30)) = FALSE,  IF(  OR(   _xll.BDP($B30,"DVD_EX_DT")="#N/A N/A", _xll.BDP($B30,"DVD_EX_DT")="#N/A Field Not Applicable"),"",_xll.BDP($B30,"DVD_EX_DT")), IF(  OR(   _xll.BDP($B30,"NXT_CPN_DT")="#N/A N/A", _xll.BDP($B30,"NXT_CPN_DT")="#N/A Field Not Applicable"),"",_xll.BDP($B30,"NXT_CPN_DT")))</f>
        <v>30/06/2010</v>
      </c>
      <c r="H30" s="1">
        <f>IF(ISERR(FIND("Equity",B30))=FALSE,0,IF(_xll.BDP($B30,"DUR_MID")="#N/A N/A",0,_xll.BDP($B30,"DUR_MID")))</f>
        <v>0</v>
      </c>
      <c r="I30" s="1" t="str">
        <f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 t="shared" si="0"/>
        <v>1</v>
      </c>
    </row>
    <row r="31" spans="1:10" x14ac:dyDescent="0.25">
      <c r="A31" s="1" t="str">
        <f>_xll.BDP(B31,"ID_ISIN")</f>
        <v>RU0007661625</v>
      </c>
      <c r="B31" s="1" t="s">
        <v>71</v>
      </c>
      <c r="C31" s="2">
        <f>_xll.BDP(B31,"PX_LAST")*1.00000001</f>
        <v>138.00000137999999</v>
      </c>
      <c r="D31" s="1">
        <f>IF(OR(_xll.BDP(B31,"BEST_ANALYST_RATING")="#N/A N/A",_xll.BDP(B31,"BEST_ANALYST_RATING")="#N/A Field Not Applicable"),0,_xll.BDP(B31,"BEST_ANALYST_RATING"))</f>
        <v>3.461538553237915</v>
      </c>
      <c r="E31" s="1">
        <f>IF(OR(_xll.BDP(B31,"BEST_TARGET_PRICE")="#N/A N/A",_xll.BDP(B31,"BEST_TARGET_PRICE")="#N/A Field Not Applicable"),0,_xll.BDP(B31,"BEST_TARGET_PRICE"))</f>
        <v>140.78932189941406</v>
      </c>
      <c r="F31" s="1">
        <f>IF(OR(_xll.BDP(B31,"EQY_DVD_YLD_IND")="#N/A N/A",_xll.BDP(B31,"EQY_DVD_YLD_IND")="#N/A Field Not Applicable"),
IF(OR(_xll.BDP(B31,"YLD_CNV_MID")="#N/A N/A",_xll.BDP(B31,"YLD_CNV_MID")="#N/A Field Not Applicable"),0,_xll.BDP(B31,"YLD_CNV_MID")),
_xll.BDP(B31,"EQY_DVD_YLD_IND"))</f>
        <v>5.7173912075982578</v>
      </c>
      <c r="G31" s="1" t="str">
        <f>IF(  ISERR(FIND("Equity",B31)) = FALSE,  IF(  OR(   _xll.BDP($B31,"DVD_EX_DT")="#N/A N/A", _xll.BDP($B31,"DVD_EX_DT")="#N/A Field Not Applicable"),"",_xll.BDP($B31,"DVD_EX_DT")), IF(  OR(   _xll.BDP($B31,"NXT_CPN_DT")="#N/A N/A", _xll.BDP($B31,"NXT_CPN_DT")="#N/A Field Not Applicable"),"",_xll.BDP($B31,"NXT_CPN_DT")))</f>
        <v/>
      </c>
      <c r="H31" s="1">
        <f>IF(ISERR(FIND("Equity",B31))=FALSE,0,IF(_xll.BDP($B31,"DUR_MID")="#N/A N/A",0,_xll.BDP($B31,"DUR_MID")))</f>
        <v>0</v>
      </c>
      <c r="I31" s="1" t="str">
        <f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13/04/2017</v>
      </c>
      <c r="J31" s="1">
        <f t="shared" si="0"/>
        <v>1</v>
      </c>
    </row>
    <row r="32" spans="1:10" x14ac:dyDescent="0.25">
      <c r="A32" s="1" t="str">
        <f>_xll.BDP(B32,"ID_ISIN")</f>
        <v>GB0032360173</v>
      </c>
      <c r="B32" s="1" t="s">
        <v>72</v>
      </c>
      <c r="C32" s="2">
        <f>_xll.BDP(B32,"PX_LAST")*1.00000001</f>
        <v>138.25000138249999</v>
      </c>
      <c r="D32" s="1">
        <f>IF(OR(_xll.BDP(B32,"BEST_ANALYST_RATING")="#N/A N/A",_xll.BDP(B32,"BEST_ANALYST_RATING")="#N/A Field Not Applicable"),0,_xll.BDP(B32,"BEST_ANALYST_RATING"))</f>
        <v>4.3333334922790527</v>
      </c>
      <c r="E32" s="1">
        <f>IF(OR(_xll.BDP(B32,"BEST_TARGET_PRICE")="#N/A N/A",_xll.BDP(B32,"BEST_TARGET_PRICE")="#N/A Field Not Applicable"),0,_xll.BDP(B32,"BEST_TARGET_PRICE"))</f>
        <v>205</v>
      </c>
      <c r="F32" s="1">
        <f>IF(OR(_xll.BDP(B32,"EQY_DVD_YLD_IND")="#N/A N/A",_xll.BDP(B32,"EQY_DVD_YLD_IND")="#N/A Field Not Applicable"),
IF(OR(_xll.BDP(B32,"YLD_CNV_MID")="#N/A N/A",_xll.BDP(B32,"YLD_CNV_MID")="#N/A Field Not Applicable"),0,_xll.BDP(B32,"YLD_CNV_MID")),
_xll.BDP(B32,"EQY_DVD_YLD_IND"))</f>
        <v>7.5226037023727113</v>
      </c>
      <c r="G32" s="1" t="str">
        <f>IF(  ISERR(FIND("Equity",B32)) = FALSE,  IF(  OR(   _xll.BDP($B32,"DVD_EX_DT")="#N/A N/A", _xll.BDP($B32,"DVD_EX_DT")="#N/A Field Not Applicable"),"",_xll.BDP($B32,"DVD_EX_DT")), IF(  OR(   _xll.BDP($B32,"NXT_CPN_DT")="#N/A N/A", _xll.BDP($B32,"NXT_CPN_DT")="#N/A Field Not Applicable"),"",_xll.BDP($B32,"NXT_CPN_DT")))</f>
        <v>20/04/2017</v>
      </c>
      <c r="H32" s="1">
        <f>IF(ISERR(FIND("Equity",B32))=FALSE,0,IF(_xll.BDP($B32,"DUR_MID")="#N/A N/A",0,_xll.BDP($B32,"DUR_MID")))</f>
        <v>0</v>
      </c>
      <c r="I32" s="1" t="str">
        <f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 t="shared" si="0"/>
        <v>1</v>
      </c>
    </row>
    <row r="33" spans="1:10" x14ac:dyDescent="0.25">
      <c r="A33" s="1" t="str">
        <f>_xll.BDP(B33,"ID_ISIN")</f>
        <v>US40425X4079</v>
      </c>
      <c r="B33" s="1" t="s">
        <v>73</v>
      </c>
      <c r="C33" s="2">
        <f>_xll.BDP(B33,"PX_LAST")*1.00000001</f>
        <v>7.6500000764999996</v>
      </c>
      <c r="D33" s="1">
        <f>IF(OR(_xll.BDP(B33,"BEST_ANALYST_RATING")="#N/A N/A",_xll.BDP(B33,"BEST_ANALYST_RATING")="#N/A Field Not Applicable"),0,_xll.BDP(B33,"BEST_ANALYST_RATING"))</f>
        <v>5</v>
      </c>
      <c r="E33" s="1">
        <f>IF(OR(_xll.BDP(B33,"BEST_TARGET_PRICE")="#N/A N/A",_xll.BDP(B33,"BEST_TARGET_PRICE")="#N/A Field Not Applicable"),0,_xll.BDP(B33,"BEST_TARGET_PRICE"))</f>
        <v>9.1999998092651367</v>
      </c>
      <c r="F33" s="1">
        <f>IF(OR(_xll.BDP(B33,"EQY_DVD_YLD_IND")="#N/A N/A",_xll.BDP(B33,"EQY_DVD_YLD_IND")="#N/A Field Not Applicable"),
IF(OR(_xll.BDP(B33,"YLD_CNV_MID")="#N/A N/A",_xll.BDP(B33,"YLD_CNV_MID")="#N/A Field Not Applicable"),0,_xll.BDP(B33,"YLD_CNV_MID")),
_xll.BDP(B33,"EQY_DVD_YLD_IND"))</f>
        <v>3.713921394223481</v>
      </c>
      <c r="G33" s="1" t="str">
        <f>IF(  ISERR(FIND("Equity",B33)) = FALSE,  IF(  OR(   _xll.BDP($B33,"DVD_EX_DT")="#N/A N/A", _xll.BDP($B33,"DVD_EX_DT")="#N/A Field Not Applicable"),"",_xll.BDP($B33,"DVD_EX_DT")), IF(  OR(   _xll.BDP($B33,"NXT_CPN_DT")="#N/A N/A", _xll.BDP($B33,"NXT_CPN_DT")="#N/A Field Not Applicable"),"",_xll.BDP($B33,"NXT_CPN_DT")))</f>
        <v>11/01/2017</v>
      </c>
      <c r="H33" s="1">
        <f>IF(ISERR(FIND("Equity",B33))=FALSE,0,IF(_xll.BDP($B33,"DUR_MID")="#N/A N/A",0,_xll.BDP($B33,"DUR_MID")))</f>
        <v>0</v>
      </c>
      <c r="I33" s="1" t="str">
        <f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 t="shared" si="0"/>
        <v>1</v>
      </c>
    </row>
    <row r="34" spans="1:10" x14ac:dyDescent="0.25">
      <c r="A34" s="1" t="str">
        <f>_xll.BDP(B34,"ID_ISIN")</f>
        <v>US48668G2057</v>
      </c>
      <c r="B34" s="1" t="s">
        <v>74</v>
      </c>
      <c r="C34" s="2">
        <f>_xll.BDP(B34,"PX_LAST")*1.00000001</f>
        <v>3.4500000344999999</v>
      </c>
      <c r="D34" s="1">
        <f>IF(OR(_xll.BDP(B34,"BEST_ANALYST_RATING")="#N/A N/A",_xll.BDP(B34,"BEST_ANALYST_RATING")="#N/A Field Not Applicable"),0,_xll.BDP(B34,"BEST_ANALYST_RATING"))</f>
        <v>2.3333332538604736</v>
      </c>
      <c r="E34" s="1">
        <f>IF(OR(_xll.BDP(B34,"BEST_TARGET_PRICE")="#N/A N/A",_xll.BDP(B34,"BEST_TARGET_PRICE")="#N/A Field Not Applicable"),0,_xll.BDP(B34,"BEST_TARGET_PRICE"))</f>
        <v>3.335399866104126</v>
      </c>
      <c r="F34" s="1">
        <f>IF(OR(_xll.BDP(B34,"EQY_DVD_YLD_IND")="#N/A N/A",_xll.BDP(B34,"EQY_DVD_YLD_IND")="#N/A Field Not Applicable"),
IF(OR(_xll.BDP(B34,"YLD_CNV_MID")="#N/A N/A",_xll.BDP(B34,"YLD_CNV_MID")="#N/A Field Not Applicable"),0,_xll.BDP(B34,"YLD_CNV_MID")),
_xll.BDP(B34,"EQY_DVD_YLD_IND"))</f>
        <v>9.559043075727379</v>
      </c>
      <c r="G34" s="1" t="str">
        <f>IF(  ISERR(FIND("Equity",B34)) = FALSE,  IF(  OR(   _xll.BDP($B34,"DVD_EX_DT")="#N/A N/A", _xll.BDP($B34,"DVD_EX_DT")="#N/A Field Not Applicable"),"",_xll.BDP($B34,"DVD_EX_DT")), IF(  OR(   _xll.BDP($B34,"NXT_CPN_DT")="#N/A N/A", _xll.BDP($B34,"NXT_CPN_DT")="#N/A Field Not Applicable"),"",_xll.BDP($B34,"NXT_CPN_DT")))</f>
        <v>18/05/2016</v>
      </c>
      <c r="H34" s="1">
        <f>IF(ISERR(FIND("Equity",B34))=FALSE,0,IF(_xll.BDP($B34,"DUR_MID")="#N/A N/A",0,_xll.BDP($B34,"DUR_MID")))</f>
        <v>0</v>
      </c>
      <c r="I34" s="1" t="str">
        <f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 t="shared" si="0"/>
        <v>1</v>
      </c>
    </row>
    <row r="35" spans="1:10" x14ac:dyDescent="0.25">
      <c r="A35" s="1" t="str">
        <f>_xll.BDP(B35,"ID_ISIN")</f>
        <v>RU0008959580</v>
      </c>
      <c r="B35" s="1" t="s">
        <v>75</v>
      </c>
      <c r="C35" s="2">
        <f>_xll.BDP(B35,"PX_LAST")*1.00000001</f>
        <v>57.700000576999997</v>
      </c>
      <c r="D35" s="1">
        <f>IF(OR(_xll.BDP(B35,"BEST_ANALYST_RATING")="#N/A N/A",_xll.BDP(B35,"BEST_ANALYST_RATING")="#N/A Field Not Applicable"),0,_xll.BDP(B35,"BEST_ANALYST_RATING"))</f>
        <v>3</v>
      </c>
      <c r="E35" s="1">
        <f>IF(OR(_xll.BDP(B35,"BEST_TARGET_PRICE")="#N/A N/A",_xll.BDP(B35,"BEST_TARGET_PRICE")="#N/A Field Not Applicable"),0,_xll.BDP(B35,"BEST_TARGET_PRICE"))</f>
        <v>47.459602355957031</v>
      </c>
      <c r="F35" s="1">
        <f>IF(OR(_xll.BDP(B35,"EQY_DVD_YLD_IND")="#N/A N/A",_xll.BDP(B35,"EQY_DVD_YLD_IND")="#N/A Field Not Applicable"),
IF(OR(_xll.BDP(B35,"YLD_CNV_MID")="#N/A N/A",_xll.BDP(B35,"YLD_CNV_MID")="#N/A Field Not Applicable"),0,_xll.BDP(B35,"YLD_CNV_MID")),
_xll.BDP(B35,"EQY_DVD_YLD_IND"))</f>
        <v>0</v>
      </c>
      <c r="G35" s="1" t="str">
        <f>IF(  ISERR(FIND("Equity",B35)) = FALSE,  IF(  OR(   _xll.BDP($B35,"DVD_EX_DT")="#N/A N/A", _xll.BDP($B35,"DVD_EX_DT")="#N/A Field Not Applicable"),"",_xll.BDP($B35,"DVD_EX_DT")), IF(  OR(   _xll.BDP($B35,"NXT_CPN_DT")="#N/A N/A", _xll.BDP($B35,"NXT_CPN_DT")="#N/A Field Not Applicable"),"",_xll.BDP($B35,"NXT_CPN_DT")))</f>
        <v>16/07/2015</v>
      </c>
      <c r="H35" s="1">
        <f>IF(ISERR(FIND("Equity",B35))=FALSE,0,IF(_xll.BDP($B35,"DUR_MID")="#N/A N/A",0,_xll.BDP($B35,"DUR_MID")))</f>
        <v>0</v>
      </c>
      <c r="I35" s="1" t="str">
        <f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 t="shared" si="0"/>
        <v>1</v>
      </c>
    </row>
    <row r="36" spans="1:10" x14ac:dyDescent="0.25">
      <c r="A36" s="1" t="str">
        <f>_xll.BDP(B36,"ID_ISIN")</f>
        <v>RU0009024277</v>
      </c>
      <c r="B36" s="1" t="s">
        <v>76</v>
      </c>
      <c r="C36" s="2">
        <f>_xll.BDP(B36,"PX_LAST")*1.00000001</f>
        <v>2869.0000286899999</v>
      </c>
      <c r="D36" s="1">
        <f>IF(OR(_xll.BDP(B36,"BEST_ANALYST_RATING")="#N/A N/A",_xll.BDP(B36,"BEST_ANALYST_RATING")="#N/A Field Not Applicable"),0,_xll.BDP(B36,"BEST_ANALYST_RATING"))</f>
        <v>4.4545454978942871</v>
      </c>
      <c r="E36" s="1">
        <f>IF(OR(_xll.BDP(B36,"BEST_TARGET_PRICE")="#N/A N/A",_xll.BDP(B36,"BEST_TARGET_PRICE")="#N/A Field Not Applicable"),0,_xll.BDP(B36,"BEST_TARGET_PRICE"))</f>
        <v>3520.714599609375</v>
      </c>
      <c r="F36" s="1">
        <f>IF(OR(_xll.BDP(B36,"EQY_DVD_YLD_IND")="#N/A N/A",_xll.BDP(B36,"EQY_DVD_YLD_IND")="#N/A Field Not Applicable"),
IF(OR(_xll.BDP(B36,"YLD_CNV_MID")="#N/A N/A",_xll.BDP(B36,"YLD_CNV_MID")="#N/A Field Not Applicable"),0,_xll.BDP(B36,"YLD_CNV_MID")),
_xll.BDP(B36,"EQY_DVD_YLD_IND"))</f>
        <v>6.7967933077727434</v>
      </c>
      <c r="G36" s="1" t="str">
        <f>IF(  ISERR(FIND("Equity",B36)) = FALSE,  IF(  OR(   _xll.BDP($B36,"DVD_EX_DT")="#N/A N/A", _xll.BDP($B36,"DVD_EX_DT")="#N/A Field Not Applicable"),"",_xll.BDP($B36,"DVD_EX_DT")), IF(  OR(   _xll.BDP($B36,"NXT_CPN_DT")="#N/A N/A", _xll.BDP($B36,"NXT_CPN_DT")="#N/A Field Not Applicable"),"",_xll.BDP($B36,"NXT_CPN_DT")))</f>
        <v>07/07/2017</v>
      </c>
      <c r="H36" s="1">
        <f>IF(ISERR(FIND("Equity",B36))=FALSE,0,IF(_xll.BDP($B36,"DUR_MID")="#N/A N/A",0,_xll.BDP($B36,"DUR_MID")))</f>
        <v>0</v>
      </c>
      <c r="I36" s="1" t="str">
        <f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27/10/2017</v>
      </c>
      <c r="J36" s="1">
        <f t="shared" si="0"/>
        <v>1</v>
      </c>
    </row>
    <row r="37" spans="1:10" x14ac:dyDescent="0.25">
      <c r="A37" s="1" t="str">
        <f>_xll.BDP(B37,"ID_ISIN")</f>
        <v>RU0007775219</v>
      </c>
      <c r="B37" s="1" t="s">
        <v>77</v>
      </c>
      <c r="C37" s="2">
        <f>_xll.BDP(B37,"PX_LAST")*1.00000001</f>
        <v>273.80000273799999</v>
      </c>
      <c r="D37" s="1">
        <f>IF(OR(_xll.BDP(B37,"BEST_ANALYST_RATING")="#N/A N/A",_xll.BDP(B37,"BEST_ANALYST_RATING")="#N/A Field Not Applicable"),0,_xll.BDP(B37,"BEST_ANALYST_RATING"))</f>
        <v>4.3333334922790527</v>
      </c>
      <c r="E37" s="1">
        <f>IF(OR(_xll.BDP(B37,"BEST_TARGET_PRICE")="#N/A N/A",_xll.BDP(B37,"BEST_TARGET_PRICE")="#N/A Field Not Applicable"),0,_xll.BDP(B37,"BEST_TARGET_PRICE"))</f>
        <v>317.79998779296875</v>
      </c>
      <c r="F37" s="1">
        <f>IF(OR(_xll.BDP(B37,"EQY_DVD_YLD_IND")="#N/A N/A",_xll.BDP(B37,"EQY_DVD_YLD_IND")="#N/A Field Not Applicable"),
IF(OR(_xll.BDP(B37,"YLD_CNV_MID")="#N/A N/A",_xll.BDP(B37,"YLD_CNV_MID")="#N/A Field Not Applicable"),0,_xll.BDP(B37,"YLD_CNV_MID")),
_xll.BDP(B37,"EQY_DVD_YLD_IND"))</f>
        <v>11.395179241394979</v>
      </c>
      <c r="G37" s="1" t="str">
        <f>IF(  ISERR(FIND("Equity",B37)) = FALSE,  IF(  OR(   _xll.BDP($B37,"DVD_EX_DT")="#N/A N/A", _xll.BDP($B37,"DVD_EX_DT")="#N/A Field Not Applicable"),"",_xll.BDP($B37,"DVD_EX_DT")), IF(  OR(   _xll.BDP($B37,"NXT_CPN_DT")="#N/A N/A", _xll.BDP($B37,"NXT_CPN_DT")="#N/A Field Not Applicable"),"",_xll.BDP($B37,"NXT_CPN_DT")))</f>
        <v>07/07/2017</v>
      </c>
      <c r="H37" s="1">
        <f>IF(ISERR(FIND("Equity",B37))=FALSE,0,IF(_xll.BDP($B37,"DUR_MID")="#N/A N/A",0,_xll.BDP($B37,"DUR_MID")))</f>
        <v>0</v>
      </c>
      <c r="I37" s="1" t="str">
        <f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17/08/2017</v>
      </c>
      <c r="J37" s="1">
        <f t="shared" si="0"/>
        <v>1</v>
      </c>
    </row>
    <row r="38" spans="1:10" x14ac:dyDescent="0.25">
      <c r="A38" s="1" t="str">
        <f>_xll.BDP(B38,"ID_ISIN")</f>
        <v>RU000A0JPGA0</v>
      </c>
      <c r="B38" s="1" t="s">
        <v>78</v>
      </c>
      <c r="C38" s="2">
        <f>_xll.BDP(B38,"PX_LAST")*1.00000001</f>
        <v>382.20000382199999</v>
      </c>
      <c r="D38" s="1">
        <f>IF(OR(_xll.BDP(B38,"BEST_ANALYST_RATING")="#N/A N/A",_xll.BDP(B38,"BEST_ANALYST_RATING")="#N/A Field Not Applicable"),0,_xll.BDP(B38,"BEST_ANALYST_RATING"))</f>
        <v>3.4000000953674316</v>
      </c>
      <c r="E38" s="1">
        <f>IF(OR(_xll.BDP(B38,"BEST_TARGET_PRICE")="#N/A N/A",_xll.BDP(B38,"BEST_TARGET_PRICE")="#N/A Field Not Applicable"),0,_xll.BDP(B38,"BEST_TARGET_PRICE"))</f>
        <v>412.79998779296875</v>
      </c>
      <c r="F38" s="1">
        <f>IF(OR(_xll.BDP(B38,"EQY_DVD_YLD_IND")="#N/A N/A",_xll.BDP(B38,"EQY_DVD_YLD_IND")="#N/A Field Not Applicable"),
IF(OR(_xll.BDP(B38,"YLD_CNV_MID")="#N/A N/A",_xll.BDP(B38,"YLD_CNV_MID")="#N/A Field Not Applicable"),0,_xll.BDP(B38,"YLD_CNV_MID")),
_xll.BDP(B38,"EQY_DVD_YLD_IND"))</f>
        <v>0</v>
      </c>
      <c r="G38" s="1" t="str">
        <f>IF(  ISERR(FIND("Equity",B38)) = FALSE,  IF(  OR(   _xll.BDP($B38,"DVD_EX_DT")="#N/A N/A", _xll.BDP($B38,"DVD_EX_DT")="#N/A Field Not Applicable"),"",_xll.BDP($B38,"DVD_EX_DT")), IF(  OR(   _xll.BDP($B38,"NXT_CPN_DT")="#N/A N/A", _xll.BDP($B38,"NXT_CPN_DT")="#N/A Field Not Applicable"),"",_xll.BDP($B38,"NXT_CPN_DT")))</f>
        <v>30/06/2017</v>
      </c>
      <c r="H38" s="1">
        <f>IF(ISERR(FIND("Equity",B38))=FALSE,0,IF(_xll.BDP($B38,"DUR_MID")="#N/A N/A",0,_xll.BDP($B38,"DUR_MID")))</f>
        <v>0</v>
      </c>
      <c r="I38" s="1" t="str">
        <f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22/03/2018</v>
      </c>
      <c r="J38" s="1">
        <f t="shared" si="0"/>
        <v>1</v>
      </c>
    </row>
    <row r="39" spans="1:10" x14ac:dyDescent="0.25">
      <c r="A39" s="1" t="str">
        <f>_xll.BDP(B39,"ID_ISIN")</f>
        <v>RU0009084446</v>
      </c>
      <c r="B39" s="1" t="s">
        <v>79</v>
      </c>
      <c r="C39" s="2">
        <f>_xll.BDP(B39,"PX_LAST")*1.00000001</f>
        <v>7.19500007195</v>
      </c>
      <c r="D39" s="1">
        <f>IF(OR(_xll.BDP(B39,"BEST_ANALYST_RATING")="#N/A N/A",_xll.BDP(B39,"BEST_ANALYST_RATING")="#N/A Field Not Applicable"),0,_xll.BDP(B39,"BEST_ANALYST_RATING"))</f>
        <v>0</v>
      </c>
      <c r="E39" s="1">
        <f>IF(OR(_xll.BDP(B39,"BEST_TARGET_PRICE")="#N/A N/A",_xll.BDP(B39,"BEST_TARGET_PRICE")="#N/A Field Not Applicable"),0,_xll.BDP(B39,"BEST_TARGET_PRICE"))</f>
        <v>0</v>
      </c>
      <c r="F39" s="1">
        <f>IF(OR(_xll.BDP(B39,"EQY_DVD_YLD_IND")="#N/A N/A",_xll.BDP(B39,"EQY_DVD_YLD_IND")="#N/A Field Not Applicable"),
IF(OR(_xll.BDP(B39,"YLD_CNV_MID")="#N/A N/A",_xll.BDP(B39,"YLD_CNV_MID")="#N/A Field Not Applicable"),0,_xll.BDP(B39,"YLD_CNV_MID")),
_xll.BDP(B39,"EQY_DVD_YLD_IND"))</f>
        <v>10.824512490967729</v>
      </c>
      <c r="G39" s="1" t="str">
        <f>IF(  ISERR(FIND("Equity",B39)) = FALSE,  IF(  OR(   _xll.BDP($B39,"DVD_EX_DT")="#N/A N/A", _xll.BDP($B39,"DVD_EX_DT")="#N/A Field Not Applicable"),"",_xll.BDP($B39,"DVD_EX_DT")), IF(  OR(   _xll.BDP($B39,"NXT_CPN_DT")="#N/A N/A", _xll.BDP($B39,"NXT_CPN_DT")="#N/A Field Not Applicable"),"",_xll.BDP($B39,"NXT_CPN_DT")))</f>
        <v>28/05/2017</v>
      </c>
      <c r="H39" s="1">
        <f>IF(ISERR(FIND("Equity",B39))=FALSE,0,IF(_xll.BDP($B39,"DUR_MID")="#N/A N/A",0,_xll.BDP($B39,"DUR_MID")))</f>
        <v>0</v>
      </c>
      <c r="I39" s="1" t="str">
        <f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 t="shared" si="0"/>
        <v>1</v>
      </c>
    </row>
    <row r="40" spans="1:10" x14ac:dyDescent="0.25">
      <c r="A40" s="1" t="str">
        <f>_xll.BDP(B40,"ID_ISIN")</f>
        <v>RU0009062467</v>
      </c>
      <c r="B40" s="1" t="s">
        <v>80</v>
      </c>
      <c r="C40" s="2">
        <f>_xll.BDP(B40,"PX_LAST")*1.00000001</f>
        <v>201.00000200999997</v>
      </c>
      <c r="D40" s="1">
        <f>IF(OR(_xll.BDP(B40,"BEST_ANALYST_RATING")="#N/A N/A",_xll.BDP(B40,"BEST_ANALYST_RATING")="#N/A Field Not Applicable"),0,_xll.BDP(B40,"BEST_ANALYST_RATING"))</f>
        <v>3.7272727489471436</v>
      </c>
      <c r="E40" s="1">
        <f>IF(OR(_xll.BDP(B40,"BEST_TARGET_PRICE")="#N/A N/A",_xll.BDP(B40,"BEST_TARGET_PRICE")="#N/A Field Not Applicable"),0,_xll.BDP(B40,"BEST_TARGET_PRICE"))</f>
        <v>211.68121337890625</v>
      </c>
      <c r="F40" s="1">
        <f>IF(OR(_xll.BDP(B40,"EQY_DVD_YLD_IND")="#N/A N/A",_xll.BDP(B40,"EQY_DVD_YLD_IND")="#N/A Field Not Applicable"),
IF(OR(_xll.BDP(B40,"YLD_CNV_MID")="#N/A N/A",_xll.BDP(B40,"YLD_CNV_MID")="#N/A Field Not Applicable"),0,_xll.BDP(B40,"YLD_CNV_MID")),
_xll.BDP(B40,"EQY_DVD_YLD_IND"))</f>
        <v>5.3134329876496427</v>
      </c>
      <c r="G40" s="1" t="str">
        <f>IF(  ISERR(FIND("Equity",B40)) = FALSE,  IF(  OR(   _xll.BDP($B40,"DVD_EX_DT")="#N/A N/A", _xll.BDP($B40,"DVD_EX_DT")="#N/A Field Not Applicable"),"",_xll.BDP($B40,"DVD_EX_DT")), IF(  OR(   _xll.BDP($B40,"NXT_CPN_DT")="#N/A N/A", _xll.BDP($B40,"NXT_CPN_DT")="#N/A Field Not Applicable"),"",_xll.BDP($B40,"NXT_CPN_DT")))</f>
        <v>23/06/2017</v>
      </c>
      <c r="H40" s="1">
        <f>IF(ISERR(FIND("Equity",B40))=FALSE,0,IF(_xll.BDP($B40,"DUR_MID")="#N/A N/A",0,_xll.BDP($B40,"DUR_MID")))</f>
        <v>0</v>
      </c>
      <c r="I40" s="1" t="str">
        <f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15/08/2017</v>
      </c>
      <c r="J40" s="1">
        <f t="shared" si="0"/>
        <v>1</v>
      </c>
    </row>
    <row r="41" spans="1:10" x14ac:dyDescent="0.25">
      <c r="A41" s="1" t="str">
        <f>_xll.BDP(B41,"ID_ISIN")</f>
        <v>RU000A0B6NK6</v>
      </c>
      <c r="B41" s="1" t="s">
        <v>81</v>
      </c>
      <c r="C41" s="2">
        <f>_xll.BDP(B41,"PX_LAST")*1.00000001</f>
        <v>74.850000748499994</v>
      </c>
      <c r="D41" s="1">
        <f>IF(OR(_xll.BDP(B41,"BEST_ANALYST_RATING")="#N/A N/A",_xll.BDP(B41,"BEST_ANALYST_RATING")="#N/A Field Not Applicable"),0,_xll.BDP(B41,"BEST_ANALYST_RATING"))</f>
        <v>4.3333334922790527</v>
      </c>
      <c r="E41" s="1">
        <f>IF(OR(_xll.BDP(B41,"BEST_TARGET_PRICE")="#N/A N/A",_xll.BDP(B41,"BEST_TARGET_PRICE")="#N/A Field Not Applicable"),0,_xll.BDP(B41,"BEST_TARGET_PRICE"))</f>
        <v>96.107803344726563</v>
      </c>
      <c r="F41" s="1">
        <f>IF(OR(_xll.BDP(B41,"EQY_DVD_YLD_IND")="#N/A N/A",_xll.BDP(B41,"EQY_DVD_YLD_IND")="#N/A Field Not Applicable"),
IF(OR(_xll.BDP(B41,"YLD_CNV_MID")="#N/A N/A",_xll.BDP(B41,"YLD_CNV_MID")="#N/A Field Not Applicable"),0,_xll.BDP(B41,"YLD_CNV_MID")),
_xll.BDP(B41,"EQY_DVD_YLD_IND"))</f>
        <v>5.2104209690947654</v>
      </c>
      <c r="G41" s="1" t="str">
        <f>IF(  ISERR(FIND("Equity",B41)) = FALSE,  IF(  OR(   _xll.BDP($B41,"DVD_EX_DT")="#N/A N/A", _xll.BDP($B41,"DVD_EX_DT")="#N/A Field Not Applicable"),"",_xll.BDP($B41,"DVD_EX_DT")), IF(  OR(   _xll.BDP($B41,"NXT_CPN_DT")="#N/A N/A", _xll.BDP($B41,"NXT_CPN_DT")="#N/A Field Not Applicable"),"",_xll.BDP($B41,"NXT_CPN_DT")))</f>
        <v>19/06/2017</v>
      </c>
      <c r="H41" s="1">
        <f>IF(ISERR(FIND("Equity",B41))=FALSE,0,IF(_xll.BDP($B41,"DUR_MID")="#N/A N/A",0,_xll.BDP($B41,"DUR_MID")))</f>
        <v>0</v>
      </c>
      <c r="I41" s="1" t="str">
        <f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25/08/2017</v>
      </c>
      <c r="J41" s="1">
        <f t="shared" si="0"/>
        <v>1</v>
      </c>
    </row>
    <row r="42" spans="1:10" x14ac:dyDescent="0.25">
      <c r="A42" s="1" t="str">
        <f>_xll.BDP(B42,"ID_ISIN")</f>
        <v>RU000A0JNGA5</v>
      </c>
      <c r="B42" s="1" t="s">
        <v>82</v>
      </c>
      <c r="C42" s="2">
        <f>_xll.BDP(B42,"PX_LAST")*1.00000001</f>
        <v>2.54300002543</v>
      </c>
      <c r="D42" s="1">
        <f>IF(OR(_xll.BDP(B42,"BEST_ANALYST_RATING")="#N/A N/A",_xll.BDP(B42,"BEST_ANALYST_RATING")="#N/A Field Not Applicable"),0,_xll.BDP(B42,"BEST_ANALYST_RATING"))</f>
        <v>4.3333334922790527</v>
      </c>
      <c r="E42" s="1">
        <f>IF(OR(_xll.BDP(B42,"BEST_TARGET_PRICE")="#N/A N/A",_xll.BDP(B42,"BEST_TARGET_PRICE")="#N/A Field Not Applicable"),0,_xll.BDP(B42,"BEST_TARGET_PRICE"))</f>
        <v>3.2999999523162842</v>
      </c>
      <c r="F42" s="1">
        <f>IF(OR(_xll.BDP(B42,"EQY_DVD_YLD_IND")="#N/A N/A",_xll.BDP(B42,"EQY_DVD_YLD_IND")="#N/A Field Not Applicable"),
IF(OR(_xll.BDP(B42,"YLD_CNV_MID")="#N/A N/A",_xll.BDP(B42,"YLD_CNV_MID")="#N/A Field Not Applicable"),0,_xll.BDP(B42,"YLD_CNV_MID")),
_xll.BDP(B42,"EQY_DVD_YLD_IND"))</f>
        <v>10.615563795785008</v>
      </c>
      <c r="G42" s="1" t="str">
        <f>IF(  ISERR(FIND("Equity",B42)) = FALSE,  IF(  OR(   _xll.BDP($B42,"DVD_EX_DT")="#N/A N/A", _xll.BDP($B42,"DVD_EX_DT")="#N/A Field Not Applicable"),"",_xll.BDP($B42,"DVD_EX_DT")), IF(  OR(   _xll.BDP($B42,"NXT_CPN_DT")="#N/A N/A", _xll.BDP($B42,"NXT_CPN_DT")="#N/A Field Not Applicable"),"",_xll.BDP($B42,"NXT_CPN_DT")))</f>
        <v>16/12/2016</v>
      </c>
      <c r="H42" s="1">
        <f>IF(ISERR(FIND("Equity",B42))=FALSE,0,IF(_xll.BDP($B42,"DUR_MID")="#N/A N/A",0,_xll.BDP($B42,"DUR_MID")))</f>
        <v>0</v>
      </c>
      <c r="I42" s="1" t="str">
        <f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05/05/2017</v>
      </c>
      <c r="J42" s="1">
        <f t="shared" si="0"/>
        <v>1</v>
      </c>
    </row>
    <row r="43" spans="1:10" x14ac:dyDescent="0.25">
      <c r="A43" s="1" t="str">
        <f>_xll.BDP(B43,"ID_ISIN")</f>
        <v>CA9600081009</v>
      </c>
      <c r="B43" s="1" t="s">
        <v>83</v>
      </c>
      <c r="C43" s="2">
        <f>_xll.BDP(B43,"PX_LAST")*1.00000001</f>
        <v>0.17000000170000001</v>
      </c>
      <c r="D43" s="1">
        <f>IF(OR(_xll.BDP(B43,"BEST_ANALYST_RATING")="#N/A N/A",_xll.BDP(B43,"BEST_ANALYST_RATING")="#N/A Field Not Applicable"),0,_xll.BDP(B43,"BEST_ANALYST_RATING"))</f>
        <v>4</v>
      </c>
      <c r="E43" s="1">
        <f>IF(OR(_xll.BDP(B43,"BEST_TARGET_PRICE")="#N/A N/A",_xll.BDP(B43,"BEST_TARGET_PRICE")="#N/A Field Not Applicable"),0,_xll.BDP(B43,"BEST_TARGET_PRICE"))</f>
        <v>0.34999999403953552</v>
      </c>
      <c r="F43" s="1">
        <f>IF(OR(_xll.BDP(B43,"EQY_DVD_YLD_IND")="#N/A N/A",_xll.BDP(B43,"EQY_DVD_YLD_IND")="#N/A Field Not Applicable"),
IF(OR(_xll.BDP(B43,"YLD_CNV_MID")="#N/A N/A",_xll.BDP(B43,"YLD_CNV_MID")="#N/A Field Not Applicable"),0,_xll.BDP(B43,"YLD_CNV_MID")),
_xll.BDP(B43,"EQY_DVD_YLD_IND"))</f>
        <v>0</v>
      </c>
      <c r="G43" s="1" t="str">
        <f>IF(  ISERR(FIND("Equity",B43)) = FALSE,  IF(  OR(   _xll.BDP($B43,"DVD_EX_DT")="#N/A N/A", _xll.BDP($B43,"DVD_EX_DT")="#N/A Field Not Applicable"),"",_xll.BDP($B43,"DVD_EX_DT")), IF(  OR(   _xll.BDP($B43,"NXT_CPN_DT")="#N/A N/A", _xll.BDP($B43,"NXT_CPN_DT")="#N/A Field Not Applicable"),"",_xll.BDP($B43,"NXT_CPN_DT")))</f>
        <v/>
      </c>
      <c r="H43" s="1">
        <f>IF(ISERR(FIND("Equity",B43))=FALSE,0,IF(_xll.BDP($B43,"DUR_MID")="#N/A N/A",0,_xll.BDP($B43,"DUR_MID")))</f>
        <v>0</v>
      </c>
      <c r="I43" s="1" t="str">
        <f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/>
      </c>
      <c r="J43" s="1">
        <f t="shared" si="0"/>
        <v>1</v>
      </c>
    </row>
    <row r="44" spans="1:10" x14ac:dyDescent="0.25">
      <c r="A44" s="1" t="str">
        <f>_xll.BDP(B44,"ID_ISIN")</f>
        <v>RU0009100945</v>
      </c>
      <c r="B44" s="1" t="s">
        <v>125</v>
      </c>
      <c r="C44" s="2">
        <f>_xll.BDP(B44,"PX_LAST")*1.00000001</f>
        <v>63.150000631499992</v>
      </c>
      <c r="D44" s="1">
        <f>IF(OR(_xll.BDP(B44,"BEST_ANALYST_RATING")="#N/A N/A",_xll.BDP(B44,"BEST_ANALYST_RATING")="#N/A Field Not Applicable"),0,_xll.BDP(B44,"BEST_ANALYST_RATING"))</f>
        <v>4.1999998092651367</v>
      </c>
      <c r="E44" s="1">
        <f>IF(OR(_xll.BDP(B44,"BEST_TARGET_PRICE")="#N/A N/A",_xll.BDP(B44,"BEST_TARGET_PRICE")="#N/A Field Not Applicable"),0,_xll.BDP(B44,"BEST_TARGET_PRICE"))</f>
        <v>73.358100891113281</v>
      </c>
      <c r="F44" s="1">
        <f>IF(OR(_xll.BDP(B44,"EQY_DVD_YLD_IND")="#N/A N/A",_xll.BDP(B44,"EQY_DVD_YLD_IND")="#N/A Field Not Applicable"),
IF(OR(_xll.BDP(B44,"YLD_CNV_MID")="#N/A N/A",_xll.BDP(B44,"YLD_CNV_MID")="#N/A Field Not Applicable"),0,_xll.BDP(B44,"YLD_CNV_MID")),
_xll.BDP(B44,"EQY_DVD_YLD_IND"))</f>
        <v>1.6627077629711546</v>
      </c>
      <c r="G44" s="1" t="str">
        <f>IF(  ISERR(FIND("Equity",B44)) = FALSE,  IF(  OR(   _xll.BDP($B44,"DVD_EX_DT")="#N/A N/A", _xll.BDP($B44,"DVD_EX_DT")="#N/A Field Not Applicable"),"",_xll.BDP($B44,"DVD_EX_DT")), IF(  OR(   _xll.BDP($B44,"NXT_CPN_DT")="#N/A N/A", _xll.BDP($B44,"NXT_CPN_DT")="#N/A Field Not Applicable"),"",_xll.BDP($B44,"NXT_CPN_DT")))</f>
        <v>06/06/2016</v>
      </c>
      <c r="H44" s="1">
        <f>IF(ISERR(FIND("Equity",B44))=FALSE,0,IF(_xll.BDP($B44,"DUR_MID")="#N/A N/A",0,_xll.BDP($B44,"DUR_MID")))</f>
        <v>0</v>
      </c>
      <c r="I44" s="1" t="str">
        <f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 t="shared" si="0"/>
        <v>1</v>
      </c>
    </row>
    <row r="45" spans="1:10" x14ac:dyDescent="0.25">
      <c r="A45" s="1" t="str">
        <f>_xll.BDP(B45,"ID_ISIN")</f>
        <v>RU000A0JP7H1</v>
      </c>
      <c r="B45" s="1" t="s">
        <v>126</v>
      </c>
      <c r="C45" s="2">
        <f>_xll.BDP(B45,"PX_LAST")*1.00000001</f>
        <v>218.00000218</v>
      </c>
      <c r="D45" s="1">
        <f>IF(OR(_xll.BDP(B45,"BEST_ANALYST_RATING")="#N/A N/A",_xll.BDP(B45,"BEST_ANALYST_RATING")="#N/A Field Not Applicable"),0,_xll.BDP(B45,"BEST_ANALYST_RATING"))</f>
        <v>3</v>
      </c>
      <c r="E45" s="1">
        <f>IF(OR(_xll.BDP(B45,"BEST_TARGET_PRICE")="#N/A N/A",_xll.BDP(B45,"BEST_TARGET_PRICE")="#N/A Field Not Applicable"),0,_xll.BDP(B45,"BEST_TARGET_PRICE"))</f>
        <v>256.65444946289062</v>
      </c>
      <c r="F45" s="1">
        <f>IF(OR(_xll.BDP(B45,"EQY_DVD_YLD_IND")="#N/A N/A",_xll.BDP(B45,"EQY_DVD_YLD_IND")="#N/A Field Not Applicable"),
IF(OR(_xll.BDP(B45,"YLD_CNV_MID")="#N/A N/A",_xll.BDP(B45,"YLD_CNV_MID")="#N/A Field Not Applicable"),0,_xll.BDP(B45,"YLD_CNV_MID")),
_xll.BDP(B45,"EQY_DVD_YLD_IND"))</f>
        <v>0</v>
      </c>
      <c r="G45" s="1" t="str">
        <f>IF(  ISERR(FIND("Equity",B45)) = FALSE,  IF(  OR(   _xll.BDP($B45,"DVD_EX_DT")="#N/A N/A", _xll.BDP($B45,"DVD_EX_DT")="#N/A Field Not Applicable"),"",_xll.BDP($B45,"DVD_EX_DT")), IF(  OR(   _xll.BDP($B45,"NXT_CPN_DT")="#N/A N/A", _xll.BDP($B45,"NXT_CPN_DT")="#N/A Field Not Applicable"),"",_xll.BDP($B45,"NXT_CPN_DT")))</f>
        <v/>
      </c>
      <c r="H45" s="1">
        <f>IF(ISERR(FIND("Equity",B45))=FALSE,0,IF(_xll.BDP($B45,"DUR_MID")="#N/A N/A",0,_xll.BDP($B45,"DUR_MID")))</f>
        <v>0</v>
      </c>
      <c r="I45" s="1" t="str">
        <f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 t="shared" si="0"/>
        <v>1</v>
      </c>
    </row>
    <row r="46" spans="1:10" x14ac:dyDescent="0.25">
      <c r="A46" s="1" t="str">
        <f>_xll.BDP(B46,"ID_ISIN")</f>
        <v>US37949E2046</v>
      </c>
      <c r="B46" s="1" t="s">
        <v>127</v>
      </c>
      <c r="C46" s="2">
        <f>_xll.BDP(B46,"PX_LAST")*1.00000001</f>
        <v>7.7900000778999994</v>
      </c>
      <c r="D46" s="1">
        <f>IF(OR(_xll.BDP(B46,"BEST_ANALYST_RATING")="#N/A N/A",_xll.BDP(B46,"BEST_ANALYST_RATING")="#N/A Field Not Applicable"),0,_xll.BDP(B46,"BEST_ANALYST_RATING"))</f>
        <v>4.5</v>
      </c>
      <c r="E46" s="1">
        <f>IF(OR(_xll.BDP(B46,"BEST_TARGET_PRICE")="#N/A N/A",_xll.BDP(B46,"BEST_TARGET_PRICE")="#N/A Field Not Applicable"),0,_xll.BDP(B46,"BEST_TARGET_PRICE"))</f>
        <v>7.84375</v>
      </c>
      <c r="F46" s="1">
        <f>IF(OR(_xll.BDP(B46,"EQY_DVD_YLD_IND")="#N/A N/A",_xll.BDP(B46,"EQY_DVD_YLD_IND")="#N/A Field Not Applicable"),
IF(OR(_xll.BDP(B46,"YLD_CNV_MID")="#N/A N/A",_xll.BDP(B46,"YLD_CNV_MID")="#N/A Field Not Applicable"),0,_xll.BDP(B46,"YLD_CNV_MID")),
_xll.BDP(B46,"EQY_DVD_YLD_IND"))</f>
        <v>8.9490115259976086</v>
      </c>
      <c r="G46" s="1" t="str">
        <f>IF(  ISERR(FIND("Equity",B46)) = FALSE,  IF(  OR(   _xll.BDP($B46,"DVD_EX_DT")="#N/A N/A", _xll.BDP($B46,"DVD_EX_DT")="#N/A Field Not Applicable"),"",_xll.BDP($B46,"DVD_EX_DT")), IF(  OR(   _xll.BDP($B46,"NXT_CPN_DT")="#N/A N/A", _xll.BDP($B46,"NXT_CPN_DT")="#N/A Field Not Applicable"),"",_xll.BDP($B46,"NXT_CPN_DT")))</f>
        <v>21/04/2017</v>
      </c>
      <c r="H46" s="1">
        <f>IF(ISERR(FIND("Equity",B46))=FALSE,0,IF(_xll.BDP($B46,"DUR_MID")="#N/A N/A",0,_xll.BDP($B46,"DUR_MID")))</f>
        <v>0</v>
      </c>
      <c r="I46" s="1" t="str">
        <f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 t="shared" si="0"/>
        <v>1</v>
      </c>
    </row>
    <row r="47" spans="1:10" x14ac:dyDescent="0.25">
      <c r="A47" s="1" t="str">
        <f>_xll.BDP(B47,"ID_ISIN")</f>
        <v>RU0007288411</v>
      </c>
      <c r="B47" s="1" t="s">
        <v>128</v>
      </c>
      <c r="C47" s="2">
        <f>_xll.BDP(B47,"PX_LAST")*1.00000001</f>
        <v>8865.0000886500002</v>
      </c>
      <c r="D47" s="1">
        <f>IF(OR(_xll.BDP(B47,"BEST_ANALYST_RATING")="#N/A N/A",_xll.BDP(B47,"BEST_ANALYST_RATING")="#N/A Field Not Applicable"),0,_xll.BDP(B47,"BEST_ANALYST_RATING"))</f>
        <v>3.7999999523162842</v>
      </c>
      <c r="E47" s="1">
        <f>IF(OR(_xll.BDP(B47,"BEST_TARGET_PRICE")="#N/A N/A",_xll.BDP(B47,"BEST_TARGET_PRICE")="#N/A Field Not Applicable"),0,_xll.BDP(B47,"BEST_TARGET_PRICE"))</f>
        <v>11078.8779296875</v>
      </c>
      <c r="F47" s="1">
        <f>IF(OR(_xll.BDP(B47,"EQY_DVD_YLD_IND")="#N/A N/A",_xll.BDP(B47,"EQY_DVD_YLD_IND")="#N/A Field Not Applicable"),
IF(OR(_xll.BDP(B47,"YLD_CNV_MID")="#N/A N/A",_xll.BDP(B47,"YLD_CNV_MID")="#N/A Field Not Applicable"),0,_xll.BDP(B47,"YLD_CNV_MID")),
_xll.BDP(B47,"EQY_DVD_YLD_IND"))</f>
        <v>10.064297938037578</v>
      </c>
      <c r="G47" s="1" t="str">
        <f>IF(  ISERR(FIND("Equity",B47)) = FALSE,  IF(  OR(   _xll.BDP($B47,"DVD_EX_DT")="#N/A N/A", _xll.BDP($B47,"DVD_EX_DT")="#N/A Field Not Applicable"),"",_xll.BDP($B47,"DVD_EX_DT")), IF(  OR(   _xll.BDP($B47,"NXT_CPN_DT")="#N/A N/A", _xll.BDP($B47,"NXT_CPN_DT")="#N/A Field Not Applicable"),"",_xll.BDP($B47,"NXT_CPN_DT")))</f>
        <v>22/06/2017</v>
      </c>
      <c r="H47" s="1">
        <f>IF(ISERR(FIND("Equity",B47))=FALSE,0,IF(_xll.BDP($B47,"DUR_MID")="#N/A N/A",0,_xll.BDP($B47,"DUR_MID")))</f>
        <v>0</v>
      </c>
      <c r="I47" s="1" t="str">
        <f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07/11/2017</v>
      </c>
      <c r="J47" s="1">
        <f t="shared" si="0"/>
        <v>1</v>
      </c>
    </row>
    <row r="48" spans="1:10" x14ac:dyDescent="0.25">
      <c r="A48" s="1" t="str">
        <f>_xll.BDP(B48,"ID_ISIN")</f>
        <v>RU000A0JPFP0</v>
      </c>
      <c r="B48" s="1" t="s">
        <v>129</v>
      </c>
      <c r="C48" s="2">
        <f>_xll.BDP(B48,"PX_LAST")*1.00000001</f>
        <v>878.50000878499998</v>
      </c>
      <c r="D48" s="1">
        <f>IF(OR(_xll.BDP(B48,"BEST_ANALYST_RATING")="#N/A N/A",_xll.BDP(B48,"BEST_ANALYST_RATING")="#N/A Field Not Applicable"),0,_xll.BDP(B48,"BEST_ANALYST_RATING"))</f>
        <v>5</v>
      </c>
      <c r="E48" s="1">
        <f>IF(OR(_xll.BDP(B48,"BEST_TARGET_PRICE")="#N/A N/A",_xll.BDP(B48,"BEST_TARGET_PRICE")="#N/A Field Not Applicable"),0,_xll.BDP(B48,"BEST_TARGET_PRICE"))</f>
        <v>1150</v>
      </c>
      <c r="F48" s="1">
        <f>IF(OR(_xll.BDP(B48,"EQY_DVD_YLD_IND")="#N/A N/A",_xll.BDP(B48,"EQY_DVD_YLD_IND")="#N/A Field Not Applicable"),
IF(OR(_xll.BDP(B48,"YLD_CNV_MID")="#N/A N/A",_xll.BDP(B48,"YLD_CNV_MID")="#N/A Field Not Applicable"),0,_xll.BDP(B48,"YLD_CNV_MID")),
_xll.BDP(B48,"EQY_DVD_YLD_IND"))</f>
        <v>8.8787706317586803</v>
      </c>
      <c r="G48" s="1" t="str">
        <f>IF(  ISERR(FIND("Equity",B48)) = FALSE,  IF(  OR(   _xll.BDP($B48,"DVD_EX_DT")="#N/A N/A", _xll.BDP($B48,"DVD_EX_DT")="#N/A Field Not Applicable"),"",_xll.BDP($B48,"DVD_EX_DT")), IF(  OR(   _xll.BDP($B48,"NXT_CPN_DT")="#N/A N/A", _xll.BDP($B48,"NXT_CPN_DT")="#N/A Field Not Applicable"),"",_xll.BDP($B48,"NXT_CPN_DT")))</f>
        <v/>
      </c>
      <c r="H48" s="1">
        <f>IF(ISERR(FIND("Equity",B48))=FALSE,0,IF(_xll.BDP($B48,"DUR_MID")="#N/A N/A",0,_xll.BDP($B48,"DUR_MID")))</f>
        <v>0</v>
      </c>
      <c r="I48" s="1" t="str">
        <f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05/03/2018</v>
      </c>
      <c r="J48" s="1">
        <f t="shared" si="0"/>
        <v>1</v>
      </c>
    </row>
    <row r="49" spans="1:10" x14ac:dyDescent="0.25">
      <c r="A49" s="1" t="str">
        <f>_xll.BDP(B49,"ID_ISIN")</f>
        <v>VGG572791041</v>
      </c>
      <c r="B49" s="1" t="s">
        <v>130</v>
      </c>
      <c r="C49" s="2">
        <f>_xll.BDP(B49,"PX_LAST")*1.00000001</f>
        <v>62.200000621999997</v>
      </c>
      <c r="D49" s="1">
        <f>IF(OR(_xll.BDP(B49,"BEST_ANALYST_RATING")="#N/A N/A",_xll.BDP(B49,"BEST_ANALYST_RATING")="#N/A Field Not Applicable"),0,_xll.BDP(B49,"BEST_ANALYST_RATING"))</f>
        <v>4.2857141494750977</v>
      </c>
      <c r="E49" s="1">
        <f>IF(OR(_xll.BDP(B49,"BEST_TARGET_PRICE")="#N/A N/A",_xll.BDP(B49,"BEST_TARGET_PRICE")="#N/A Field Not Applicable"),0,_xll.BDP(B49,"BEST_TARGET_PRICE"))</f>
        <v>68.5</v>
      </c>
      <c r="F49" s="1">
        <f>IF(OR(_xll.BDP(B49,"EQY_DVD_YLD_IND")="#N/A N/A",_xll.BDP(B49,"EQY_DVD_YLD_IND")="#N/A Field Not Applicable"),
IF(OR(_xll.BDP(B49,"YLD_CNV_MID")="#N/A N/A",_xll.BDP(B49,"YLD_CNV_MID")="#N/A Field Not Applicable"),0,_xll.BDP(B49,"YLD_CNV_MID")),
_xll.BDP(B49,"EQY_DVD_YLD_IND"))</f>
        <v>0</v>
      </c>
      <c r="G49" s="1" t="str">
        <f>IF(  ISERR(FIND("Equity",B49)) = FALSE,  IF(  OR(   _xll.BDP($B49,"DVD_EX_DT")="#N/A N/A", _xll.BDP($B49,"DVD_EX_DT")="#N/A Field Not Applicable"),"",_xll.BDP($B49,"DVD_EX_DT")), IF(  OR(   _xll.BDP($B49,"NXT_CPN_DT")="#N/A N/A", _xll.BDP($B49,"NXT_CPN_DT")="#N/A Field Not Applicable"),"",_xll.BDP($B49,"NXT_CPN_DT")))</f>
        <v/>
      </c>
      <c r="H49" s="1">
        <f>IF(ISERR(FIND("Equity",B49))=FALSE,0,IF(_xll.BDP($B49,"DUR_MID")="#N/A N/A",0,_xll.BDP($B49,"DUR_MID")))</f>
        <v>0</v>
      </c>
      <c r="I49" s="1" t="str">
        <f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 t="shared" si="0"/>
        <v>1</v>
      </c>
    </row>
    <row r="50" spans="1:10" x14ac:dyDescent="0.25">
      <c r="A50" s="1" t="str">
        <f>_xll.BDP(B50,"ID_ISIN")</f>
        <v>US55302T2042</v>
      </c>
      <c r="B50" s="1" t="s">
        <v>131</v>
      </c>
      <c r="C50" s="2">
        <f>_xll.BDP(B50,"PX_LAST")*1.00000001</f>
        <v>10.2500001025</v>
      </c>
      <c r="D50" s="1">
        <f>IF(OR(_xll.BDP(B50,"BEST_ANALYST_RATING")="#N/A N/A",_xll.BDP(B50,"BEST_ANALYST_RATING")="#N/A Field Not Applicable"),0,_xll.BDP(B50,"BEST_ANALYST_RATING"))</f>
        <v>4.25</v>
      </c>
      <c r="E50" s="1">
        <f>IF(OR(_xll.BDP(B50,"BEST_TARGET_PRICE")="#N/A N/A",_xll.BDP(B50,"BEST_TARGET_PRICE")="#N/A Field Not Applicable"),0,_xll.BDP(B50,"BEST_TARGET_PRICE"))</f>
        <v>11.227499961853027</v>
      </c>
      <c r="F50" s="1">
        <f>IF(OR(_xll.BDP(B50,"EQY_DVD_YLD_IND")="#N/A N/A",_xll.BDP(B50,"EQY_DVD_YLD_IND")="#N/A Field Not Applicable"),
IF(OR(_xll.BDP(B50,"YLD_CNV_MID")="#N/A N/A",_xll.BDP(B50,"YLD_CNV_MID")="#N/A Field Not Applicable"),0,_xll.BDP(B50,"YLD_CNV_MID")),
_xll.BDP(B50,"EQY_DVD_YLD_IND"))</f>
        <v>7.3092681605641436</v>
      </c>
      <c r="G50" s="1" t="str">
        <f>IF(  ISERR(FIND("Equity",B50)) = FALSE,  IF(  OR(   _xll.BDP($B50,"DVD_EX_DT")="#N/A N/A", _xll.BDP($B50,"DVD_EX_DT")="#N/A Field Not Applicable"),"",_xll.BDP($B50,"DVD_EX_DT")), IF(  OR(   _xll.BDP($B50,"NXT_CPN_DT")="#N/A N/A", _xll.BDP($B50,"NXT_CPN_DT")="#N/A Field Not Applicable"),"",_xll.BDP($B50,"NXT_CPN_DT")))</f>
        <v>23/03/2017</v>
      </c>
      <c r="H50" s="1">
        <f>IF(ISERR(FIND("Equity",B50))=FALSE,0,IF(_xll.BDP($B50,"DUR_MID")="#N/A N/A",0,_xll.BDP($B50,"DUR_MID")))</f>
        <v>0</v>
      </c>
      <c r="I50" s="1" t="str">
        <f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 t="shared" si="0"/>
        <v>1</v>
      </c>
    </row>
    <row r="51" spans="1:10" x14ac:dyDescent="0.25">
      <c r="A51" s="1" t="str">
        <f>_xll.BDP(B51,"ID_ISIN")</f>
        <v>RU000A0JPPN4</v>
      </c>
      <c r="B51" s="1" t="s">
        <v>132</v>
      </c>
      <c r="C51" s="2">
        <f>_xll.BDP(B51,"PX_LAST")*1.00000001</f>
        <v>6.7850000678499986E-2</v>
      </c>
      <c r="D51" s="1">
        <f>IF(OR(_xll.BDP(B51,"BEST_ANALYST_RATING")="#N/A N/A",_xll.BDP(B51,"BEST_ANALYST_RATING")="#N/A Field Not Applicable"),0,_xll.BDP(B51,"BEST_ANALYST_RATING"))</f>
        <v>3</v>
      </c>
      <c r="E51" s="1">
        <f>IF(OR(_xll.BDP(B51,"BEST_TARGET_PRICE")="#N/A N/A",_xll.BDP(B51,"BEST_TARGET_PRICE")="#N/A Field Not Applicable"),0,_xll.BDP(B51,"BEST_TARGET_PRICE"))</f>
        <v>1.9999999552965164E-2</v>
      </c>
      <c r="F51" s="1">
        <f>IF(OR(_xll.BDP(B51,"EQY_DVD_YLD_IND")="#N/A N/A",_xll.BDP(B51,"EQY_DVD_YLD_IND")="#N/A Field Not Applicable"),
IF(OR(_xll.BDP(B51,"YLD_CNV_MID")="#N/A N/A",_xll.BDP(B51,"YLD_CNV_MID")="#N/A Field Not Applicable"),0,_xll.BDP(B51,"YLD_CNV_MID")),
_xll.BDP(B51,"EQY_DVD_YLD_IND"))</f>
        <v>1.8776713904094946</v>
      </c>
      <c r="G51" s="1" t="str">
        <f>IF(  ISERR(FIND("Equity",B51)) = FALSE,  IF(  OR(   _xll.BDP($B51,"DVD_EX_DT")="#N/A N/A", _xll.BDP($B51,"DVD_EX_DT")="#N/A Field Not Applicable"),"",_xll.BDP($B51,"DVD_EX_DT")), IF(  OR(   _xll.BDP($B51,"NXT_CPN_DT")="#N/A N/A", _xll.BDP($B51,"NXT_CPN_DT")="#N/A Field Not Applicable"),"",_xll.BDP($B51,"NXT_CPN_DT")))</f>
        <v>27/06/2016</v>
      </c>
      <c r="H51" s="1">
        <f>IF(ISERR(FIND("Equity",B51))=FALSE,0,IF(_xll.BDP($B51,"DUR_MID")="#N/A N/A",0,_xll.BDP($B51,"DUR_MID")))</f>
        <v>0</v>
      </c>
      <c r="I51" s="1" t="str">
        <f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 t="shared" si="0"/>
        <v>1</v>
      </c>
    </row>
    <row r="52" spans="1:10" x14ac:dyDescent="0.25">
      <c r="A52" s="1" t="str">
        <f>_xll.BDP(B52,"ID_ISIN")</f>
        <v>RU0009100507</v>
      </c>
      <c r="B52" s="1" t="s">
        <v>133</v>
      </c>
      <c r="C52" s="2">
        <f>_xll.BDP(B52,"PX_LAST")*1.00000001</f>
        <v>53.900000538999997</v>
      </c>
      <c r="D52" s="1">
        <f>IF(OR(_xll.BDP(B52,"BEST_ANALYST_RATING")="#N/A N/A",_xll.BDP(B52,"BEST_ANALYST_RATING")="#N/A Field Not Applicable"),0,_xll.BDP(B52,"BEST_ANALYST_RATING"))</f>
        <v>5</v>
      </c>
      <c r="E52" s="1">
        <f>IF(OR(_xll.BDP(B52,"BEST_TARGET_PRICE")="#N/A N/A",_xll.BDP(B52,"BEST_TARGET_PRICE")="#N/A Field Not Applicable"),0,_xll.BDP(B52,"BEST_TARGET_PRICE"))</f>
        <v>0</v>
      </c>
      <c r="F52" s="1">
        <f>IF(OR(_xll.BDP(B52,"EQY_DVD_YLD_IND")="#N/A N/A",_xll.BDP(B52,"EQY_DVD_YLD_IND")="#N/A Field Not Applicable"),
IF(OR(_xll.BDP(B52,"YLD_CNV_MID")="#N/A N/A",_xll.BDP(B52,"YLD_CNV_MID")="#N/A Field Not Applicable"),0,_xll.BDP(B52,"YLD_CNV_MID")),
_xll.BDP(B52,"EQY_DVD_YLD_IND"))</f>
        <v>0</v>
      </c>
      <c r="G52" s="1" t="str">
        <f>IF(  ISERR(FIND("Equity",B52)) = FALSE,  IF(  OR(   _xll.BDP($B52,"DVD_EX_DT")="#N/A N/A", _xll.BDP($B52,"DVD_EX_DT")="#N/A Field Not Applicable"),"",_xll.BDP($B52,"DVD_EX_DT")), IF(  OR(   _xll.BDP($B52,"NXT_CPN_DT")="#N/A N/A", _xll.BDP($B52,"NXT_CPN_DT")="#N/A Field Not Applicable"),"",_xll.BDP($B52,"NXT_CPN_DT")))</f>
        <v>03/05/2017</v>
      </c>
      <c r="H52" s="1">
        <f>IF(ISERR(FIND("Equity",B52))=FALSE,0,IF(_xll.BDP($B52,"DUR_MID")="#N/A N/A",0,_xll.BDP($B52,"DUR_MID")))</f>
        <v>0</v>
      </c>
      <c r="I52" s="1" t="str">
        <f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 t="shared" si="0"/>
        <v>1</v>
      </c>
    </row>
    <row r="53" spans="1:10" x14ac:dyDescent="0.25">
      <c r="A53" s="1" t="str">
        <f>_xll.BDP(B53,"ID_ISIN")</f>
        <v>RU0006765096</v>
      </c>
      <c r="B53" s="1" t="s">
        <v>134</v>
      </c>
      <c r="C53" s="2">
        <f>_xll.BDP(B53,"PX_LAST")*1.00000001</f>
        <v>23.150000231499998</v>
      </c>
      <c r="D53" s="1">
        <f>IF(OR(_xll.BDP(B53,"BEST_ANALYST_RATING")="#N/A N/A",_xll.BDP(B53,"BEST_ANALYST_RATING")="#N/A Field Not Applicable"),0,_xll.BDP(B53,"BEST_ANALYST_RATING"))</f>
        <v>5</v>
      </c>
      <c r="E53" s="1">
        <f>IF(OR(_xll.BDP(B53,"BEST_TARGET_PRICE")="#N/A N/A",_xll.BDP(B53,"BEST_TARGET_PRICE")="#N/A Field Not Applicable"),0,_xll.BDP(B53,"BEST_TARGET_PRICE"))</f>
        <v>0</v>
      </c>
      <c r="F53" s="1">
        <f>IF(OR(_xll.BDP(B53,"EQY_DVD_YLD_IND")="#N/A N/A",_xll.BDP(B53,"EQY_DVD_YLD_IND")="#N/A Field Not Applicable"),
IF(OR(_xll.BDP(B53,"YLD_CNV_MID")="#N/A N/A",_xll.BDP(B53,"YLD_CNV_MID")="#N/A Field Not Applicable"),0,_xll.BDP(B53,"YLD_CNV_MID")),
_xll.BDP(B53,"EQY_DVD_YLD_IND"))</f>
        <v>0</v>
      </c>
      <c r="G53" s="1" t="str">
        <f>IF(  ISERR(FIND("Equity",B53)) = FALSE,  IF(  OR(   _xll.BDP($B53,"DVD_EX_DT")="#N/A N/A", _xll.BDP($B53,"DVD_EX_DT")="#N/A Field Not Applicable"),"",_xll.BDP($B53,"DVD_EX_DT")), IF(  OR(   _xll.BDP($B53,"NXT_CPN_DT")="#N/A N/A", _xll.BDP($B53,"NXT_CPN_DT")="#N/A Field Not Applicable"),"",_xll.BDP($B53,"NXT_CPN_DT")))</f>
        <v>03/05/2016</v>
      </c>
      <c r="H53" s="1">
        <f>IF(ISERR(FIND("Equity",B53))=FALSE,0,IF(_xll.BDP($B53,"DUR_MID")="#N/A N/A",0,_xll.BDP($B53,"DUR_MID")))</f>
        <v>0</v>
      </c>
      <c r="I53" s="1" t="str">
        <f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 t="shared" si="0"/>
        <v>1</v>
      </c>
    </row>
    <row r="54" spans="1:10" x14ac:dyDescent="0.25">
      <c r="A54" s="1" t="str">
        <f>_xll.BDP(B54,"ID_ISIN")</f>
        <v>JE00B1VS3333</v>
      </c>
      <c r="B54" s="1" t="s">
        <v>135</v>
      </c>
      <c r="C54" s="2">
        <f>_xll.BDP(B54,"PX_LAST")*1.00000001</f>
        <v>16.040000160399998</v>
      </c>
      <c r="D54" s="1">
        <f>IF(OR(_xll.BDP(B54,"BEST_ANALYST_RATING")="#N/A N/A",_xll.BDP(B54,"BEST_ANALYST_RATING")="#N/A Field Not Applicable"),0,_xll.BDP(B54,"BEST_ANALYST_RATING"))</f>
        <v>0</v>
      </c>
      <c r="E54" s="1">
        <f>IF(OR(_xll.BDP(B54,"BEST_TARGET_PRICE")="#N/A N/A",_xll.BDP(B54,"BEST_TARGET_PRICE")="#N/A Field Not Applicable"),0,_xll.BDP(B54,"BEST_TARGET_PRICE"))</f>
        <v>0</v>
      </c>
      <c r="F54" s="1">
        <f>IF(OR(_xll.BDP(B54,"EQY_DVD_YLD_IND")="#N/A N/A",_xll.BDP(B54,"EQY_DVD_YLD_IND")="#N/A Field Not Applicable"),
IF(OR(_xll.BDP(B54,"YLD_CNV_MID")="#N/A N/A",_xll.BDP(B54,"YLD_CNV_MID")="#N/A Field Not Applicable"),0,_xll.BDP(B54,"YLD_CNV_MID")),
_xll.BDP(B54,"EQY_DVD_YLD_IND"))</f>
        <v>0</v>
      </c>
      <c r="G54" s="1" t="str">
        <f>IF(  ISERR(FIND("Equity",B54)) = FALSE,  IF(  OR(   _xll.BDP($B54,"DVD_EX_DT")="#N/A N/A", _xll.BDP($B54,"DVD_EX_DT")="#N/A Field Not Applicable"),"",_xll.BDP($B54,"DVD_EX_DT")), IF(  OR(   _xll.BDP($B54,"NXT_CPN_DT")="#N/A N/A", _xll.BDP($B54,"NXT_CPN_DT")="#N/A Field Not Applicable"),"",_xll.BDP($B54,"NXT_CPN_DT")))</f>
        <v/>
      </c>
      <c r="H54" s="1">
        <f>IF(ISERR(FIND("Equity",B54))=FALSE,0,IF(_xll.BDP($B54,"DUR_MID")="#N/A N/A",0,_xll.BDP($B54,"DUR_MID")))</f>
        <v>0</v>
      </c>
      <c r="I54" s="1" t="str">
        <f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 t="shared" si="0"/>
        <v>1</v>
      </c>
    </row>
    <row r="55" spans="1:10" x14ac:dyDescent="0.25">
      <c r="A55" s="1" t="str">
        <f>_xll.BDP(B55,"ID_ISIN")</f>
        <v>JE00B1VS3770</v>
      </c>
      <c r="B55" s="1" t="s">
        <v>136</v>
      </c>
      <c r="C55" s="2">
        <f>_xll.BDP(B55,"PX_LAST")*1.00000001</f>
        <v>120.64000120639999</v>
      </c>
      <c r="D55" s="1">
        <f>IF(OR(_xll.BDP(B55,"BEST_ANALYST_RATING")="#N/A N/A",_xll.BDP(B55,"BEST_ANALYST_RATING")="#N/A Field Not Applicable"),0,_xll.BDP(B55,"BEST_ANALYST_RATING"))</f>
        <v>0</v>
      </c>
      <c r="E55" s="1">
        <f>IF(OR(_xll.BDP(B55,"BEST_TARGET_PRICE")="#N/A N/A",_xll.BDP(B55,"BEST_TARGET_PRICE")="#N/A Field Not Applicable"),0,_xll.BDP(B55,"BEST_TARGET_PRICE"))</f>
        <v>0</v>
      </c>
      <c r="F55" s="1">
        <f>IF(OR(_xll.BDP(B55,"EQY_DVD_YLD_IND")="#N/A N/A",_xll.BDP(B55,"EQY_DVD_YLD_IND")="#N/A Field Not Applicable"),
IF(OR(_xll.BDP(B55,"YLD_CNV_MID")="#N/A N/A",_xll.BDP(B55,"YLD_CNV_MID")="#N/A Field Not Applicable"),0,_xll.BDP(B55,"YLD_CNV_MID")),
_xll.BDP(B55,"EQY_DVD_YLD_IND"))</f>
        <v>0</v>
      </c>
      <c r="G55" s="1" t="str">
        <f>IF(  ISERR(FIND("Equity",B55)) = FALSE,  IF(  OR(   _xll.BDP($B55,"DVD_EX_DT")="#N/A N/A", _xll.BDP($B55,"DVD_EX_DT")="#N/A Field Not Applicable"),"",_xll.BDP($B55,"DVD_EX_DT")), IF(  OR(   _xll.BDP($B55,"NXT_CPN_DT")="#N/A N/A", _xll.BDP($B55,"NXT_CPN_DT")="#N/A Field Not Applicable"),"",_xll.BDP($B55,"NXT_CPN_DT")))</f>
        <v/>
      </c>
      <c r="H55" s="1">
        <f>IF(ISERR(FIND("Equity",B55))=FALSE,0,IF(_xll.BDP($B55,"DUR_MID")="#N/A N/A",0,_xll.BDP($B55,"DUR_MID")))</f>
        <v>0</v>
      </c>
      <c r="I55" s="1" t="str">
        <f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 t="shared" si="0"/>
        <v>1</v>
      </c>
    </row>
    <row r="56" spans="1:10" x14ac:dyDescent="0.25">
      <c r="A56" s="1" t="str">
        <f>_xll.BDP(B56,"ID_ISIN")</f>
        <v>JE00B1VS3002</v>
      </c>
      <c r="B56" s="1" t="s">
        <v>137</v>
      </c>
      <c r="C56" s="2">
        <f>_xll.BDP(B56,"PX_LAST")*1.00000001</f>
        <v>77.380000773799992</v>
      </c>
      <c r="D56" s="1">
        <f>IF(OR(_xll.BDP(B56,"BEST_ANALYST_RATING")="#N/A N/A",_xll.BDP(B56,"BEST_ANALYST_RATING")="#N/A Field Not Applicable"),0,_xll.BDP(B56,"BEST_ANALYST_RATING"))</f>
        <v>0</v>
      </c>
      <c r="E56" s="1">
        <f>IF(OR(_xll.BDP(B56,"BEST_TARGET_PRICE")="#N/A N/A",_xll.BDP(B56,"BEST_TARGET_PRICE")="#N/A Field Not Applicable"),0,_xll.BDP(B56,"BEST_TARGET_PRICE"))</f>
        <v>0</v>
      </c>
      <c r="F56" s="1">
        <f>IF(OR(_xll.BDP(B56,"EQY_DVD_YLD_IND")="#N/A N/A",_xll.BDP(B56,"EQY_DVD_YLD_IND")="#N/A Field Not Applicable"),
IF(OR(_xll.BDP(B56,"YLD_CNV_MID")="#N/A N/A",_xll.BDP(B56,"YLD_CNV_MID")="#N/A Field Not Applicable"),0,_xll.BDP(B56,"YLD_CNV_MID")),
_xll.BDP(B56,"EQY_DVD_YLD_IND"))</f>
        <v>0</v>
      </c>
      <c r="G56" s="1" t="str">
        <f>IF(  ISERR(FIND("Equity",B56)) = FALSE,  IF(  OR(   _xll.BDP($B56,"DVD_EX_DT")="#N/A N/A", _xll.BDP($B56,"DVD_EX_DT")="#N/A Field Not Applicable"),"",_xll.BDP($B56,"DVD_EX_DT")), IF(  OR(   _xll.BDP($B56,"NXT_CPN_DT")="#N/A N/A", _xll.BDP($B56,"NXT_CPN_DT")="#N/A Field Not Applicable"),"",_xll.BDP($B56,"NXT_CPN_DT")))</f>
        <v/>
      </c>
      <c r="H56" s="1">
        <f>IF(ISERR(FIND("Equity",B56))=FALSE,0,IF(_xll.BDP($B56,"DUR_MID")="#N/A N/A",0,_xll.BDP($B56,"DUR_MID")))</f>
        <v>0</v>
      </c>
      <c r="I56" s="1" t="str">
        <f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 t="shared" si="0"/>
        <v>1</v>
      </c>
    </row>
    <row r="57" spans="1:10" x14ac:dyDescent="0.25">
      <c r="A57" s="1" t="str">
        <f>_xll.BDP(B57,"ID_ISIN")</f>
        <v>RU000A0JQU47</v>
      </c>
      <c r="B57" s="1" t="s">
        <v>138</v>
      </c>
      <c r="C57" s="2">
        <f>_xll.BDP(B57,"PX_LAST")*1.00000001</f>
        <v>103.70000103699999</v>
      </c>
      <c r="D57" s="1">
        <f>IF(OR(_xll.BDP(B57,"BEST_ANALYST_RATING")="#N/A N/A",_xll.BDP(B57,"BEST_ANALYST_RATING")="#N/A Field Not Applicable"),0,_xll.BDP(B57,"BEST_ANALYST_RATING"))</f>
        <v>0</v>
      </c>
      <c r="E57" s="1">
        <f>IF(OR(_xll.BDP(B57,"BEST_TARGET_PRICE")="#N/A N/A",_xll.BDP(B57,"BEST_TARGET_PRICE")="#N/A Field Not Applicable"),0,_xll.BDP(B57,"BEST_TARGET_PRICE"))</f>
        <v>0</v>
      </c>
      <c r="F57" s="1">
        <f>IF(OR(_xll.BDP(B57,"EQY_DVD_YLD_IND")="#N/A N/A",_xll.BDP(B57,"EQY_DVD_YLD_IND")="#N/A Field Not Applicable"),
IF(OR(_xll.BDP(B57,"YLD_CNV_MID")="#N/A N/A",_xll.BDP(B57,"YLD_CNV_MID")="#N/A Field Not Applicable"),0,_xll.BDP(B57,"YLD_CNV_MID")),
_xll.BDP(B57,"EQY_DVD_YLD_IND"))</f>
        <v>17.839922854387659</v>
      </c>
      <c r="G57" s="1" t="str">
        <f>IF(  ISERR(FIND("Equity",B57)) = FALSE,  IF(  OR(   _xll.BDP($B57,"DVD_EX_DT")="#N/A N/A", _xll.BDP($B57,"DVD_EX_DT")="#N/A Field Not Applicable"),"",_xll.BDP($B57,"DVD_EX_DT")), IF(  OR(   _xll.BDP($B57,"NXT_CPN_DT")="#N/A N/A", _xll.BDP($B57,"NXT_CPN_DT")="#N/A Field Not Applicable"),"",_xll.BDP($B57,"NXT_CPN_DT")))</f>
        <v>09/12/2016</v>
      </c>
      <c r="H57" s="1">
        <f>IF(ISERR(FIND("Equity",B57))=FALSE,0,IF(_xll.BDP($B57,"DUR_MID")="#N/A N/A",0,_xll.BDP($B57,"DUR_MID")))</f>
        <v>0</v>
      </c>
      <c r="I57" s="1" t="str">
        <f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 t="shared" si="0"/>
        <v>1</v>
      </c>
    </row>
    <row r="58" spans="1:10" x14ac:dyDescent="0.25">
      <c r="A58" s="1" t="str">
        <f>_xll.BDP(B58,"ID_ISIN")</f>
        <v>RU0006914488</v>
      </c>
      <c r="B58" s="1" t="s">
        <v>139</v>
      </c>
      <c r="C58" s="2">
        <f>_xll.BDP(B58,"PX_LAST")*1.00000001</f>
        <v>575.00000575000001</v>
      </c>
      <c r="D58" s="1">
        <f>IF(OR(_xll.BDP(B58,"BEST_ANALYST_RATING")="#N/A N/A",_xll.BDP(B58,"BEST_ANALYST_RATING")="#N/A Field Not Applicable"),0,_xll.BDP(B58,"BEST_ANALYST_RATING"))</f>
        <v>3.6666667461395264</v>
      </c>
      <c r="E58" s="1">
        <f>IF(OR(_xll.BDP(B58,"BEST_TARGET_PRICE")="#N/A N/A",_xll.BDP(B58,"BEST_TARGET_PRICE")="#N/A Field Not Applicable"),0,_xll.BDP(B58,"BEST_TARGET_PRICE"))</f>
        <v>657.1898193359375</v>
      </c>
      <c r="F58" s="1">
        <f>IF(OR(_xll.BDP(B58,"EQY_DVD_YLD_IND")="#N/A N/A",_xll.BDP(B58,"EQY_DVD_YLD_IND")="#N/A Field Not Applicable"),
IF(OR(_xll.BDP(B58,"YLD_CNV_MID")="#N/A N/A",_xll.BDP(B58,"YLD_CNV_MID")="#N/A Field Not Applicable"),0,_xll.BDP(B58,"YLD_CNV_MID")),
_xll.BDP(B58,"EQY_DVD_YLD_IND"))</f>
        <v>0</v>
      </c>
      <c r="G58" s="1" t="str">
        <f>IF(  ISERR(FIND("Equity",B58)) = FALSE,  IF(  OR(   _xll.BDP($B58,"DVD_EX_DT")="#N/A N/A", _xll.BDP($B58,"DVD_EX_DT")="#N/A Field Not Applicable"),"",_xll.BDP($B58,"DVD_EX_DT")), IF(  OR(   _xll.BDP($B58,"NXT_CPN_DT")="#N/A N/A", _xll.BDP($B58,"NXT_CPN_DT")="#N/A Field Not Applicable"),"",_xll.BDP($B58,"NXT_CPN_DT")))</f>
        <v>10/06/2016</v>
      </c>
      <c r="H58" s="1">
        <f>IF(ISERR(FIND("Equity",B58))=FALSE,0,IF(_xll.BDP($B58,"DUR_MID")="#N/A N/A",0,_xll.BDP($B58,"DUR_MID")))</f>
        <v>0</v>
      </c>
      <c r="I58" s="1" t="str">
        <f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 t="shared" si="0"/>
        <v>1</v>
      </c>
    </row>
    <row r="59" spans="1:10" x14ac:dyDescent="0.25">
      <c r="A59" s="1" t="str">
        <f>_xll.BDP(B59,"ID_ISIN")</f>
        <v>RU000A0JNUD0</v>
      </c>
      <c r="B59" s="1" t="s">
        <v>140</v>
      </c>
      <c r="C59" s="2">
        <f>_xll.BDP(B59,"PX_LAST")*1.00000001</f>
        <v>1.3135000131349999E-2</v>
      </c>
      <c r="D59" s="1">
        <f>IF(OR(_xll.BDP(B59,"BEST_ANALYST_RATING")="#N/A N/A",_xll.BDP(B59,"BEST_ANALYST_RATING")="#N/A Field Not Applicable"),0,_xll.BDP(B59,"BEST_ANALYST_RATING"))</f>
        <v>2.3333332538604736</v>
      </c>
      <c r="E59" s="1">
        <f>IF(OR(_xll.BDP(B59,"BEST_TARGET_PRICE")="#N/A N/A",_xll.BDP(B59,"BEST_TARGET_PRICE")="#N/A Field Not Applicable"),0,_xll.BDP(B59,"BEST_TARGET_PRICE"))</f>
        <v>8.6500002071261406E-3</v>
      </c>
      <c r="F59" s="1">
        <f>IF(OR(_xll.BDP(B59,"EQY_DVD_YLD_IND")="#N/A N/A",_xll.BDP(B59,"EQY_DVD_YLD_IND")="#N/A Field Not Applicable"),
IF(OR(_xll.BDP(B59,"YLD_CNV_MID")="#N/A N/A",_xll.BDP(B59,"YLD_CNV_MID")="#N/A Field Not Applicable"),0,_xll.BDP(B59,"YLD_CNV_MID")),
_xll.BDP(B59,"EQY_DVD_YLD_IND"))</f>
        <v>0</v>
      </c>
      <c r="G59" s="1" t="str">
        <f>IF(  ISERR(FIND("Equity",B59)) = FALSE,  IF(  OR(   _xll.BDP($B59,"DVD_EX_DT")="#N/A N/A", _xll.BDP($B59,"DVD_EX_DT")="#N/A Field Not Applicable"),"",_xll.BDP($B59,"DVD_EX_DT")), IF(  OR(   _xll.BDP($B59,"NXT_CPN_DT")="#N/A N/A", _xll.BDP($B59,"NXT_CPN_DT")="#N/A Field Not Applicable"),"",_xll.BDP($B59,"NXT_CPN_DT")))</f>
        <v>06/07/2016</v>
      </c>
      <c r="H59" s="1">
        <f>IF(ISERR(FIND("Equity",B59))=FALSE,0,IF(_xll.BDP($B59,"DUR_MID")="#N/A N/A",0,_xll.BDP($B59,"DUR_MID")))</f>
        <v>0</v>
      </c>
      <c r="I59" s="1" t="str">
        <f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 t="shared" si="0"/>
        <v>1</v>
      </c>
    </row>
    <row r="60" spans="1:10" x14ac:dyDescent="0.25">
      <c r="A60" s="1" t="str">
        <f>_xll.BDP(B60,"ID_ISIN")</f>
        <v>RU0007661302</v>
      </c>
      <c r="B60" s="1" t="s">
        <v>141</v>
      </c>
      <c r="C60" s="2">
        <f>_xll.BDP(B60,"PX_LAST")*1.00000001</f>
        <v>148.95000148949998</v>
      </c>
      <c r="D60" s="1">
        <f>IF(OR(_xll.BDP(B60,"BEST_ANALYST_RATING")="#N/A N/A",_xll.BDP(B60,"BEST_ANALYST_RATING")="#N/A Field Not Applicable"),0,_xll.BDP(B60,"BEST_ANALYST_RATING"))</f>
        <v>1.7999999523162842</v>
      </c>
      <c r="E60" s="1">
        <f>IF(OR(_xll.BDP(B60,"BEST_TARGET_PRICE")="#N/A N/A",_xll.BDP(B60,"BEST_TARGET_PRICE")="#N/A Field Not Applicable"),0,_xll.BDP(B60,"BEST_TARGET_PRICE"))</f>
        <v>154.7310791015625</v>
      </c>
      <c r="F60" s="1">
        <f>IF(OR(_xll.BDP(B60,"EQY_DVD_YLD_IND")="#N/A N/A",_xll.BDP(B60,"EQY_DVD_YLD_IND")="#N/A Field Not Applicable"),
IF(OR(_xll.BDP(B60,"YLD_CNV_MID")="#N/A N/A",_xll.BDP(B60,"YLD_CNV_MID")="#N/A Field Not Applicable"),0,_xll.BDP(B60,"YLD_CNV_MID")),
_xll.BDP(B60,"EQY_DVD_YLD_IND"))</f>
        <v>0</v>
      </c>
      <c r="G60" s="1" t="str">
        <f>IF(  ISERR(FIND("Equity",B60)) = FALSE,  IF(  OR(   _xll.BDP($B60,"DVD_EX_DT")="#N/A N/A", _xll.BDP($B60,"DVD_EX_DT")="#N/A Field Not Applicable"),"",_xll.BDP($B60,"DVD_EX_DT")), IF(  OR(   _xll.BDP($B60,"NXT_CPN_DT")="#N/A N/A", _xll.BDP($B60,"NXT_CPN_DT")="#N/A Field Not Applicable"),"",_xll.BDP($B60,"NXT_CPN_DT")))</f>
        <v>16/06/2017</v>
      </c>
      <c r="H60" s="1">
        <f>IF(ISERR(FIND("Equity",B60))=FALSE,0,IF(_xll.BDP($B60,"DUR_MID")="#N/A N/A",0,_xll.BDP($B60,"DUR_MID")))</f>
        <v>0</v>
      </c>
      <c r="I60" s="1" t="str">
        <f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25/10/2017</v>
      </c>
      <c r="J60" s="1">
        <f t="shared" si="0"/>
        <v>1</v>
      </c>
    </row>
    <row r="61" spans="1:10" x14ac:dyDescent="0.25">
      <c r="A61" s="1" t="str">
        <f>_xll.BDP(B61,"ID_ISIN")</f>
        <v>XS0918604496</v>
      </c>
      <c r="B61" s="1" t="s">
        <v>142</v>
      </c>
      <c r="C61" s="2">
        <f>_xll.BDP(B61,"PX_LAST")*1.00000001</f>
        <v>103.02200103022</v>
      </c>
      <c r="D61" s="1">
        <f>IF(OR(_xll.BDP(B61,"BEST_ANALYST_RATING")="#N/A N/A",_xll.BDP(B61,"BEST_ANALYST_RATING")="#N/A Field Not Applicable"),0,_xll.BDP(B61,"BEST_ANALYST_RATING"))</f>
        <v>0</v>
      </c>
      <c r="E61" s="1">
        <f>IF(OR(_xll.BDP(B61,"BEST_TARGET_PRICE")="#N/A N/A",_xll.BDP(B61,"BEST_TARGET_PRICE")="#N/A Field Not Applicable"),0,_xll.BDP(B61,"BEST_TARGET_PRICE"))</f>
        <v>0</v>
      </c>
      <c r="F61" s="1">
        <f>IF(OR(_xll.BDP(B61,"EQY_DVD_YLD_IND")="#N/A N/A",_xll.BDP(B61,"EQY_DVD_YLD_IND")="#N/A Field Not Applicable"),
IF(OR(_xll.BDP(B61,"YLD_CNV_MID")="#N/A N/A",_xll.BDP(B61,"YLD_CNV_MID")="#N/A Field Not Applicable"),0,_xll.BDP(B61,"YLD_CNV_MID")),
_xll.BDP(B61,"EQY_DVD_YLD_IND"))</f>
        <v>3.7829893999999999</v>
      </c>
      <c r="G61" s="1" t="str">
        <f>IF(  ISERR(FIND("Equity",B61)) = FALSE,  IF(  OR(   _xll.BDP($B61,"DVD_EX_DT")="#N/A N/A", _xll.BDP($B61,"DVD_EX_DT")="#N/A Field Not Applicable"),"",_xll.BDP($B61,"DVD_EX_DT")), IF(  OR(   _xll.BDP($B61,"NXT_CPN_DT")="#N/A N/A", _xll.BDP($B61,"NXT_CPN_DT")="#N/A Field Not Applicable"),"",_xll.BDP($B61,"NXT_CPN_DT")))</f>
        <v>17/10/2017</v>
      </c>
      <c r="H61" s="1">
        <f>IF(ISERR(FIND("Equity",B61))=FALSE,0,IF(_xll.BDP($B61,"DUR_MID")="#N/A N/A",0,_xll.BDP($B61,"DUR_MID")))</f>
        <v>2.7829516466988791</v>
      </c>
      <c r="I61" s="1" t="str">
        <f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 t="shared" si="0"/>
        <v>1</v>
      </c>
    </row>
    <row r="62" spans="1:10" x14ac:dyDescent="0.25">
      <c r="A62" s="1" t="str">
        <f>_xll.BDP(B62,"ID_ISIN")</f>
        <v>RU000A0JWDU1</v>
      </c>
      <c r="B62" s="1" t="s">
        <v>143</v>
      </c>
      <c r="C62" s="2">
        <f>_xll.BDP(B62,"PX_LAST")*1.00000001</f>
        <v>103.00000102999999</v>
      </c>
      <c r="D62" s="1">
        <f>IF(OR(_xll.BDP(B62,"BEST_ANALYST_RATING")="#N/A N/A",_xll.BDP(B62,"BEST_ANALYST_RATING")="#N/A Field Not Applicable"),0,_xll.BDP(B62,"BEST_ANALYST_RATING"))</f>
        <v>0</v>
      </c>
      <c r="E62" s="1">
        <f>IF(OR(_xll.BDP(B62,"BEST_TARGET_PRICE")="#N/A N/A",_xll.BDP(B62,"BEST_TARGET_PRICE")="#N/A Field Not Applicable"),0,_xll.BDP(B62,"BEST_TARGET_PRICE"))</f>
        <v>0</v>
      </c>
      <c r="F62" s="1">
        <f>IF(OR(_xll.BDP(B62,"EQY_DVD_YLD_IND")="#N/A N/A",_xll.BDP(B62,"EQY_DVD_YLD_IND")="#N/A Field Not Applicable"),
IF(OR(_xll.BDP(B62,"YLD_CNV_MID")="#N/A N/A",_xll.BDP(B62,"YLD_CNV_MID")="#N/A Field Not Applicable"),0,_xll.BDP(B62,"YLD_CNV_MID")),
_xll.BDP(B62,"EQY_DVD_YLD_IND"))</f>
        <v>0</v>
      </c>
      <c r="G62" s="1" t="str">
        <f>IF(  ISERR(FIND("Equity",B62)) = FALSE,  IF(  OR(   _xll.BDP($B62,"DVD_EX_DT")="#N/A N/A", _xll.BDP($B62,"DVD_EX_DT")="#N/A Field Not Applicable"),"",_xll.BDP($B62,"DVD_EX_DT")), IF(  OR(   _xll.BDP($B62,"NXT_CPN_DT")="#N/A N/A", _xll.BDP($B62,"NXT_CPN_DT")="#N/A Field Not Applicable"),"",_xll.BDP($B62,"NXT_CPN_DT")))</f>
        <v>19/10/2017</v>
      </c>
      <c r="H62" s="1">
        <f>IF(ISERR(FIND("Equity",B62))=FALSE,0,IF(_xll.BDP($B62,"DUR_MID")="#N/A N/A",0,_xll.BDP($B62,"DUR_MID")))</f>
        <v>0</v>
      </c>
      <c r="I62" s="1" t="str">
        <f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 t="shared" si="0"/>
        <v>1</v>
      </c>
    </row>
    <row r="63" spans="1:10" x14ac:dyDescent="0.25">
      <c r="A63" s="1" t="str">
        <f>_xll.BDP(B63,"ID_ISIN")</f>
        <v>RU000A0JWBH2</v>
      </c>
      <c r="B63" s="1" t="s">
        <v>144</v>
      </c>
      <c r="C63" s="2">
        <f>_xll.BDP(B63,"PX_LAST")*1.00000001</f>
        <v>109.9300010993</v>
      </c>
      <c r="D63" s="1">
        <f>IF(OR(_xll.BDP(B63,"BEST_ANALYST_RATING")="#N/A N/A",_xll.BDP(B63,"BEST_ANALYST_RATING")="#N/A Field Not Applicable"),0,_xll.BDP(B63,"BEST_ANALYST_RATING"))</f>
        <v>0</v>
      </c>
      <c r="E63" s="1">
        <f>IF(OR(_xll.BDP(B63,"BEST_TARGET_PRICE")="#N/A N/A",_xll.BDP(B63,"BEST_TARGET_PRICE")="#N/A Field Not Applicable"),0,_xll.BDP(B63,"BEST_TARGET_PRICE"))</f>
        <v>0</v>
      </c>
      <c r="F63" s="1">
        <f>IF(OR(_xll.BDP(B63,"EQY_DVD_YLD_IND")="#N/A N/A",_xll.BDP(B63,"EQY_DVD_YLD_IND")="#N/A Field Not Applicable"),
IF(OR(_xll.BDP(B63,"YLD_CNV_MID")="#N/A N/A",_xll.BDP(B63,"YLD_CNV_MID")="#N/A Field Not Applicable"),0,_xll.BDP(B63,"YLD_CNV_MID")),
_xll.BDP(B63,"EQY_DVD_YLD_IND"))</f>
        <v>9.73</v>
      </c>
      <c r="G63" s="1" t="str">
        <f>IF(  ISERR(FIND("Equity",B63)) = FALSE,  IF(  OR(   _xll.BDP($B63,"DVD_EX_DT")="#N/A N/A", _xll.BDP($B63,"DVD_EX_DT")="#N/A Field Not Applicable"),"",_xll.BDP($B63,"DVD_EX_DT")), IF(  OR(   _xll.BDP($B63,"NXT_CPN_DT")="#N/A N/A", _xll.BDP($B63,"NXT_CPN_DT")="#N/A Field Not Applicable"),"",_xll.BDP($B63,"NXT_CPN_DT")))</f>
        <v>26/09/2017</v>
      </c>
      <c r="H63" s="1">
        <f>IF(ISERR(FIND("Equity",B63))=FALSE,0,IF(_xll.BDP($B63,"DUR_MID")="#N/A N/A",0,_xll.BDP($B63,"DUR_MID")))</f>
        <v>3.1974605769277615</v>
      </c>
      <c r="I63" s="1" t="str">
        <f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 t="shared" si="0"/>
        <v>1</v>
      </c>
    </row>
    <row r="64" spans="1:10" x14ac:dyDescent="0.25">
      <c r="A64" s="1" t="str">
        <f>_xll.BDP(B64,"ID_ISIN")</f>
        <v>RU000A0JXE06</v>
      </c>
      <c r="B64" s="1" t="s">
        <v>145</v>
      </c>
      <c r="C64" s="2">
        <f>_xll.BDP(B64,"PX_LAST")*1.00000001</f>
        <v>106.60000106599999</v>
      </c>
      <c r="D64" s="1">
        <f>IF(OR(_xll.BDP(B64,"BEST_ANALYST_RATING")="#N/A N/A",_xll.BDP(B64,"BEST_ANALYST_RATING")="#N/A Field Not Applicable"),0,_xll.BDP(B64,"BEST_ANALYST_RATING"))</f>
        <v>0</v>
      </c>
      <c r="E64" s="1">
        <f>IF(OR(_xll.BDP(B64,"BEST_TARGET_PRICE")="#N/A N/A",_xll.BDP(B64,"BEST_TARGET_PRICE")="#N/A Field Not Applicable"),0,_xll.BDP(B64,"BEST_TARGET_PRICE"))</f>
        <v>0</v>
      </c>
      <c r="F64" s="1">
        <f>IF(OR(_xll.BDP(B64,"EQY_DVD_YLD_IND")="#N/A N/A",_xll.BDP(B64,"EQY_DVD_YLD_IND")="#N/A Field Not Applicable"),
IF(OR(_xll.BDP(B64,"YLD_CNV_MID")="#N/A N/A",_xll.BDP(B64,"YLD_CNV_MID")="#N/A Field Not Applicable"),0,_xll.BDP(B64,"YLD_CNV_MID")),
_xll.BDP(B64,"EQY_DVD_YLD_IND"))</f>
        <v>9.99</v>
      </c>
      <c r="G64" s="1" t="str">
        <f>IF(  ISERR(FIND("Equity",B64)) = FALSE,  IF(  OR(   _xll.BDP($B64,"DVD_EX_DT")="#N/A N/A", _xll.BDP($B64,"DVD_EX_DT")="#N/A Field Not Applicable"),"",_xll.BDP($B64,"DVD_EX_DT")), IF(  OR(   _xll.BDP($B64,"NXT_CPN_DT")="#N/A N/A", _xll.BDP($B64,"NXT_CPN_DT")="#N/A Field Not Applicable"),"",_xll.BDP($B64,"NXT_CPN_DT")))</f>
        <v>11/05/2017</v>
      </c>
      <c r="H64" s="1">
        <f>IF(ISERR(FIND("Equity",B64))=FALSE,0,IF(_xll.BDP($B64,"DUR_MID")="#N/A N/A",0,_xll.BDP($B64,"DUR_MID")))</f>
        <v>4.8117893487329804</v>
      </c>
      <c r="I64" s="1" t="str">
        <f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01/02/2024</v>
      </c>
      <c r="J64" s="1">
        <f t="shared" si="0"/>
        <v>1</v>
      </c>
    </row>
    <row r="65" spans="1:10" x14ac:dyDescent="0.25">
      <c r="A65" s="1" t="str">
        <f>_xll.BDP(B65,"ID_ISIN")</f>
        <v>XS0981028177</v>
      </c>
      <c r="B65" s="1" t="s">
        <v>146</v>
      </c>
      <c r="C65" s="2">
        <f>_xll.BDP(B65,"PX_LAST")*1.00000001</f>
        <v>107.88900107888999</v>
      </c>
      <c r="D65" s="1">
        <f>IF(OR(_xll.BDP(B65,"BEST_ANALYST_RATING")="#N/A N/A",_xll.BDP(B65,"BEST_ANALYST_RATING")="#N/A Field Not Applicable"),0,_xll.BDP(B65,"BEST_ANALYST_RATING"))</f>
        <v>0</v>
      </c>
      <c r="E65" s="1">
        <f>IF(OR(_xll.BDP(B65,"BEST_TARGET_PRICE")="#N/A N/A",_xll.BDP(B65,"BEST_TARGET_PRICE")="#N/A Field Not Applicable"),0,_xll.BDP(B65,"BEST_TARGET_PRICE"))</f>
        <v>0</v>
      </c>
      <c r="F65" s="1">
        <f>IF(OR(_xll.BDP(B65,"EQY_DVD_YLD_IND")="#N/A N/A",_xll.BDP(B65,"EQY_DVD_YLD_IND")="#N/A Field Not Applicable"),
IF(OR(_xll.BDP(B65,"YLD_CNV_MID")="#N/A N/A",_xll.BDP(B65,"YLD_CNV_MID")="#N/A Field Not Applicable"),0,_xll.BDP(B65,"YLD_CNV_MID")),
_xll.BDP(B65,"EQY_DVD_YLD_IND"))</f>
        <v>6.1473497799999999</v>
      </c>
      <c r="G65" s="1" t="str">
        <f>IF(  ISERR(FIND("Equity",B65)) = FALSE,  IF(  OR(   _xll.BDP($B65,"DVD_EX_DT")="#N/A N/A", _xll.BDP($B65,"DVD_EX_DT")="#N/A Field Not Applicable"),"",_xll.BDP($B65,"DVD_EX_DT")), IF(  OR(   _xll.BDP($B65,"NXT_CPN_DT")="#N/A N/A", _xll.BDP($B65,"NXT_CPN_DT")="#N/A Field Not Applicable"),"",_xll.BDP($B65,"NXT_CPN_DT")))</f>
        <v>17/10/2017</v>
      </c>
      <c r="H65" s="1">
        <f>IF(ISERR(FIND("Equity",B65))=FALSE,0,IF(_xll.BDP($B65,"DUR_MID")="#N/A N/A",0,_xll.BDP($B65,"DUR_MID")))</f>
        <v>1.8141817381319361</v>
      </c>
      <c r="I65" s="1" t="str">
        <f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 t="shared" si="0"/>
        <v>1</v>
      </c>
    </row>
    <row r="66" spans="1:10" x14ac:dyDescent="0.25">
      <c r="A66" s="1" t="str">
        <f>_xll.BDP(B66,"ID_ISIN")</f>
        <v>RU000A0JWU98</v>
      </c>
      <c r="B66" s="1" t="s">
        <v>147</v>
      </c>
      <c r="C66" s="2">
        <f>_xll.BDP(B66,"PX_LAST")*1.00000001</f>
        <v>103.900001039</v>
      </c>
      <c r="D66" s="1">
        <f>IF(OR(_xll.BDP(B66,"BEST_ANALYST_RATING")="#N/A N/A",_xll.BDP(B66,"BEST_ANALYST_RATING")="#N/A Field Not Applicable"),0,_xll.BDP(B66,"BEST_ANALYST_RATING"))</f>
        <v>0</v>
      </c>
      <c r="E66" s="1">
        <f>IF(OR(_xll.BDP(B66,"BEST_TARGET_PRICE")="#N/A N/A",_xll.BDP(B66,"BEST_TARGET_PRICE")="#N/A Field Not Applicable"),0,_xll.BDP(B66,"BEST_TARGET_PRICE"))</f>
        <v>0</v>
      </c>
      <c r="F66" s="1">
        <f>IF(OR(_xll.BDP(B66,"EQY_DVD_YLD_IND")="#N/A N/A",_xll.BDP(B66,"EQY_DVD_YLD_IND")="#N/A Field Not Applicable"),
IF(OR(_xll.BDP(B66,"YLD_CNV_MID")="#N/A N/A",_xll.BDP(B66,"YLD_CNV_MID")="#N/A Field Not Applicable"),0,_xll.BDP(B66,"YLD_CNV_MID")),
_xll.BDP(B66,"EQY_DVD_YLD_IND"))</f>
        <v>9.65</v>
      </c>
      <c r="G66" s="1" t="str">
        <f>IF(  ISERR(FIND("Equity",B66)) = FALSE,  IF(  OR(   _xll.BDP($B66,"DVD_EX_DT")="#N/A N/A", _xll.BDP($B66,"DVD_EX_DT")="#N/A Field Not Applicable"),"",_xll.BDP($B66,"DVD_EX_DT")), IF(  OR(   _xll.BDP($B66,"NXT_CPN_DT")="#N/A N/A", _xll.BDP($B66,"NXT_CPN_DT")="#N/A Field Not Applicable"),"",_xll.BDP($B66,"NXT_CPN_DT")))</f>
        <v>28/06/2017</v>
      </c>
      <c r="H66" s="1">
        <f>IF(ISERR(FIND("Equity",B66))=FALSE,0,IF(_xll.BDP($B66,"DUR_MID")="#N/A N/A",0,_xll.BDP($B66,"DUR_MID")))</f>
        <v>2.8439058507215456</v>
      </c>
      <c r="I66" s="1" t="str">
        <f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 t="shared" ref="J66:J106" si="1">COUNTIF($B:$B,B66)</f>
        <v>1</v>
      </c>
    </row>
    <row r="67" spans="1:10" x14ac:dyDescent="0.25">
      <c r="A67" s="1" t="str">
        <f>_xll.BDP(B67,"ID_ISIN")</f>
        <v>RU000A0JWBF6</v>
      </c>
      <c r="B67" s="1" t="s">
        <v>148</v>
      </c>
      <c r="C67" s="2">
        <f>_xll.BDP(B67,"PX_LAST")*1.00000001</f>
        <v>106.95000106949999</v>
      </c>
      <c r="D67" s="1">
        <f>IF(OR(_xll.BDP(B67,"BEST_ANALYST_RATING")="#N/A N/A",_xll.BDP(B67,"BEST_ANALYST_RATING")="#N/A Field Not Applicable"),0,_xll.BDP(B67,"BEST_ANALYST_RATING"))</f>
        <v>0</v>
      </c>
      <c r="E67" s="1">
        <f>IF(OR(_xll.BDP(B67,"BEST_TARGET_PRICE")="#N/A N/A",_xll.BDP(B67,"BEST_TARGET_PRICE")="#N/A Field Not Applicable"),0,_xll.BDP(B67,"BEST_TARGET_PRICE"))</f>
        <v>0</v>
      </c>
      <c r="F67" s="1">
        <f>IF(OR(_xll.BDP(B67,"EQY_DVD_YLD_IND")="#N/A N/A",_xll.BDP(B67,"EQY_DVD_YLD_IND")="#N/A Field Not Applicable"),
IF(OR(_xll.BDP(B67,"YLD_CNV_MID")="#N/A N/A",_xll.BDP(B67,"YLD_CNV_MID")="#N/A Field Not Applicable"),0,_xll.BDP(B67,"YLD_CNV_MID")),
_xll.BDP(B67,"EQY_DVD_YLD_IND"))</f>
        <v>9.08</v>
      </c>
      <c r="G67" s="1" t="str">
        <f>IF(  ISERR(FIND("Equity",B67)) = FALSE,  IF(  OR(   _xll.BDP($B67,"DVD_EX_DT")="#N/A N/A", _xll.BDP($B67,"DVD_EX_DT")="#N/A Field Not Applicable"),"",_xll.BDP($B67,"DVD_EX_DT")), IF(  OR(   _xll.BDP($B67,"NXT_CPN_DT")="#N/A N/A", _xll.BDP($B67,"NXT_CPN_DT")="#N/A Field Not Applicable"),"",_xll.BDP($B67,"NXT_CPN_DT")))</f>
        <v>26/09/2017</v>
      </c>
      <c r="H67" s="1">
        <f>IF(ISERR(FIND("Equity",B67))=FALSE,0,IF(_xll.BDP($B67,"DUR_MID")="#N/A N/A",0,_xll.BDP($B67,"DUR_MID")))</f>
        <v>3.2647282557376753</v>
      </c>
      <c r="I67" s="1" t="str">
        <f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23/03/2021</v>
      </c>
      <c r="J67" s="1">
        <f t="shared" si="1"/>
        <v>1</v>
      </c>
    </row>
    <row r="68" spans="1:10" x14ac:dyDescent="0.25">
      <c r="A68" s="1" t="str">
        <f>_xll.BDP(B68,"ID_ISIN")</f>
        <v>USL6366MAC75</v>
      </c>
      <c r="B68" s="1" t="s">
        <v>149</v>
      </c>
      <c r="C68" s="2">
        <f>_xll.BDP(B68,"PX_LAST")*1.00000001</f>
        <v>104.41300104412998</v>
      </c>
      <c r="D68" s="1">
        <f>IF(OR(_xll.BDP(B68,"BEST_ANALYST_RATING")="#N/A N/A",_xll.BDP(B68,"BEST_ANALYST_RATING")="#N/A Field Not Applicable"),0,_xll.BDP(B68,"BEST_ANALYST_RATING"))</f>
        <v>0</v>
      </c>
      <c r="E68" s="1">
        <f>IF(OR(_xll.BDP(B68,"BEST_TARGET_PRICE")="#N/A N/A",_xll.BDP(B68,"BEST_TARGET_PRICE")="#N/A Field Not Applicable"),0,_xll.BDP(B68,"BEST_TARGET_PRICE"))</f>
        <v>0</v>
      </c>
      <c r="F68" s="1">
        <f>IF(OR(_xll.BDP(B68,"EQY_DVD_YLD_IND")="#N/A N/A",_xll.BDP(B68,"EQY_DVD_YLD_IND")="#N/A Field Not Applicable"),
IF(OR(_xll.BDP(B68,"YLD_CNV_MID")="#N/A N/A",_xll.BDP(B68,"YLD_CNV_MID")="#N/A Field Not Applicable"),0,_xll.BDP(B68,"YLD_CNV_MID")),
_xll.BDP(B68,"EQY_DVD_YLD_IND"))</f>
        <v>6.5551329999999997</v>
      </c>
      <c r="G68" s="1" t="str">
        <f>IF(  ISERR(FIND("Equity",B68)) = FALSE,  IF(  OR(   _xll.BDP($B68,"DVD_EX_DT")="#N/A N/A", _xll.BDP($B68,"DVD_EX_DT")="#N/A Field Not Applicable"),"",_xll.BDP($B68,"DVD_EX_DT")), IF(  OR(   _xll.BDP($B68,"NXT_CPN_DT")="#N/A N/A", _xll.BDP($B68,"NXT_CPN_DT")="#N/A Field Not Applicable"),"",_xll.BDP($B68,"NXT_CPN_DT")))</f>
        <v>02/10/2017</v>
      </c>
      <c r="H68" s="1">
        <f>IF(ISERR(FIND("Equity",B68))=FALSE,0,IF(_xll.BDP($B68,"DUR_MID")="#N/A N/A",0,_xll.BDP($B68,"DUR_MID")))</f>
        <v>2.633648902754647</v>
      </c>
      <c r="I68" s="1" t="str">
        <f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 t="shared" si="1"/>
        <v>1</v>
      </c>
    </row>
    <row r="69" spans="1:10" x14ac:dyDescent="0.25">
      <c r="A69" s="1" t="str">
        <f>_xll.BDP(B69,"ID_ISIN")</f>
        <v>RU000A0JW0S4</v>
      </c>
      <c r="B69" s="1" t="s">
        <v>150</v>
      </c>
      <c r="C69" s="2">
        <f>_xll.BDP(B69,"PX_LAST")*1.00000001</f>
        <v>108.7500010875</v>
      </c>
      <c r="D69" s="1">
        <f>IF(OR(_xll.BDP(B69,"BEST_ANALYST_RATING")="#N/A N/A",_xll.BDP(B69,"BEST_ANALYST_RATING")="#N/A Field Not Applicable"),0,_xll.BDP(B69,"BEST_ANALYST_RATING"))</f>
        <v>0</v>
      </c>
      <c r="E69" s="1">
        <f>IF(OR(_xll.BDP(B69,"BEST_TARGET_PRICE")="#N/A N/A",_xll.BDP(B69,"BEST_TARGET_PRICE")="#N/A Field Not Applicable"),0,_xll.BDP(B69,"BEST_TARGET_PRICE"))</f>
        <v>0</v>
      </c>
      <c r="F69" s="1">
        <f>IF(OR(_xll.BDP(B69,"EQY_DVD_YLD_IND")="#N/A N/A",_xll.BDP(B69,"EQY_DVD_YLD_IND")="#N/A Field Not Applicable"),
IF(OR(_xll.BDP(B69,"YLD_CNV_MID")="#N/A N/A",_xll.BDP(B69,"YLD_CNV_MID")="#N/A Field Not Applicable"),0,_xll.BDP(B69,"YLD_CNV_MID")),
_xll.BDP(B69,"EQY_DVD_YLD_IND"))</f>
        <v>10.35</v>
      </c>
      <c r="G69" s="1" t="str">
        <f>IF(  ISERR(FIND("Equity",B69)) = FALSE,  IF(  OR(   _xll.BDP($B69,"DVD_EX_DT")="#N/A N/A", _xll.BDP($B69,"DVD_EX_DT")="#N/A Field Not Applicable"),"",_xll.BDP($B69,"DVD_EX_DT")), IF(  OR(   _xll.BDP($B69,"NXT_CPN_DT")="#N/A N/A", _xll.BDP($B69,"NXT_CPN_DT")="#N/A Field Not Applicable"),"",_xll.BDP($B69,"NXT_CPN_DT")))</f>
        <v>20/06/2017</v>
      </c>
      <c r="H69" s="1">
        <f>IF(ISERR(FIND("Equity",B69))=FALSE,0,IF(_xll.BDP($B69,"DUR_MID")="#N/A N/A",0,_xll.BDP($B69,"DUR_MID")))</f>
        <v>2.9044621503095938</v>
      </c>
      <c r="I69" s="1" t="str">
        <f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15/12/2020</v>
      </c>
      <c r="J69" s="1">
        <f t="shared" si="1"/>
        <v>1</v>
      </c>
    </row>
    <row r="70" spans="1:10" x14ac:dyDescent="0.25">
      <c r="A70" s="1" t="str">
        <f>_xll.BDP(B70,"ID_ISIN")</f>
        <v>RU000A0JTKZ1</v>
      </c>
      <c r="B70" s="1" t="s">
        <v>151</v>
      </c>
      <c r="C70" s="2">
        <f>_xll.BDP(B70,"PX_LAST")*1.00000001</f>
        <v>98.490010984900096</v>
      </c>
      <c r="D70" s="1">
        <f>IF(OR(_xll.BDP(B70,"BEST_ANALYST_RATING")="#N/A N/A",_xll.BDP(B70,"BEST_ANALYST_RATING")="#N/A Field Not Applicable"),0,_xll.BDP(B70,"BEST_ANALYST_RATING"))</f>
        <v>0</v>
      </c>
      <c r="E70" s="1">
        <f>IF(OR(_xll.BDP(B70,"BEST_TARGET_PRICE")="#N/A N/A",_xll.BDP(B70,"BEST_TARGET_PRICE")="#N/A Field Not Applicable"),0,_xll.BDP(B70,"BEST_TARGET_PRICE"))</f>
        <v>0</v>
      </c>
      <c r="F70" s="1">
        <f>IF(OR(_xll.BDP(B70,"EQY_DVD_YLD_IND")="#N/A N/A",_xll.BDP(B70,"EQY_DVD_YLD_IND")="#N/A Field Not Applicable"),
IF(OR(_xll.BDP(B70,"YLD_CNV_MID")="#N/A N/A",_xll.BDP(B70,"YLD_CNV_MID")="#N/A Field Not Applicable"),0,_xll.BDP(B70,"YLD_CNV_MID")),
_xll.BDP(B70,"EQY_DVD_YLD_IND"))</f>
        <v>8.39</v>
      </c>
      <c r="G70" s="1" t="str">
        <f>IF(  ISERR(FIND("Equity",B70)) = FALSE,  IF(  OR(   _xll.BDP($B70,"DVD_EX_DT")="#N/A N/A", _xll.BDP($B70,"DVD_EX_DT")="#N/A Field Not Applicable"),"",_xll.BDP($B70,"DVD_EX_DT")), IF(  OR(   _xll.BDP($B70,"NXT_CPN_DT")="#N/A N/A", _xll.BDP($B70,"NXT_CPN_DT")="#N/A Field Not Applicable"),"",_xll.BDP($B70,"NXT_CPN_DT")))</f>
        <v>02/08/2017</v>
      </c>
      <c r="H70" s="1">
        <f>IF(ISERR(FIND("Equity",B70))=FALSE,0,IF(_xll.BDP($B70,"DUR_MID")="#N/A N/A",0,_xll.BDP($B70,"DUR_MID")))</f>
        <v>0.73284804120236868</v>
      </c>
      <c r="I70" s="1" t="str">
        <f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 t="shared" si="1"/>
        <v>1</v>
      </c>
    </row>
    <row r="71" spans="1:10" x14ac:dyDescent="0.25">
      <c r="A71" s="1" t="str">
        <f>_xll.BDP(B71,"ID_ISIN")</f>
        <v>RU000A0JTM28</v>
      </c>
      <c r="B71" s="1" t="s">
        <v>308</v>
      </c>
      <c r="C71" s="2">
        <f>_xll.BDP(B71,"PX_LAST")*1.00000001</f>
        <v>99.900000999</v>
      </c>
      <c r="D71" s="1">
        <f>IF(OR(_xll.BDP(B71,"BEST_ANALYST_RATING")="#N/A N/A",_xll.BDP(B71,"BEST_ANALYST_RATING")="#N/A Field Not Applicable"),0,_xll.BDP(B71,"BEST_ANALYST_RATING"))</f>
        <v>0</v>
      </c>
      <c r="E71" s="1">
        <f>IF(OR(_xll.BDP(B71,"BEST_TARGET_PRICE")="#N/A N/A",_xll.BDP(B71,"BEST_TARGET_PRICE")="#N/A Field Not Applicable"),0,_xll.BDP(B71,"BEST_TARGET_PRICE"))</f>
        <v>0</v>
      </c>
      <c r="F71" s="1">
        <f>IF(OR(_xll.BDP(B71,"EQY_DVD_YLD_IND")="#N/A N/A",_xll.BDP(B71,"EQY_DVD_YLD_IND")="#N/A Field Not Applicable"),
IF(OR(_xll.BDP(B71,"YLD_CNV_MID")="#N/A N/A",_xll.BDP(B71,"YLD_CNV_MID")="#N/A Field Not Applicable"),0,_xll.BDP(B71,"YLD_CNV_MID")),
_xll.BDP(B71,"EQY_DVD_YLD_IND"))</f>
        <v>9.44</v>
      </c>
      <c r="G71" s="1" t="str">
        <f>IF(  ISERR(FIND("Equity",B71)) = FALSE,  IF(  OR(   _xll.BDP($B71,"DVD_EX_DT")="#N/A N/A", _xll.BDP($B71,"DVD_EX_DT")="#N/A Field Not Applicable"),"",_xll.BDP($B71,"DVD_EX_DT")), IF(  OR(   _xll.BDP($B71,"NXT_CPN_DT")="#N/A N/A", _xll.BDP($B71,"NXT_CPN_DT")="#N/A Field Not Applicable"),"",_xll.BDP($B71,"NXT_CPN_DT")))</f>
        <v>08/08/2017</v>
      </c>
      <c r="H71" s="1">
        <f>IF(ISERR(FIND("Equity",B71))=FALSE,0,IF(_xll.BDP($B71,"DUR_MID")="#N/A N/A",0,_xll.BDP($B71,"DUR_MID")))</f>
        <v>0.74645171270878019</v>
      </c>
      <c r="I71" s="1" t="str">
        <f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06/02/2018</v>
      </c>
      <c r="J71" s="1">
        <f t="shared" si="1"/>
        <v>1</v>
      </c>
    </row>
    <row r="72" spans="1:10" x14ac:dyDescent="0.25">
      <c r="A72" s="1" t="str">
        <f>_xll.BDP(B72,"ID_ISIN")</f>
        <v>XS0884734343</v>
      </c>
      <c r="B72" s="1" t="s">
        <v>152</v>
      </c>
      <c r="C72" s="2">
        <f>_xll.BDP(B72,"PX_LAST")*1.00000001</f>
        <v>99.090000990899995</v>
      </c>
      <c r="D72" s="1">
        <f>IF(OR(_xll.BDP(B72,"BEST_ANALYST_RATING")="#N/A N/A",_xll.BDP(B72,"BEST_ANALYST_RATING")="#N/A Field Not Applicable"),0,_xll.BDP(B72,"BEST_ANALYST_RATING"))</f>
        <v>0</v>
      </c>
      <c r="E72" s="1">
        <f>IF(OR(_xll.BDP(B72,"BEST_TARGET_PRICE")="#N/A N/A",_xll.BDP(B72,"BEST_TARGET_PRICE")="#N/A Field Not Applicable"),0,_xll.BDP(B72,"BEST_TARGET_PRICE"))</f>
        <v>0</v>
      </c>
      <c r="F72" s="1">
        <f>IF(OR(_xll.BDP(B72,"EQY_DVD_YLD_IND")="#N/A N/A",_xll.BDP(B72,"EQY_DVD_YLD_IND")="#N/A Field Not Applicable"),
IF(OR(_xll.BDP(B72,"YLD_CNV_MID")="#N/A N/A",_xll.BDP(B72,"YLD_CNV_MID")="#N/A Field Not Applicable"),0,_xll.BDP(B72,"YLD_CNV_MID")),
_xll.BDP(B72,"EQY_DVD_YLD_IND"))</f>
        <v>9.0946293854612836</v>
      </c>
      <c r="G72" s="1" t="str">
        <f>IF(  ISERR(FIND("Equity",B72)) = FALSE,  IF(  OR(   _xll.BDP($B72,"DVD_EX_DT")="#N/A N/A", _xll.BDP($B72,"DVD_EX_DT")="#N/A Field Not Applicable"),"",_xll.BDP($B72,"DVD_EX_DT")), IF(  OR(   _xll.BDP($B72,"NXT_CPN_DT")="#N/A N/A", _xll.BDP($B72,"NXT_CPN_DT")="#N/A Field Not Applicable"),"",_xll.BDP($B72,"NXT_CPN_DT")))</f>
        <v>07/08/2017</v>
      </c>
      <c r="H72" s="1">
        <f>IF(ISERR(FIND("Equity",B72))=FALSE,0,IF(_xll.BDP($B72,"DUR_MID")="#N/A N/A",0,_xll.BDP($B72,"DUR_MID")))</f>
        <v>0.7393021080801796</v>
      </c>
      <c r="I72" s="1" t="str">
        <f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 t="shared" si="1"/>
        <v>1</v>
      </c>
    </row>
    <row r="73" spans="1:10" x14ac:dyDescent="0.25">
      <c r="A73" s="1" t="str">
        <f>_xll.BDP(B73,"ID_ISIN")</f>
        <v>RU000A0JWDN6</v>
      </c>
      <c r="B73" s="1" t="s">
        <v>153</v>
      </c>
      <c r="C73" s="2">
        <f>_xll.BDP(B73,"PX_LAST")*1.00000001</f>
        <v>105.8900010589</v>
      </c>
      <c r="D73" s="1">
        <f>IF(OR(_xll.BDP(B73,"BEST_ANALYST_RATING")="#N/A N/A",_xll.BDP(B73,"BEST_ANALYST_RATING")="#N/A Field Not Applicable"),0,_xll.BDP(B73,"BEST_ANALYST_RATING"))</f>
        <v>0</v>
      </c>
      <c r="E73" s="1">
        <f>IF(OR(_xll.BDP(B73,"BEST_TARGET_PRICE")="#N/A N/A",_xll.BDP(B73,"BEST_TARGET_PRICE")="#N/A Field Not Applicable"),0,_xll.BDP(B73,"BEST_TARGET_PRICE"))</f>
        <v>0</v>
      </c>
      <c r="F73" s="1">
        <f>IF(OR(_xll.BDP(B73,"EQY_DVD_YLD_IND")="#N/A N/A",_xll.BDP(B73,"EQY_DVD_YLD_IND")="#N/A Field Not Applicable"),
IF(OR(_xll.BDP(B73,"YLD_CNV_MID")="#N/A N/A",_xll.BDP(B73,"YLD_CNV_MID")="#N/A Field Not Applicable"),0,_xll.BDP(B73,"YLD_CNV_MID")),
_xll.BDP(B73,"EQY_DVD_YLD_IND"))</f>
        <v>9.77</v>
      </c>
      <c r="G73" s="1" t="str">
        <f>IF(  ISERR(FIND("Equity",B73)) = FALSE,  IF(  OR(   _xll.BDP($B73,"DVD_EX_DT")="#N/A N/A", _xll.BDP($B73,"DVD_EX_DT")="#N/A Field Not Applicable"),"",_xll.BDP($B73,"DVD_EX_DT")), IF(  OR(   _xll.BDP($B73,"NXT_CPN_DT")="#N/A N/A", _xll.BDP($B73,"NXT_CPN_DT")="#N/A Field Not Applicable"),"",_xll.BDP($B73,"NXT_CPN_DT")))</f>
        <v>17/10/2017</v>
      </c>
      <c r="H73" s="1">
        <f>IF(ISERR(FIND("Equity",B73))=FALSE,0,IF(_xll.BDP($B73,"DUR_MID")="#N/A N/A",0,_xll.BDP($B73,"DUR_MID")))</f>
        <v>1.7885164900923913</v>
      </c>
      <c r="I73" s="1" t="str">
        <f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16/04/2019</v>
      </c>
      <c r="J73" s="1">
        <f t="shared" si="1"/>
        <v>1</v>
      </c>
    </row>
    <row r="74" spans="1:10" x14ac:dyDescent="0.25">
      <c r="A74" s="1" t="str">
        <f>_xll.BDP(B74,"ID_ISIN")</f>
        <v>RU000A0JWC82</v>
      </c>
      <c r="B74" s="1" t="s">
        <v>154</v>
      </c>
      <c r="C74" s="2">
        <f>_xll.BDP(B74,"PX_LAST")*1.00000001</f>
        <v>104.2900010429</v>
      </c>
      <c r="D74" s="1">
        <f>IF(OR(_xll.BDP(B74,"BEST_ANALYST_RATING")="#N/A N/A",_xll.BDP(B74,"BEST_ANALYST_RATING")="#N/A Field Not Applicable"),0,_xll.BDP(B74,"BEST_ANALYST_RATING"))</f>
        <v>0</v>
      </c>
      <c r="E74" s="1">
        <f>IF(OR(_xll.BDP(B74,"BEST_TARGET_PRICE")="#N/A N/A",_xll.BDP(B74,"BEST_TARGET_PRICE")="#N/A Field Not Applicable"),0,_xll.BDP(B74,"BEST_TARGET_PRICE"))</f>
        <v>0</v>
      </c>
      <c r="F74" s="1">
        <f>IF(OR(_xll.BDP(B74,"EQY_DVD_YLD_IND")="#N/A N/A",_xll.BDP(B74,"EQY_DVD_YLD_IND")="#N/A Field Not Applicable"),
IF(OR(_xll.BDP(B74,"YLD_CNV_MID")="#N/A N/A",_xll.BDP(B74,"YLD_CNV_MID")="#N/A Field Not Applicable"),0,_xll.BDP(B74,"YLD_CNV_MID")),
_xll.BDP(B74,"EQY_DVD_YLD_IND"))</f>
        <v>8.64</v>
      </c>
      <c r="G74" s="1" t="str">
        <f>IF(  ISERR(FIND("Equity",B74)) = FALSE,  IF(  OR(   _xll.BDP($B74,"DVD_EX_DT")="#N/A N/A", _xll.BDP($B74,"DVD_EX_DT")="#N/A Field Not Applicable"),"",_xll.BDP($B74,"DVD_EX_DT")), IF(  OR(   _xll.BDP($B74,"NXT_CPN_DT")="#N/A N/A", _xll.BDP($B74,"NXT_CPN_DT")="#N/A Field Not Applicable"),"",_xll.BDP($B74,"NXT_CPN_DT")))</f>
        <v>04/10/2017</v>
      </c>
      <c r="H74" s="1">
        <f>IF(ISERR(FIND("Equity",B74))=FALSE,0,IF(_xll.BDP($B74,"DUR_MID")="#N/A N/A",0,_xll.BDP($B74,"DUR_MID")))</f>
        <v>2.5844083307447603</v>
      </c>
      <c r="I74" s="1" t="str">
        <f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01/04/2020</v>
      </c>
      <c r="J74" s="1">
        <f t="shared" si="1"/>
        <v>1</v>
      </c>
    </row>
    <row r="75" spans="1:10" x14ac:dyDescent="0.25">
      <c r="A75" s="1" t="str">
        <f>_xll.BDP(B75,"ID_ISIN")</f>
        <v>RU000A0JWB75</v>
      </c>
      <c r="B75" s="1" t="s">
        <v>155</v>
      </c>
      <c r="C75" s="2">
        <f>_xll.BDP(B75,"PX_LAST")*1.00000001</f>
        <v>102.19000102189999</v>
      </c>
      <c r="D75" s="1">
        <f>IF(OR(_xll.BDP(B75,"BEST_ANALYST_RATING")="#N/A N/A",_xll.BDP(B75,"BEST_ANALYST_RATING")="#N/A Field Not Applicable"),0,_xll.BDP(B75,"BEST_ANALYST_RATING"))</f>
        <v>0</v>
      </c>
      <c r="E75" s="1">
        <f>IF(OR(_xll.BDP(B75,"BEST_TARGET_PRICE")="#N/A N/A",_xll.BDP(B75,"BEST_TARGET_PRICE")="#N/A Field Not Applicable"),0,_xll.BDP(B75,"BEST_TARGET_PRICE"))</f>
        <v>0</v>
      </c>
      <c r="F75" s="1">
        <f>IF(OR(_xll.BDP(B75,"EQY_DVD_YLD_IND")="#N/A N/A",_xll.BDP(B75,"EQY_DVD_YLD_IND")="#N/A Field Not Applicable"),
IF(OR(_xll.BDP(B75,"YLD_CNV_MID")="#N/A N/A",_xll.BDP(B75,"YLD_CNV_MID")="#N/A Field Not Applicable"),0,_xll.BDP(B75,"YLD_CNV_MID")),
_xll.BDP(B75,"EQY_DVD_YLD_IND"))</f>
        <v>10.31</v>
      </c>
      <c r="G75" s="1" t="str">
        <f>IF(  ISERR(FIND("Equity",B75)) = FALSE,  IF(  OR(   _xll.BDP($B75,"DVD_EX_DT")="#N/A N/A", _xll.BDP($B75,"DVD_EX_DT")="#N/A Field Not Applicable"),"",_xll.BDP($B75,"DVD_EX_DT")), IF(  OR(   _xll.BDP($B75,"NXT_CPN_DT")="#N/A N/A", _xll.BDP($B75,"NXT_CPN_DT")="#N/A Field Not Applicable"),"",_xll.BDP($B75,"NXT_CPN_DT")))</f>
        <v>22/09/2017</v>
      </c>
      <c r="H75" s="1">
        <f>IF(ISERR(FIND("Equity",B75))=FALSE,0,IF(_xll.BDP($B75,"DUR_MID")="#N/A N/A",0,_xll.BDP($B75,"DUR_MID")))</f>
        <v>3.251808096000659</v>
      </c>
      <c r="I75" s="1" t="str">
        <f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19/03/2021</v>
      </c>
      <c r="J75" s="1">
        <f t="shared" si="1"/>
        <v>1</v>
      </c>
    </row>
    <row r="76" spans="1:10" x14ac:dyDescent="0.25">
      <c r="A76" s="1" t="str">
        <f>_xll.BDP(B76,"ID_ISIN")</f>
        <v>RU000A0JWB67</v>
      </c>
      <c r="B76" s="1" t="s">
        <v>156</v>
      </c>
      <c r="C76" s="2">
        <f>_xll.BDP(B76,"PX_LAST")*1.00000001</f>
        <v>102.00000102</v>
      </c>
      <c r="D76" s="1">
        <f>IF(OR(_xll.BDP(B76,"BEST_ANALYST_RATING")="#N/A N/A",_xll.BDP(B76,"BEST_ANALYST_RATING")="#N/A Field Not Applicable"),0,_xll.BDP(B76,"BEST_ANALYST_RATING"))</f>
        <v>0</v>
      </c>
      <c r="E76" s="1">
        <f>IF(OR(_xll.BDP(B76,"BEST_TARGET_PRICE")="#N/A N/A",_xll.BDP(B76,"BEST_TARGET_PRICE")="#N/A Field Not Applicable"),0,_xll.BDP(B76,"BEST_TARGET_PRICE"))</f>
        <v>0</v>
      </c>
      <c r="F76" s="1">
        <f>IF(OR(_xll.BDP(B76,"EQY_DVD_YLD_IND")="#N/A N/A",_xll.BDP(B76,"EQY_DVD_YLD_IND")="#N/A Field Not Applicable"),
IF(OR(_xll.BDP(B76,"YLD_CNV_MID")="#N/A N/A",_xll.BDP(B76,"YLD_CNV_MID")="#N/A Field Not Applicable"),0,_xll.BDP(B76,"YLD_CNV_MID")),
_xll.BDP(B76,"EQY_DVD_YLD_IND"))</f>
        <v>10.42</v>
      </c>
      <c r="G76" s="1" t="str">
        <f>IF(  ISERR(FIND("Equity",B76)) = FALSE,  IF(  OR(   _xll.BDP($B76,"DVD_EX_DT")="#N/A N/A", _xll.BDP($B76,"DVD_EX_DT")="#N/A Field Not Applicable"),"",_xll.BDP($B76,"DVD_EX_DT")), IF(  OR(   _xll.BDP($B76,"NXT_CPN_DT")="#N/A N/A", _xll.BDP($B76,"NXT_CPN_DT")="#N/A Field Not Applicable"),"",_xll.BDP($B76,"NXT_CPN_DT")))</f>
        <v>22/09/2017</v>
      </c>
      <c r="H76" s="1">
        <f>IF(ISERR(FIND("Equity",B76))=FALSE,0,IF(_xll.BDP($B76,"DUR_MID")="#N/A N/A",0,_xll.BDP($B76,"DUR_MID")))</f>
        <v>3.2505485826080558</v>
      </c>
      <c r="I76" s="1" t="str">
        <f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19/03/2021</v>
      </c>
      <c r="J76" s="1">
        <f t="shared" si="1"/>
        <v>1</v>
      </c>
    </row>
    <row r="77" spans="1:10" x14ac:dyDescent="0.25">
      <c r="A77" s="1" t="str">
        <f>_xll.BDP(B77,"ID_ISIN")</f>
        <v>XS0997544860</v>
      </c>
      <c r="B77" s="1" t="s">
        <v>157</v>
      </c>
      <c r="C77" s="2">
        <f>_xll.BDP(B77,"PX_LAST")*1.00000001</f>
        <v>108.53800108537999</v>
      </c>
      <c r="D77" s="1">
        <f>IF(OR(_xll.BDP(B77,"BEST_ANALYST_RATING")="#N/A N/A",_xll.BDP(B77,"BEST_ANALYST_RATING")="#N/A Field Not Applicable"),0,_xll.BDP(B77,"BEST_ANALYST_RATING"))</f>
        <v>0</v>
      </c>
      <c r="E77" s="1">
        <f>IF(OR(_xll.BDP(B77,"BEST_TARGET_PRICE")="#N/A N/A",_xll.BDP(B77,"BEST_TARGET_PRICE")="#N/A Field Not Applicable"),0,_xll.BDP(B77,"BEST_TARGET_PRICE"))</f>
        <v>0</v>
      </c>
      <c r="F77" s="1">
        <f>IF(OR(_xll.BDP(B77,"EQY_DVD_YLD_IND")="#N/A N/A",_xll.BDP(B77,"EQY_DVD_YLD_IND")="#N/A Field Not Applicable"),
IF(OR(_xll.BDP(B77,"YLD_CNV_MID")="#N/A N/A",_xll.BDP(B77,"YLD_CNV_MID")="#N/A Field Not Applicable"),0,_xll.BDP(B77,"YLD_CNV_MID")),
_xll.BDP(B77,"EQY_DVD_YLD_IND"))</f>
        <v>4.4834788999999997</v>
      </c>
      <c r="G77" s="1" t="str">
        <f>IF(  ISERR(FIND("Equity",B77)) = FALSE,  IF(  OR(   _xll.BDP($B77,"DVD_EX_DT")="#N/A N/A", _xll.BDP($B77,"DVD_EX_DT")="#N/A Field Not Applicable"),"",_xll.BDP($B77,"DVD_EX_DT")), IF(  OR(   _xll.BDP($B77,"NXT_CPN_DT")="#N/A N/A", _xll.BDP($B77,"NXT_CPN_DT")="#N/A Field Not Applicable"),"",_xll.BDP($B77,"NXT_CPN_DT")))</f>
        <v>27/05/2017</v>
      </c>
      <c r="H77" s="1">
        <f>IF(ISERR(FIND("Equity",B77))=FALSE,0,IF(_xll.BDP($B77,"DUR_MID")="#N/A N/A",0,_xll.BDP($B77,"DUR_MID")))</f>
        <v>5.4405355639317419</v>
      </c>
      <c r="I77" s="1" t="str">
        <f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 t="shared" si="1"/>
        <v>1</v>
      </c>
    </row>
    <row r="78" spans="1:10" x14ac:dyDescent="0.25">
      <c r="A78" s="1" t="str">
        <f>_xll.BDP(B78,"ID_ISIN")</f>
        <v>XS0830192711</v>
      </c>
      <c r="B78" s="1" t="s">
        <v>158</v>
      </c>
      <c r="C78" s="2">
        <f>_xll.BDP(B78,"PX_LAST")*1.00000001</f>
        <v>101.47000101469999</v>
      </c>
      <c r="D78" s="1">
        <f>IF(OR(_xll.BDP(B78,"BEST_ANALYST_RATING")="#N/A N/A",_xll.BDP(B78,"BEST_ANALYST_RATING")="#N/A Field Not Applicable"),0,_xll.BDP(B78,"BEST_ANALYST_RATING"))</f>
        <v>0</v>
      </c>
      <c r="E78" s="1">
        <f>IF(OR(_xll.BDP(B78,"BEST_TARGET_PRICE")="#N/A N/A",_xll.BDP(B78,"BEST_TARGET_PRICE")="#N/A Field Not Applicable"),0,_xll.BDP(B78,"BEST_TARGET_PRICE"))</f>
        <v>0</v>
      </c>
      <c r="F78" s="1">
        <f>IF(OR(_xll.BDP(B78,"EQY_DVD_YLD_IND")="#N/A N/A",_xll.BDP(B78,"EQY_DVD_YLD_IND")="#N/A Field Not Applicable"),
IF(OR(_xll.BDP(B78,"YLD_CNV_MID")="#N/A N/A",_xll.BDP(B78,"YLD_CNV_MID")="#N/A Field Not Applicable"),0,_xll.BDP(B78,"YLD_CNV_MID")),
_xll.BDP(B78,"EQY_DVD_YLD_IND"))</f>
        <v>4.0679009894891118</v>
      </c>
      <c r="G78" s="1" t="str">
        <f>IF(  ISERR(FIND("Equity",B78)) = FALSE,  IF(  OR(   _xll.BDP($B78,"DVD_EX_DT")="#N/A N/A", _xll.BDP($B78,"DVD_EX_DT")="#N/A Field Not Applicable"),"",_xll.BDP($B78,"DVD_EX_DT")), IF(  OR(   _xll.BDP($B78,"NXT_CPN_DT")="#N/A N/A", _xll.BDP($B78,"NXT_CPN_DT")="#N/A Field Not Applicable"),"",_xll.BDP($B78,"NXT_CPN_DT")))</f>
        <v>19/09/2017</v>
      </c>
      <c r="H78" s="1">
        <f>IF(ISERR(FIND("Equity",B78))=FALSE,0,IF(_xll.BDP($B78,"DUR_MID")="#N/A N/A",0,_xll.BDP($B78,"DUR_MID")))</f>
        <v>4.8274323022954739</v>
      </c>
      <c r="I78" s="1" t="str">
        <f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 t="shared" si="1"/>
        <v>1</v>
      </c>
    </row>
    <row r="79" spans="1:10" x14ac:dyDescent="0.25">
      <c r="A79" s="1" t="str">
        <f>_xll.BDP(B79,"ID_ISIN")</f>
        <v>RU000A0JWWW7</v>
      </c>
      <c r="B79" s="1" t="s">
        <v>159</v>
      </c>
      <c r="C79" s="2">
        <f>_xll.BDP(B79,"PX_LAST")*1.00000001</f>
        <v>103.25000103249999</v>
      </c>
      <c r="D79" s="1">
        <f>IF(OR(_xll.BDP(B79,"BEST_ANALYST_RATING")="#N/A N/A",_xll.BDP(B79,"BEST_ANALYST_RATING")="#N/A Field Not Applicable"),0,_xll.BDP(B79,"BEST_ANALYST_RATING"))</f>
        <v>0</v>
      </c>
      <c r="E79" s="1">
        <f>IF(OR(_xll.BDP(B79,"BEST_TARGET_PRICE")="#N/A N/A",_xll.BDP(B79,"BEST_TARGET_PRICE")="#N/A Field Not Applicable"),0,_xll.BDP(B79,"BEST_TARGET_PRICE"))</f>
        <v>0</v>
      </c>
      <c r="F79" s="1">
        <f>IF(OR(_xll.BDP(B79,"EQY_DVD_YLD_IND")="#N/A N/A",_xll.BDP(B79,"EQY_DVD_YLD_IND")="#N/A Field Not Applicable"),
IF(OR(_xll.BDP(B79,"YLD_CNV_MID")="#N/A N/A",_xll.BDP(B79,"YLD_CNV_MID")="#N/A Field Not Applicable"),0,_xll.BDP(B79,"YLD_CNV_MID")),
_xll.BDP(B79,"EQY_DVD_YLD_IND"))</f>
        <v>9.35</v>
      </c>
      <c r="G79" s="1" t="str">
        <f>IF(  ISERR(FIND("Equity",B79)) = FALSE,  IF(  OR(   _xll.BDP($B79,"DVD_EX_DT")="#N/A N/A", _xll.BDP($B79,"DVD_EX_DT")="#N/A Field Not Applicable"),"",_xll.BDP($B79,"DVD_EX_DT")), IF(  OR(   _xll.BDP($B79,"NXT_CPN_DT")="#N/A N/A", _xll.BDP($B79,"NXT_CPN_DT")="#N/A Field Not Applicable"),"",_xll.BDP($B79,"NXT_CPN_DT")))</f>
        <v>25/10/2017</v>
      </c>
      <c r="H79" s="1">
        <f>IF(ISERR(FIND("Equity",B79))=FALSE,0,IF(_xll.BDP($B79,"DUR_MID")="#N/A N/A",0,_xll.BDP($B79,"DUR_MID")))</f>
        <v>2.2625353953719465</v>
      </c>
      <c r="I79" s="1" t="str">
        <f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 t="shared" si="1"/>
        <v>1</v>
      </c>
    </row>
    <row r="80" spans="1:10" x14ac:dyDescent="0.25">
      <c r="A80" s="1" t="str">
        <f>_xll.BDP(B80,"ID_ISIN")</f>
        <v>RU000A0JU9T5</v>
      </c>
      <c r="B80" s="1" t="s">
        <v>160</v>
      </c>
      <c r="C80" s="2">
        <f>_xll.BDP(B80,"PX_LAST")*1.00000001</f>
        <v>98.900000989000006</v>
      </c>
      <c r="D80" s="1">
        <f>IF(OR(_xll.BDP(B80,"BEST_ANALYST_RATING")="#N/A N/A",_xll.BDP(B80,"BEST_ANALYST_RATING")="#N/A Field Not Applicable"),0,_xll.BDP(B80,"BEST_ANALYST_RATING"))</f>
        <v>0</v>
      </c>
      <c r="E80" s="1">
        <f>IF(OR(_xll.BDP(B80,"BEST_TARGET_PRICE")="#N/A N/A",_xll.BDP(B80,"BEST_TARGET_PRICE")="#N/A Field Not Applicable"),0,_xll.BDP(B80,"BEST_TARGET_PRICE"))</f>
        <v>0</v>
      </c>
      <c r="F80" s="1">
        <f>IF(OR(_xll.BDP(B80,"EQY_DVD_YLD_IND")="#N/A N/A",_xll.BDP(B80,"EQY_DVD_YLD_IND")="#N/A Field Not Applicable"),
IF(OR(_xll.BDP(B80,"YLD_CNV_MID")="#N/A N/A",_xll.BDP(B80,"YLD_CNV_MID")="#N/A Field Not Applicable"),0,_xll.BDP(B80,"YLD_CNV_MID")),
_xll.BDP(B80,"EQY_DVD_YLD_IND"))</f>
        <v>10.18</v>
      </c>
      <c r="G80" s="1" t="str">
        <f>IF(  ISERR(FIND("Equity",B80)) = FALSE,  IF(  OR(   _xll.BDP($B80,"DVD_EX_DT")="#N/A N/A", _xll.BDP($B80,"DVD_EX_DT")="#N/A Field Not Applicable"),"",_xll.BDP($B80,"DVD_EX_DT")), IF(  OR(   _xll.BDP($B80,"NXT_CPN_DT")="#N/A N/A", _xll.BDP($B80,"NXT_CPN_DT")="#N/A Field Not Applicable"),"",_xll.BDP($B80,"NXT_CPN_DT")))</f>
        <v>09/05/2017</v>
      </c>
      <c r="H80" s="1">
        <f>IF(ISERR(FIND("Equity",B80))=FALSE,0,IF(_xll.BDP($B80,"DUR_MID")="#N/A N/A",0,_xll.BDP($B80,"DUR_MID")))</f>
        <v>0.72774250348688851</v>
      </c>
      <c r="I80" s="1" t="str">
        <f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 t="shared" si="1"/>
        <v>1</v>
      </c>
    </row>
    <row r="81" spans="1:10" x14ac:dyDescent="0.25">
      <c r="A81" s="1" t="str">
        <f>_xll.BDP(B81,"ID_ISIN")</f>
        <v>RU000A0JS5F6</v>
      </c>
      <c r="B81" s="1" t="s">
        <v>161</v>
      </c>
      <c r="C81" s="2">
        <f>_xll.BDP(B81,"PX_LAST")*1.00000001</f>
        <v>95.420000954199992</v>
      </c>
      <c r="D81" s="1">
        <f>IF(OR(_xll.BDP(B81,"BEST_ANALYST_RATING")="#N/A N/A",_xll.BDP(B81,"BEST_ANALYST_RATING")="#N/A Field Not Applicable"),0,_xll.BDP(B81,"BEST_ANALYST_RATING"))</f>
        <v>0</v>
      </c>
      <c r="E81" s="1">
        <f>IF(OR(_xll.BDP(B81,"BEST_TARGET_PRICE")="#N/A N/A",_xll.BDP(B81,"BEST_TARGET_PRICE")="#N/A Field Not Applicable"),0,_xll.BDP(B81,"BEST_TARGET_PRICE"))</f>
        <v>0</v>
      </c>
      <c r="F81" s="1">
        <f>IF(OR(_xll.BDP(B81,"EQY_DVD_YLD_IND")="#N/A N/A",_xll.BDP(B81,"EQY_DVD_YLD_IND")="#N/A Field Not Applicable"),
IF(OR(_xll.BDP(B81,"YLD_CNV_MID")="#N/A N/A",_xll.BDP(B81,"YLD_CNV_MID")="#N/A Field Not Applicable"),0,_xll.BDP(B81,"YLD_CNV_MID")),
_xll.BDP(B81,"EQY_DVD_YLD_IND"))</f>
        <v>8.6999999999999993</v>
      </c>
      <c r="G81" s="1" t="str">
        <f>IF(  ISERR(FIND("Equity",B81)) = FALSE,  IF(  OR(   _xll.BDP($B81,"DVD_EX_DT")="#N/A N/A", _xll.BDP($B81,"DVD_EX_DT")="#N/A Field Not Applicable"),"",_xll.BDP($B81,"DVD_EX_DT")), IF(  OR(   _xll.BDP($B81,"NXT_CPN_DT")="#N/A N/A", _xll.BDP($B81,"NXT_CPN_DT")="#N/A Field Not Applicable"),"",_xll.BDP($B81,"NXT_CPN_DT")))</f>
        <v>12/09/2017</v>
      </c>
      <c r="H81" s="1">
        <f>IF(ISERR(FIND("Equity",B81))=FALSE,0,IF(_xll.BDP($B81,"DUR_MID")="#N/A N/A",0,_xll.BDP($B81,"DUR_MID")))</f>
        <v>2.6105995235795416</v>
      </c>
      <c r="I81" s="1" t="str">
        <f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10/03/2020</v>
      </c>
      <c r="J81" s="1">
        <f t="shared" si="1"/>
        <v>1</v>
      </c>
    </row>
    <row r="82" spans="1:10" x14ac:dyDescent="0.25">
      <c r="A82" s="1" t="str">
        <f>_xll.BDP(B82,"ID_ISIN")</f>
        <v>XS0889402029</v>
      </c>
      <c r="B82" s="1" t="s">
        <v>162</v>
      </c>
      <c r="C82" s="2">
        <f>_xll.BDP(B82,"PX_LAST")*1.00000001</f>
        <v>99.890000998899993</v>
      </c>
      <c r="D82" s="1">
        <f>IF(OR(_xll.BDP(B82,"BEST_ANALYST_RATING")="#N/A N/A",_xll.BDP(B82,"BEST_ANALYST_RATING")="#N/A Field Not Applicable"),0,_xll.BDP(B82,"BEST_ANALYST_RATING"))</f>
        <v>0</v>
      </c>
      <c r="E82" s="1">
        <f>IF(OR(_xll.BDP(B82,"BEST_TARGET_PRICE")="#N/A N/A",_xll.BDP(B82,"BEST_TARGET_PRICE")="#N/A Field Not Applicable"),0,_xll.BDP(B82,"BEST_TARGET_PRICE"))</f>
        <v>0</v>
      </c>
      <c r="F82" s="1">
        <f>IF(OR(_xll.BDP(B82,"EQY_DVD_YLD_IND")="#N/A N/A",_xll.BDP(B82,"EQY_DVD_YLD_IND")="#N/A Field Not Applicable"),
IF(OR(_xll.BDP(B82,"YLD_CNV_MID")="#N/A N/A",_xll.BDP(B82,"YLD_CNV_MID")="#N/A Field Not Applicable"),0,_xll.BDP(B82,"YLD_CNV_MID")),
_xll.BDP(B82,"EQY_DVD_YLD_IND"))</f>
        <v>9.1393121186409854</v>
      </c>
      <c r="G82" s="1" t="str">
        <f>IF(  ISERR(FIND("Equity",B82)) = FALSE,  IF(  OR(   _xll.BDP($B82,"DVD_EX_DT")="#N/A N/A", _xll.BDP($B82,"DVD_EX_DT")="#N/A Field Not Applicable"),"",_xll.BDP($B82,"DVD_EX_DT")), IF(  OR(   _xll.BDP($B82,"NXT_CPN_DT")="#N/A N/A", _xll.BDP($B82,"NXT_CPN_DT")="#N/A Field Not Applicable"),"",_xll.BDP($B82,"NXT_CPN_DT")))</f>
        <v>13/08/2017</v>
      </c>
      <c r="H82" s="1">
        <f>IF(ISERR(FIND("Equity",B82))=FALSE,0,IF(_xll.BDP($B82,"DUR_MID")="#N/A N/A",0,_xll.BDP($B82,"DUR_MID")))</f>
        <v>0.75347486664680752</v>
      </c>
      <c r="I82" s="1" t="str">
        <f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 t="shared" si="1"/>
        <v>1</v>
      </c>
    </row>
    <row r="83" spans="1:10" x14ac:dyDescent="0.25">
      <c r="A83" s="1" t="str">
        <f>_xll.BDP(B83,"ID_ISIN")</f>
        <v>XS0493579238</v>
      </c>
      <c r="B83" s="1" t="s">
        <v>163</v>
      </c>
      <c r="C83" s="2">
        <f>_xll.BDP(B83,"PX_LAST")*1.00000001</f>
        <v>81.423000814229994</v>
      </c>
      <c r="D83" s="1">
        <f>IF(OR(_xll.BDP(B83,"BEST_ANALYST_RATING")="#N/A N/A",_xll.BDP(B83,"BEST_ANALYST_RATING")="#N/A Field Not Applicable"),0,_xll.BDP(B83,"BEST_ANALYST_RATING"))</f>
        <v>0</v>
      </c>
      <c r="E83" s="1">
        <f>IF(OR(_xll.BDP(B83,"BEST_TARGET_PRICE")="#N/A N/A",_xll.BDP(B83,"BEST_TARGET_PRICE")="#N/A Field Not Applicable"),0,_xll.BDP(B83,"BEST_TARGET_PRICE"))</f>
        <v>0</v>
      </c>
      <c r="F83" s="1">
        <f>IF(OR(_xll.BDP(B83,"EQY_DVD_YLD_IND")="#N/A N/A",_xll.BDP(B83,"EQY_DVD_YLD_IND")="#N/A Field Not Applicable"),
IF(OR(_xll.BDP(B83,"YLD_CNV_MID")="#N/A N/A",_xll.BDP(B83,"YLD_CNV_MID")="#N/A Field Not Applicable"),0,_xll.BDP(B83,"YLD_CNV_MID")),
_xll.BDP(B83,"EQY_DVD_YLD_IND"))</f>
        <v>27.621901818577577</v>
      </c>
      <c r="G83" s="1" t="str">
        <f>IF(  ISERR(FIND("Equity",B83)) = FALSE,  IF(  OR(   _xll.BDP($B83,"DVD_EX_DT")="#N/A N/A", _xll.BDP($B83,"DVD_EX_DT")="#N/A Field Not Applicable"),"",_xll.BDP($B83,"DVD_EX_DT")), IF(  OR(   _xll.BDP($B83,"NXT_CPN_DT")="#N/A N/A", _xll.BDP($B83,"NXT_CPN_DT")="#N/A Field Not Applicable"),"",_xll.BDP($B83,"NXT_CPN_DT")))</f>
        <v>11/09/2017</v>
      </c>
      <c r="H83" s="1">
        <f>IF(ISERR(FIND("Equity",B83))=FALSE,0,IF(_xll.BDP($B83,"DUR_MID")="#N/A N/A",0,_xll.BDP($B83,"DUR_MID")))</f>
        <v>1.3217208240748692</v>
      </c>
      <c r="I83" s="1" t="str">
        <f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 t="shared" si="1"/>
        <v>1</v>
      </c>
    </row>
    <row r="84" spans="1:10" x14ac:dyDescent="0.25">
      <c r="A84" s="1" t="str">
        <f>_xll.BDP(B84,"ID_ISIN")</f>
        <v>XS0842078536</v>
      </c>
      <c r="B84" s="1" t="s">
        <v>164</v>
      </c>
      <c r="C84" s="2">
        <f>_xll.BDP(B84,"PX_LAST")*1.00000001</f>
        <v>109.31200109311999</v>
      </c>
      <c r="D84" s="1">
        <f>IF(OR(_xll.BDP(B84,"BEST_ANALYST_RATING")="#N/A N/A",_xll.BDP(B84,"BEST_ANALYST_RATING")="#N/A Field Not Applicable"),0,_xll.BDP(B84,"BEST_ANALYST_RATING"))</f>
        <v>0</v>
      </c>
      <c r="E84" s="1">
        <f>IF(OR(_xll.BDP(B84,"BEST_TARGET_PRICE")="#N/A N/A",_xll.BDP(B84,"BEST_TARGET_PRICE")="#N/A Field Not Applicable"),0,_xll.BDP(B84,"BEST_TARGET_PRICE"))</f>
        <v>0</v>
      </c>
      <c r="F84" s="1">
        <f>IF(OR(_xll.BDP(B84,"EQY_DVD_YLD_IND")="#N/A N/A",_xll.BDP(B84,"EQY_DVD_YLD_IND")="#N/A Field Not Applicable"),
IF(OR(_xll.BDP(B84,"YLD_CNV_MID")="#N/A N/A",_xll.BDP(B84,"YLD_CNV_MID")="#N/A Field Not Applicable"),0,_xll.BDP(B84,"YLD_CNV_MID")),
_xll.BDP(B84,"EQY_DVD_YLD_IND"))</f>
        <v>4.9781795999999998</v>
      </c>
      <c r="G84" s="1" t="str">
        <f>IF(  ISERR(FIND("Equity",B84)) = FALSE,  IF(  OR(   _xll.BDP($B84,"DVD_EX_DT")="#N/A N/A", _xll.BDP($B84,"DVD_EX_DT")="#N/A Field Not Applicable"),"",_xll.BDP($B84,"DVD_EX_DT")), IF(  OR(   _xll.BDP($B84,"NXT_CPN_DT")="#N/A N/A", _xll.BDP($B84,"NXT_CPN_DT")="#N/A Field Not Applicable"),"",_xll.BDP($B84,"NXT_CPN_DT")))</f>
        <v>17/10/2017</v>
      </c>
      <c r="H84" s="1">
        <f>IF(ISERR(FIND("Equity",B84))=FALSE,0,IF(_xll.BDP($B84,"DUR_MID")="#N/A N/A",0,_xll.BDP($B84,"DUR_MID")))</f>
        <v>4.6595574272832581</v>
      </c>
      <c r="I84" s="1" t="str">
        <f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 t="shared" si="1"/>
        <v>1</v>
      </c>
    </row>
    <row r="85" spans="1:10" x14ac:dyDescent="0.25">
      <c r="A85" s="1" t="str">
        <f>_xll.BDP(B85,"ID_ISIN")</f>
        <v>RU000A0JWG05</v>
      </c>
      <c r="B85" s="1" t="s">
        <v>195</v>
      </c>
      <c r="C85" s="2">
        <f>_xll.BDP(B85,"PX_LAST")*1.00000001</f>
        <v>100.800001008</v>
      </c>
      <c r="D85" s="1">
        <f>IF(OR(_xll.BDP(B85,"BEST_ANALYST_RATING")="#N/A N/A",_xll.BDP(B85,"BEST_ANALYST_RATING")="#N/A Field Not Applicable"),0,_xll.BDP(B85,"BEST_ANALYST_RATING"))</f>
        <v>0</v>
      </c>
      <c r="E85" s="1">
        <f>IF(OR(_xll.BDP(B85,"BEST_TARGET_PRICE")="#N/A N/A",_xll.BDP(B85,"BEST_TARGET_PRICE")="#N/A Field Not Applicable"),0,_xll.BDP(B85,"BEST_TARGET_PRICE"))</f>
        <v>0</v>
      </c>
      <c r="F85" s="1">
        <f>IF(OR(_xll.BDP(B85,"EQY_DVD_YLD_IND")="#N/A N/A",_xll.BDP(B85,"EQY_DVD_YLD_IND")="#N/A Field Not Applicable"),
IF(OR(_xll.BDP(B85,"YLD_CNV_MID")="#N/A N/A",_xll.BDP(B85,"YLD_CNV_MID")="#N/A Field Not Applicable"),0,_xll.BDP(B85,"YLD_CNV_MID")),
_xll.BDP(B85,"EQY_DVD_YLD_IND"))</f>
        <v>9.09</v>
      </c>
      <c r="G85" s="1" t="str">
        <f>IF(  ISERR(FIND("Equity",B85)) = FALSE,  IF(  OR(   _xll.BDP($B85,"DVD_EX_DT")="#N/A N/A", _xll.BDP($B85,"DVD_EX_DT")="#N/A Field Not Applicable"),"",_xll.BDP($B85,"DVD_EX_DT")), IF(  OR(   _xll.BDP($B85,"NXT_CPN_DT")="#N/A N/A", _xll.BDP($B85,"NXT_CPN_DT")="#N/A Field Not Applicable"),"",_xll.BDP($B85,"NXT_CPN_DT")))</f>
        <v>04/05/2017</v>
      </c>
      <c r="H85" s="1">
        <f>IF(ISERR(FIND("Equity",B85))=FALSE,0,IF(_xll.BDP($B85,"DUR_MID")="#N/A N/A",0,_xll.BDP($B85,"DUR_MID")))</f>
        <v>0.47947998375143297</v>
      </c>
      <c r="I85" s="1" t="str">
        <f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02/11/2017</v>
      </c>
      <c r="J85" s="1">
        <f t="shared" si="1"/>
        <v>1</v>
      </c>
    </row>
    <row r="86" spans="1:10" x14ac:dyDescent="0.25">
      <c r="A86" s="1" t="str">
        <f>_xll.BDP(B86,"ID_ISIN")</f>
        <v>RU000A0DQZE3</v>
      </c>
      <c r="B86" s="1" t="s">
        <v>170</v>
      </c>
      <c r="C86" s="2">
        <f>_xll.BDP(B86,"PX_LAST")*1.00000001</f>
        <v>22.295000222950002</v>
      </c>
      <c r="D86" s="1">
        <f>IF(OR(_xll.BDP(B86,"BEST_ANALYST_RATING")="#N/A N/A",_xll.BDP(B86,"BEST_ANALYST_RATING")="#N/A Field Not Applicable"),0,_xll.BDP(B86,"BEST_ANALYST_RATING"))</f>
        <v>5</v>
      </c>
      <c r="E86" s="1">
        <f>IF(OR(_xll.BDP(B86,"BEST_TARGET_PRICE")="#N/A N/A",_xll.BDP(B86,"BEST_TARGET_PRICE")="#N/A Field Not Applicable"),0,_xll.BDP(B86,"BEST_TARGET_PRICE"))</f>
        <v>28.75</v>
      </c>
      <c r="F86" s="1">
        <f>IF(OR(_xll.BDP(B86,"EQY_DVD_YLD_IND")="#N/A N/A",_xll.BDP(B86,"EQY_DVD_YLD_IND")="#N/A Field Not Applicable"),
IF(OR(_xll.BDP(B86,"YLD_CNV_MID")="#N/A N/A",_xll.BDP(B86,"YLD_CNV_MID")="#N/A Field Not Applicable"),0,_xll.BDP(B86,"YLD_CNV_MID")),
_xll.BDP(B86,"EQY_DVD_YLD_IND"))</f>
        <v>7.2662032059581589</v>
      </c>
      <c r="G86" s="1" t="str">
        <f>IF(  ISERR(FIND("Equity",B86)) = FALSE,  IF(  OR(   _xll.BDP($B86,"DVD_EX_DT")="#N/A N/A", _xll.BDP($B86,"DVD_EX_DT")="#N/A Field Not Applicable"),"",_xll.BDP($B86,"DVD_EX_DT")), IF(  OR(   _xll.BDP($B86,"NXT_CPN_DT")="#N/A N/A", _xll.BDP($B86,"NXT_CPN_DT")="#N/A Field Not Applicable"),"",_xll.BDP($B86,"NXT_CPN_DT")))</f>
        <v>12/07/2017</v>
      </c>
      <c r="H86" s="1">
        <f>IF(ISERR(FIND("Equity",B86))=FALSE,0,IF(_xll.BDP($B86,"DUR_MID")="#N/A N/A",0,_xll.BDP($B86,"DUR_MID")))</f>
        <v>0</v>
      </c>
      <c r="I86" s="1" t="str">
        <f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07/08/2017</v>
      </c>
      <c r="J86" s="1">
        <f t="shared" si="1"/>
        <v>1</v>
      </c>
    </row>
    <row r="87" spans="1:10" x14ac:dyDescent="0.25">
      <c r="A87" s="1" t="str">
        <f>_xll.BDP(B87,"ID_ISIN")</f>
        <v>US7496552057</v>
      </c>
      <c r="B87" s="1" t="s">
        <v>171</v>
      </c>
      <c r="C87" s="2">
        <f>_xll.BDP(B87,"PX_LAST")*1.00000001</f>
        <v>12.250000122499999</v>
      </c>
      <c r="D87" s="1">
        <f>IF(OR(_xll.BDP(B87,"BEST_ANALYST_RATING")="#N/A N/A",_xll.BDP(B87,"BEST_ANALYST_RATING")="#N/A Field Not Applicable"),0,_xll.BDP(B87,"BEST_ANALYST_RATING"))</f>
        <v>4</v>
      </c>
      <c r="E87" s="1">
        <f>IF(OR(_xll.BDP(B87,"BEST_TARGET_PRICE")="#N/A N/A",_xll.BDP(B87,"BEST_TARGET_PRICE")="#N/A Field Not Applicable"),0,_xll.BDP(B87,"BEST_TARGET_PRICE"))</f>
        <v>15.971428871154785</v>
      </c>
      <c r="F87" s="1">
        <f>IF(OR(_xll.BDP(B87,"EQY_DVD_YLD_IND")="#N/A N/A",_xll.BDP(B87,"EQY_DVD_YLD_IND")="#N/A Field Not Applicable"),
IF(OR(_xll.BDP(B87,"YLD_CNV_MID")="#N/A N/A",_xll.BDP(B87,"YLD_CNV_MID")="#N/A Field Not Applicable"),0,_xll.BDP(B87,"YLD_CNV_MID")),
_xll.BDP(B87,"EQY_DVD_YLD_IND"))</f>
        <v>9.4693874826236648</v>
      </c>
      <c r="G87" s="1" t="str">
        <f>IF(  ISERR(FIND("Equity",B87)) = FALSE,  IF(  OR(   _xll.BDP($B87,"DVD_EX_DT")="#N/A N/A", _xll.BDP($B87,"DVD_EX_DT")="#N/A Field Not Applicable"),"",_xll.BDP($B87,"DVD_EX_DT")), IF(  OR(   _xll.BDP($B87,"NXT_CPN_DT")="#N/A N/A", _xll.BDP($B87,"NXT_CPN_DT")="#N/A Field Not Applicable"),"",_xll.BDP($B87,"NXT_CPN_DT")))</f>
        <v>12/04/2017</v>
      </c>
      <c r="H87" s="1">
        <f>IF(ISERR(FIND("Equity",B87))=FALSE,0,IF(_xll.BDP($B87,"DUR_MID")="#N/A N/A",0,_xll.BDP($B87,"DUR_MID")))</f>
        <v>0</v>
      </c>
      <c r="I87" s="1" t="str">
        <f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 t="shared" si="1"/>
        <v>1</v>
      </c>
    </row>
    <row r="88" spans="1:10" x14ac:dyDescent="0.25">
      <c r="A88" s="1" t="str">
        <f>_xll.BDP(B88,"ID_ISIN")</f>
        <v>LU0974284688</v>
      </c>
      <c r="B88" s="1" t="s">
        <v>172</v>
      </c>
      <c r="C88" s="2">
        <f>_xll.BDP(B88,"PX_LAST")*1.00000001</f>
        <v>13.480000134799999</v>
      </c>
      <c r="D88" s="1">
        <f>IF(OR(_xll.BDP(B88,"BEST_ANALYST_RATING")="#N/A N/A",_xll.BDP(B88,"BEST_ANALYST_RATING")="#N/A Field Not Applicable"),0,_xll.BDP(B88,"BEST_ANALYST_RATING"))</f>
        <v>0</v>
      </c>
      <c r="E88" s="1">
        <f>IF(OR(_xll.BDP(B88,"BEST_TARGET_PRICE")="#N/A N/A",_xll.BDP(B88,"BEST_TARGET_PRICE")="#N/A Field Not Applicable"),0,_xll.BDP(B88,"BEST_TARGET_PRICE"))</f>
        <v>0</v>
      </c>
      <c r="F88" s="1">
        <f>IF(OR(_xll.BDP(B88,"EQY_DVD_YLD_IND")="#N/A N/A",_xll.BDP(B88,"EQY_DVD_YLD_IND")="#N/A Field Not Applicable"),
IF(OR(_xll.BDP(B88,"YLD_CNV_MID")="#N/A N/A",_xll.BDP(B88,"YLD_CNV_MID")="#N/A Field Not Applicable"),0,_xll.BDP(B88,"YLD_CNV_MID")),
_xll.BDP(B88,"EQY_DVD_YLD_IND"))</f>
        <v>0</v>
      </c>
      <c r="G88" s="1" t="str">
        <f>IF(  ISERR(FIND("Equity",B88)) = FALSE,  IF(  OR(   _xll.BDP($B88,"DVD_EX_DT")="#N/A N/A", _xll.BDP($B88,"DVD_EX_DT")="#N/A Field Not Applicable"),"",_xll.BDP($B88,"DVD_EX_DT")), IF(  OR(   _xll.BDP($B88,"NXT_CPN_DT")="#N/A N/A", _xll.BDP($B88,"NXT_CPN_DT")="#N/A Field Not Applicable"),"",_xll.BDP($B88,"NXT_CPN_DT")))</f>
        <v/>
      </c>
      <c r="H88" s="1">
        <f>IF(ISERR(FIND("Equity",B88))=FALSE,0,IF(_xll.BDP($B88,"DUR_MID")="#N/A N/A",0,_xll.BDP($B88,"DUR_MID")))</f>
        <v>0</v>
      </c>
      <c r="I88" s="1" t="str">
        <f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 t="shared" si="1"/>
        <v>1</v>
      </c>
    </row>
    <row r="89" spans="1:10" x14ac:dyDescent="0.25">
      <c r="A89" s="1" t="str">
        <f>_xll.BDP(B89,"ID_ISIN")</f>
        <v>XS0975320879</v>
      </c>
      <c r="B89" s="1" t="s">
        <v>196</v>
      </c>
      <c r="C89" s="2">
        <f>_xll.BDP(B89,"PX_LAST")*1.00000001</f>
        <v>105.19600105196</v>
      </c>
      <c r="D89" s="1">
        <f>IF(OR(_xll.BDP(B89,"BEST_ANALYST_RATING")="#N/A N/A",_xll.BDP(B89,"BEST_ANALYST_RATING")="#N/A Field Not Applicable"),0,_xll.BDP(B89,"BEST_ANALYST_RATING"))</f>
        <v>0</v>
      </c>
      <c r="E89" s="1">
        <f>IF(OR(_xll.BDP(B89,"BEST_TARGET_PRICE")="#N/A N/A",_xll.BDP(B89,"BEST_TARGET_PRICE")="#N/A Field Not Applicable"),0,_xll.BDP(B89,"BEST_TARGET_PRICE"))</f>
        <v>0</v>
      </c>
      <c r="F89" s="1">
        <f>IF(OR(_xll.BDP(B89,"EQY_DVD_YLD_IND")="#N/A N/A",_xll.BDP(B89,"EQY_DVD_YLD_IND")="#N/A Field Not Applicable"),
IF(OR(_xll.BDP(B89,"YLD_CNV_MID")="#N/A N/A",_xll.BDP(B89,"YLD_CNV_MID")="#N/A Field Not Applicable"),0,_xll.BDP(B89,"YLD_CNV_MID")),
_xll.BDP(B89,"EQY_DVD_YLD_IND"))</f>
        <v>4.1987662964688353</v>
      </c>
      <c r="G89" s="1" t="str">
        <f>IF(  ISERR(FIND("Equity",B89)) = FALSE,  IF(  OR(   _xll.BDP($B89,"DVD_EX_DT")="#N/A N/A", _xll.BDP($B89,"DVD_EX_DT")="#N/A Field Not Applicable"),"",_xll.BDP($B89,"DVD_EX_DT")), IF(  OR(   _xll.BDP($B89,"NXT_CPN_DT")="#N/A N/A", _xll.BDP($B89,"NXT_CPN_DT")="#N/A Field Not Applicable"),"",_xll.BDP($B89,"NXT_CPN_DT")))</f>
        <v>28/06/2017</v>
      </c>
      <c r="H89" s="1">
        <f>IF(ISERR(FIND("Equity",B89))=FALSE,0,IF(_xll.BDP($B89,"DUR_MID")="#N/A N/A",0,_xll.BDP($B89,"DUR_MID")))</f>
        <v>1.5477755850272166</v>
      </c>
      <c r="I89" s="1" t="str">
        <f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 t="shared" si="1"/>
        <v>1</v>
      </c>
    </row>
    <row r="90" spans="1:10" x14ac:dyDescent="0.25">
      <c r="A90" s="1" t="str">
        <f>_xll.BDP(B90,"ID_ISIN")</f>
        <v>US65504LAM90</v>
      </c>
      <c r="B90" s="1" t="s">
        <v>197</v>
      </c>
      <c r="C90" s="2">
        <f>_xll.BDP(B90,"PX_LAST")*1.00000001</f>
        <v>101.17850101178499</v>
      </c>
      <c r="D90" s="1">
        <f>IF(OR(_xll.BDP(B90,"BEST_ANALYST_RATING")="#N/A N/A",_xll.BDP(B90,"BEST_ANALYST_RATING")="#N/A Field Not Applicable"),0,_xll.BDP(B90,"BEST_ANALYST_RATING"))</f>
        <v>0</v>
      </c>
      <c r="E90" s="1">
        <f>IF(OR(_xll.BDP(B90,"BEST_TARGET_PRICE")="#N/A N/A",_xll.BDP(B90,"BEST_TARGET_PRICE")="#N/A Field Not Applicable"),0,_xll.BDP(B90,"BEST_TARGET_PRICE"))</f>
        <v>0</v>
      </c>
      <c r="F90" s="1">
        <f>IF(OR(_xll.BDP(B90,"EQY_DVD_YLD_IND")="#N/A N/A",_xll.BDP(B90,"EQY_DVD_YLD_IND")="#N/A Field Not Applicable"),
IF(OR(_xll.BDP(B90,"YLD_CNV_MID")="#N/A N/A",_xll.BDP(B90,"YLD_CNV_MID")="#N/A Field Not Applicable"),0,_xll.BDP(B90,"YLD_CNV_MID")),
_xll.BDP(B90,"EQY_DVD_YLD_IND"))</f>
        <v>4.33808581086471</v>
      </c>
      <c r="G90" s="1" t="str">
        <f>IF(  ISERR(FIND("Equity",B90)) = FALSE,  IF(  OR(   _xll.BDP($B90,"DVD_EX_DT")="#N/A N/A", _xll.BDP($B90,"DVD_EX_DT")="#N/A Field Not Applicable"),"",_xll.BDP($B90,"DVD_EX_DT")), IF(  OR(   _xll.BDP($B90,"NXT_CPN_DT")="#N/A N/A", _xll.BDP($B90,"NXT_CPN_DT")="#N/A Field Not Applicable"),"",_xll.BDP($B90,"NXT_CPN_DT")))</f>
        <v>16/09/2017</v>
      </c>
      <c r="H90" s="1">
        <f>IF(ISERR(FIND("Equity",B90))=FALSE,0,IF(_xll.BDP($B90,"DUR_MID")="#N/A N/A",0,_xll.BDP($B90,"DUR_MID")))</f>
        <v>0.8500088504003499</v>
      </c>
      <c r="I90" s="1" t="str">
        <f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 t="shared" si="1"/>
        <v>1</v>
      </c>
    </row>
    <row r="91" spans="1:10" x14ac:dyDescent="0.25">
      <c r="A91" s="1" t="str">
        <f>_xll.BDP(B91,"ID_ISIN")</f>
        <v>JE00B5BCW814</v>
      </c>
      <c r="B91" s="1" t="s">
        <v>174</v>
      </c>
      <c r="C91" s="2">
        <f>_xll.BDP(B91,"PX_LAST")*1.00000001</f>
        <v>4.0000000399999998</v>
      </c>
      <c r="D91" s="1">
        <f>IF(OR(_xll.BDP(B91,"BEST_ANALYST_RATING")="#N/A N/A",_xll.BDP(B91,"BEST_ANALYST_RATING")="#N/A Field Not Applicable"),0,_xll.BDP(B91,"BEST_ANALYST_RATING"))</f>
        <v>4.5</v>
      </c>
      <c r="E91" s="1">
        <f>IF(OR(_xll.BDP(B91,"BEST_TARGET_PRICE")="#N/A N/A",_xll.BDP(B91,"BEST_TARGET_PRICE")="#N/A Field Not Applicable"),0,_xll.BDP(B91,"BEST_TARGET_PRICE"))</f>
        <v>5.3012499809265137</v>
      </c>
      <c r="F91" s="1">
        <f>IF(OR(_xll.BDP(B91,"EQY_DVD_YLD_IND")="#N/A N/A",_xll.BDP(B91,"EQY_DVD_YLD_IND")="#N/A Field Not Applicable"),
IF(OR(_xll.BDP(B91,"YLD_CNV_MID")="#N/A N/A",_xll.BDP(B91,"YLD_CNV_MID")="#N/A Field Not Applicable"),0,_xll.BDP(B91,"YLD_CNV_MID")),
_xll.BDP(B91,"EQY_DVD_YLD_IND"))</f>
        <v>3.1895317137241364</v>
      </c>
      <c r="G91" s="1" t="str">
        <f>IF(  ISERR(FIND("Equity",B91)) = FALSE,  IF(  OR(   _xll.BDP($B91,"DVD_EX_DT")="#N/A N/A", _xll.BDP($B91,"DVD_EX_DT")="#N/A Field Not Applicable"),"",_xll.BDP($B91,"DVD_EX_DT")), IF(  OR(   _xll.BDP($B91,"NXT_CPN_DT")="#N/A N/A", _xll.BDP($B91,"NXT_CPN_DT")="#N/A Field Not Applicable"),"",_xll.BDP($B91,"NXT_CPN_DT")))</f>
        <v>29/09/2016</v>
      </c>
      <c r="H91" s="1">
        <f>IF(ISERR(FIND("Equity",B91))=FALSE,0,IF(_xll.BDP($B91,"DUR_MID")="#N/A N/A",0,_xll.BDP($B91,"DUR_MID")))</f>
        <v>0</v>
      </c>
      <c r="I91" s="1" t="str">
        <f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/>
      </c>
      <c r="J91" s="1">
        <f t="shared" si="1"/>
        <v>1</v>
      </c>
    </row>
    <row r="92" spans="1:10" x14ac:dyDescent="0.25">
      <c r="A92" s="1" t="str">
        <f>_xll.BDP(B92,"ID_ISIN")</f>
        <v>RU0009029524</v>
      </c>
      <c r="B92" s="1" t="s">
        <v>176</v>
      </c>
      <c r="C92" s="2">
        <f>_xll.BDP(B92,"PX_LAST")*1.00000001</f>
        <v>31.020000310199997</v>
      </c>
      <c r="D92" s="1">
        <f>IF(OR(_xll.BDP(B92,"BEST_ANALYST_RATING")="#N/A N/A",_xll.BDP(B92,"BEST_ANALYST_RATING")="#N/A Field Not Applicable"),0,_xll.BDP(B92,"BEST_ANALYST_RATING"))</f>
        <v>3.75</v>
      </c>
      <c r="E92" s="1">
        <f>IF(OR(_xll.BDP(B92,"BEST_TARGET_PRICE")="#N/A N/A",_xll.BDP(B92,"BEST_TARGET_PRICE")="#N/A Field Not Applicable"),0,_xll.BDP(B92,"BEST_TARGET_PRICE"))</f>
        <v>36.691387176513672</v>
      </c>
      <c r="F92" s="1">
        <f>IF(OR(_xll.BDP(B92,"EQY_DVD_YLD_IND")="#N/A N/A",_xll.BDP(B92,"EQY_DVD_YLD_IND")="#N/A Field Not Applicable"),
IF(OR(_xll.BDP(B92,"YLD_CNV_MID")="#N/A N/A",_xll.BDP(B92,"YLD_CNV_MID")="#N/A Field Not Applicable"),0,_xll.BDP(B92,"YLD_CNV_MID")),
_xll.BDP(B92,"EQY_DVD_YLD_IND"))</f>
        <v>22.308188511585897</v>
      </c>
      <c r="G92" s="1" t="str">
        <f>IF(  ISERR(FIND("Equity",B92)) = FALSE,  IF(  OR(   _xll.BDP($B92,"DVD_EX_DT")="#N/A N/A", _xll.BDP($B92,"DVD_EX_DT")="#N/A Field Not Applicable"),"",_xll.BDP($B92,"DVD_EX_DT")), IF(  OR(   _xll.BDP($B92,"NXT_CPN_DT")="#N/A N/A", _xll.BDP($B92,"NXT_CPN_DT")="#N/A Field Not Applicable"),"",_xll.BDP($B92,"NXT_CPN_DT")))</f>
        <v>15/07/2016</v>
      </c>
      <c r="H92" s="1">
        <f>IF(ISERR(FIND("Equity",B92))=FALSE,0,IF(_xll.BDP($B92,"DUR_MID")="#N/A N/A",0,_xll.BDP($B92,"DUR_MID")))</f>
        <v>0</v>
      </c>
      <c r="I92" s="1" t="str">
        <f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>19/05/2017</v>
      </c>
      <c r="J92" s="1">
        <f t="shared" si="1"/>
        <v>1</v>
      </c>
    </row>
    <row r="93" spans="1:10" x14ac:dyDescent="0.25">
      <c r="A93" s="1" t="str">
        <f>_xll.BDP(B93,"ID_ISIN")</f>
        <v>XS0922301717</v>
      </c>
      <c r="B93" s="1" t="s">
        <v>178</v>
      </c>
      <c r="C93" s="2">
        <f>_xll.BDP(B93,"PX_LAST")*1.00000001</f>
        <v>106.37900106379</v>
      </c>
      <c r="D93" s="1">
        <f>IF(OR(_xll.BDP(B93,"BEST_ANALYST_RATING")="#N/A N/A",_xll.BDP(B93,"BEST_ANALYST_RATING")="#N/A Field Not Applicable"),0,_xll.BDP(B93,"BEST_ANALYST_RATING"))</f>
        <v>0</v>
      </c>
      <c r="E93" s="1">
        <f>IF(OR(_xll.BDP(B93,"BEST_TARGET_PRICE")="#N/A N/A",_xll.BDP(B93,"BEST_TARGET_PRICE")="#N/A Field Not Applicable"),0,_xll.BDP(B93,"BEST_TARGET_PRICE"))</f>
        <v>0</v>
      </c>
      <c r="F93" s="1">
        <f>IF(OR(_xll.BDP(B93,"EQY_DVD_YLD_IND")="#N/A N/A",_xll.BDP(B93,"EQY_DVD_YLD_IND")="#N/A Field Not Applicable"),
IF(OR(_xll.BDP(B93,"YLD_CNV_MID")="#N/A N/A",_xll.BDP(B93,"YLD_CNV_MID")="#N/A Field Not Applicable"),0,_xll.BDP(B93,"YLD_CNV_MID")),
_xll.BDP(B93,"EQY_DVD_YLD_IND"))</f>
        <v>3.3592594</v>
      </c>
      <c r="G93" s="1" t="str">
        <f>IF(  ISERR(FIND("Equity",B93)) = FALSE,  IF(  OR(   _xll.BDP($B93,"DVD_EX_DT")="#N/A N/A", _xll.BDP($B93,"DVD_EX_DT")="#N/A Field Not Applicable"),"",_xll.BDP($B93,"DVD_EX_DT")), IF(  OR(   _xll.BDP($B93,"NXT_CPN_DT")="#N/A N/A", _xll.BDP($B93,"NXT_CPN_DT")="#N/A Field Not Applicable"),"",_xll.BDP($B93,"NXT_CPN_DT")))</f>
        <v>29/10/2017</v>
      </c>
      <c r="H93" s="1">
        <f>IF(ISERR(FIND("Equity",B93))=FALSE,0,IF(_xll.BDP($B93,"DUR_MID")="#N/A N/A",0,_xll.BDP($B93,"DUR_MID")))</f>
        <v>2.7953972206738547</v>
      </c>
      <c r="I93" s="1" t="str">
        <f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/>
      </c>
      <c r="J93" s="1">
        <f t="shared" si="1"/>
        <v>1</v>
      </c>
    </row>
    <row r="94" spans="1:10" x14ac:dyDescent="0.25">
      <c r="A94" s="1" t="str">
        <f>_xll.BDP(B94,"ID_ISIN")</f>
        <v>RU000A0JW1P8</v>
      </c>
      <c r="B94" s="1" t="s">
        <v>180</v>
      </c>
      <c r="C94" s="2">
        <f>_xll.BDP(B94,"PX_LAST")*1.00000001</f>
        <v>103.500001035</v>
      </c>
      <c r="D94" s="1">
        <f>IF(OR(_xll.BDP(B94,"BEST_ANALYST_RATING")="#N/A N/A",_xll.BDP(B94,"BEST_ANALYST_RATING")="#N/A Field Not Applicable"),0,_xll.BDP(B94,"BEST_ANALYST_RATING"))</f>
        <v>0</v>
      </c>
      <c r="E94" s="1">
        <f>IF(OR(_xll.BDP(B94,"BEST_TARGET_PRICE")="#N/A N/A",_xll.BDP(B94,"BEST_TARGET_PRICE")="#N/A Field Not Applicable"),0,_xll.BDP(B94,"BEST_TARGET_PRICE"))</f>
        <v>0</v>
      </c>
      <c r="F94" s="1">
        <f>IF(OR(_xll.BDP(B94,"EQY_DVD_YLD_IND")="#N/A N/A",_xll.BDP(B94,"EQY_DVD_YLD_IND")="#N/A Field Not Applicable"),
IF(OR(_xll.BDP(B94,"YLD_CNV_MID")="#N/A N/A",_xll.BDP(B94,"YLD_CNV_MID")="#N/A Field Not Applicable"),0,_xll.BDP(B94,"YLD_CNV_MID")),
_xll.BDP(B94,"EQY_DVD_YLD_IND"))</f>
        <v>10</v>
      </c>
      <c r="G94" s="1" t="str">
        <f>IF(  ISERR(FIND("Equity",B94)) = FALSE,  IF(  OR(   _xll.BDP($B94,"DVD_EX_DT")="#N/A N/A", _xll.BDP($B94,"DVD_EX_DT")="#N/A Field Not Applicable"),"",_xll.BDP($B94,"DVD_EX_DT")), IF(  OR(   _xll.BDP($B94,"NXT_CPN_DT")="#N/A N/A", _xll.BDP($B94,"NXT_CPN_DT")="#N/A Field Not Applicable"),"",_xll.BDP($B94,"NXT_CPN_DT")))</f>
        <v>27/06/2017</v>
      </c>
      <c r="H94" s="1">
        <f>IF(ISERR(FIND("Equity",B94))=FALSE,0,IF(_xll.BDP($B94,"DUR_MID")="#N/A N/A",0,_xll.BDP($B94,"DUR_MID")))</f>
        <v>0.62634519934171584</v>
      </c>
      <c r="I94" s="1" t="str">
        <f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>26/12/2017</v>
      </c>
      <c r="J94" s="1">
        <f t="shared" si="1"/>
        <v>1</v>
      </c>
    </row>
    <row r="95" spans="1:10" x14ac:dyDescent="0.25">
      <c r="A95" s="1" t="str">
        <f>_xll.BDP(B95,"ID_ISIN")</f>
        <v>RU000A0JRJU8</v>
      </c>
      <c r="B95" s="1" t="s">
        <v>182</v>
      </c>
      <c r="C95" s="2">
        <f>_xll.BDP(B95,"PX_LAST")*1.00000001</f>
        <v>99.700000997000004</v>
      </c>
      <c r="D95" s="1">
        <f>IF(OR(_xll.BDP(B95,"BEST_ANALYST_RATING")="#N/A N/A",_xll.BDP(B95,"BEST_ANALYST_RATING")="#N/A Field Not Applicable"),0,_xll.BDP(B95,"BEST_ANALYST_RATING"))</f>
        <v>0</v>
      </c>
      <c r="E95" s="1">
        <f>IF(OR(_xll.BDP(B95,"BEST_TARGET_PRICE")="#N/A N/A",_xll.BDP(B95,"BEST_TARGET_PRICE")="#N/A Field Not Applicable"),0,_xll.BDP(B95,"BEST_TARGET_PRICE"))</f>
        <v>0</v>
      </c>
      <c r="F95" s="1">
        <f>IF(OR(_xll.BDP(B95,"EQY_DVD_YLD_IND")="#N/A N/A",_xll.BDP(B95,"EQY_DVD_YLD_IND")="#N/A Field Not Applicable"),
IF(OR(_xll.BDP(B95,"YLD_CNV_MID")="#N/A N/A",_xll.BDP(B95,"YLD_CNV_MID")="#N/A Field Not Applicable"),0,_xll.BDP(B95,"YLD_CNV_MID")),
_xll.BDP(B95,"EQY_DVD_YLD_IND"))</f>
        <v>9.73</v>
      </c>
      <c r="G95" s="1" t="str">
        <f>IF(  ISERR(FIND("Equity",B95)) = FALSE,  IF(  OR(   _xll.BDP($B95,"DVD_EX_DT")="#N/A N/A", _xll.BDP($B95,"DVD_EX_DT")="#N/A Field Not Applicable"),"",_xll.BDP($B95,"DVD_EX_DT")), IF(  OR(   _xll.BDP($B95,"NXT_CPN_DT")="#N/A N/A", _xll.BDP($B95,"NXT_CPN_DT")="#N/A Field Not Applicable"),"",_xll.BDP($B95,"NXT_CPN_DT")))</f>
        <v>14/06/2017</v>
      </c>
      <c r="H95" s="1">
        <f>IF(ISERR(FIND("Equity",B95))=FALSE,0,IF(_xll.BDP($B95,"DUR_MID")="#N/A N/A",0,_xll.BDP($B95,"DUR_MID")))</f>
        <v>0.10604259087249322</v>
      </c>
      <c r="I95" s="1" t="str">
        <f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 t="shared" si="1"/>
        <v>1</v>
      </c>
    </row>
    <row r="96" spans="1:10" x14ac:dyDescent="0.25">
      <c r="A96" s="1" t="str">
        <f>_xll.BDP(B96,"ID_ISIN")</f>
        <v>RU000A0JS3W6</v>
      </c>
      <c r="B96" s="1" t="s">
        <v>184</v>
      </c>
      <c r="C96" s="2">
        <f>_xll.BDP(B96,"PX_LAST")*1.00000001</f>
        <v>104.79000104790001</v>
      </c>
      <c r="D96" s="1">
        <f>IF(OR(_xll.BDP(B96,"BEST_ANALYST_RATING")="#N/A N/A",_xll.BDP(B96,"BEST_ANALYST_RATING")="#N/A Field Not Applicable"),0,_xll.BDP(B96,"BEST_ANALYST_RATING"))</f>
        <v>0</v>
      </c>
      <c r="E96" s="1">
        <f>IF(OR(_xll.BDP(B96,"BEST_TARGET_PRICE")="#N/A N/A",_xll.BDP(B96,"BEST_TARGET_PRICE")="#N/A Field Not Applicable"),0,_xll.BDP(B96,"BEST_TARGET_PRICE"))</f>
        <v>0</v>
      </c>
      <c r="F96" s="1">
        <f>IF(OR(_xll.BDP(B96,"EQY_DVD_YLD_IND")="#N/A N/A",_xll.BDP(B96,"EQY_DVD_YLD_IND")="#N/A Field Not Applicable"),
IF(OR(_xll.BDP(B96,"YLD_CNV_MID")="#N/A N/A",_xll.BDP(B96,"YLD_CNV_MID")="#N/A Field Not Applicable"),0,_xll.BDP(B96,"YLD_CNV_MID")),
_xll.BDP(B96,"EQY_DVD_YLD_IND"))</f>
        <v>7.57</v>
      </c>
      <c r="G96" s="1" t="str">
        <f>IF(  ISERR(FIND("Equity",B96)) = FALSE,  IF(  OR(   _xll.BDP($B96,"DVD_EX_DT")="#N/A N/A", _xll.BDP($B96,"DVD_EX_DT")="#N/A Field Not Applicable"),"",_xll.BDP($B96,"DVD_EX_DT")), IF(  OR(   _xll.BDP($B96,"NXT_CPN_DT")="#N/A N/A", _xll.BDP($B96,"NXT_CPN_DT")="#N/A Field Not Applicable"),"",_xll.BDP($B96,"NXT_CPN_DT")))</f>
        <v>16/08/2017</v>
      </c>
      <c r="H96" s="1">
        <f>IF(ISERR(FIND("Equity",B96))=FALSE,0,IF(_xll.BDP($B96,"DUR_MID")="#N/A N/A",0,_xll.BDP($B96,"DUR_MID")))</f>
        <v>6.8805727661221754</v>
      </c>
      <c r="I96" s="1" t="str">
        <f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 t="shared" si="1"/>
        <v>1</v>
      </c>
    </row>
    <row r="97" spans="1:10" x14ac:dyDescent="0.25">
      <c r="A97" s="1" t="str">
        <f>_xll.BDP(B97,"ID_ISIN")</f>
        <v>RU000A0JTYA5</v>
      </c>
      <c r="B97" s="1" t="s">
        <v>186</v>
      </c>
      <c r="C97" s="2">
        <f>_xll.BDP(B97,"PX_LAST")*1.00000001</f>
        <v>96.040010960400096</v>
      </c>
      <c r="D97" s="1">
        <f>IF(OR(_xll.BDP(B97,"BEST_ANALYST_RATING")="#N/A N/A",_xll.BDP(B97,"BEST_ANALYST_RATING")="#N/A Field Not Applicable"),0,_xll.BDP(B97,"BEST_ANALYST_RATING"))</f>
        <v>0</v>
      </c>
      <c r="E97" s="1">
        <f>IF(OR(_xll.BDP(B97,"BEST_TARGET_PRICE")="#N/A N/A",_xll.BDP(B97,"BEST_TARGET_PRICE")="#N/A Field Not Applicable"),0,_xll.BDP(B97,"BEST_TARGET_PRICE"))</f>
        <v>0</v>
      </c>
      <c r="F97" s="1">
        <f>IF(OR(_xll.BDP(B97,"EQY_DVD_YLD_IND")="#N/A N/A",_xll.BDP(B97,"EQY_DVD_YLD_IND")="#N/A Field Not Applicable"),
IF(OR(_xll.BDP(B97,"YLD_CNV_MID")="#N/A N/A",_xll.BDP(B97,"YLD_CNV_MID")="#N/A Field Not Applicable"),0,_xll.BDP(B97,"YLD_CNV_MID")),
_xll.BDP(B97,"EQY_DVD_YLD_IND"))</f>
        <v>8</v>
      </c>
      <c r="G97" s="1" t="str">
        <f>IF(  ISERR(FIND("Equity",B97)) = FALSE,  IF(  OR(   _xll.BDP($B97,"DVD_EX_DT")="#N/A N/A", _xll.BDP($B97,"DVD_EX_DT")="#N/A Field Not Applicable"),"",_xll.BDP($B97,"DVD_EX_DT")), IF(  OR(   _xll.BDP($B97,"NXT_CPN_DT")="#N/A N/A", _xll.BDP($B97,"NXT_CPN_DT")="#N/A Field Not Applicable"),"",_xll.BDP($B97,"NXT_CPN_DT")))</f>
        <v>31/05/2017</v>
      </c>
      <c r="H97" s="1">
        <f>IF(ISERR(FIND("Equity",B97))=FALSE,0,IF(_xll.BDP($B97,"DUR_MID")="#N/A N/A",0,_xll.BDP($B97,"DUR_MID")))</f>
        <v>2.7526669422990131</v>
      </c>
      <c r="I97" s="1" t="str">
        <f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 t="shared" si="1"/>
        <v>1</v>
      </c>
    </row>
    <row r="98" spans="1:10" x14ac:dyDescent="0.25">
      <c r="A98" s="1" t="str">
        <f>_xll.BDP(B98,"ID_ISIN")</f>
        <v>RU000A0GN9A7</v>
      </c>
      <c r="B98" s="1" t="s">
        <v>188</v>
      </c>
      <c r="C98" s="2">
        <f>_xll.BDP(B98,"PX_LAST")*1.00000001</f>
        <v>89.999900899998991</v>
      </c>
      <c r="D98" s="1">
        <f>IF(OR(_xll.BDP(B98,"BEST_ANALYST_RATING")="#N/A N/A",_xll.BDP(B98,"BEST_ANALYST_RATING")="#N/A Field Not Applicable"),0,_xll.BDP(B98,"BEST_ANALYST_RATING"))</f>
        <v>0</v>
      </c>
      <c r="E98" s="1">
        <f>IF(OR(_xll.BDP(B98,"BEST_TARGET_PRICE")="#N/A N/A",_xll.BDP(B98,"BEST_TARGET_PRICE")="#N/A Field Not Applicable"),0,_xll.BDP(B98,"BEST_TARGET_PRICE"))</f>
        <v>0</v>
      </c>
      <c r="F98" s="1">
        <f>IF(OR(_xll.BDP(B98,"EQY_DVD_YLD_IND")="#N/A N/A",_xll.BDP(B98,"EQY_DVD_YLD_IND")="#N/A Field Not Applicable"),
IF(OR(_xll.BDP(B98,"YLD_CNV_MID")="#N/A N/A",_xll.BDP(B98,"YLD_CNV_MID")="#N/A Field Not Applicable"),0,_xll.BDP(B98,"YLD_CNV_MID")),
_xll.BDP(B98,"EQY_DVD_YLD_IND"))</f>
        <v>8.16</v>
      </c>
      <c r="G98" s="1" t="str">
        <f>IF(  ISERR(FIND("Equity",B98)) = FALSE,  IF(  OR(   _xll.BDP($B98,"DVD_EX_DT")="#N/A N/A", _xll.BDP($B98,"DVD_EX_DT")="#N/A Field Not Applicable"),"",_xll.BDP($B98,"DVD_EX_DT")), IF(  OR(   _xll.BDP($B98,"NXT_CPN_DT")="#N/A N/A", _xll.BDP($B98,"NXT_CPN_DT")="#N/A Field Not Applicable"),"",_xll.BDP($B98,"NXT_CPN_DT")))</f>
        <v>16/08/2017</v>
      </c>
      <c r="H98" s="1">
        <f>IF(ISERR(FIND("Equity",B98))=FALSE,0,IF(_xll.BDP($B98,"DUR_MID")="#N/A N/A",0,_xll.BDP($B98,"DUR_MID")))</f>
        <v>9.9845640182649014</v>
      </c>
      <c r="I98" s="1" t="str">
        <f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/>
      </c>
      <c r="J98" s="1">
        <f t="shared" si="1"/>
        <v>1</v>
      </c>
    </row>
    <row r="99" spans="1:10" x14ac:dyDescent="0.25">
      <c r="A99" s="1" t="str">
        <f>_xll.BDP(B99,"ID_ISIN")</f>
        <v>RU000A0JPLH5</v>
      </c>
      <c r="B99" s="1" t="s">
        <v>190</v>
      </c>
      <c r="C99" s="2">
        <f>_xll.BDP(B99,"PX_LAST")*1.00000001</f>
        <v>86.080000860799998</v>
      </c>
      <c r="D99" s="1">
        <f>IF(OR(_xll.BDP(B99,"BEST_ANALYST_RATING")="#N/A N/A",_xll.BDP(B99,"BEST_ANALYST_RATING")="#N/A Field Not Applicable"),0,_xll.BDP(B99,"BEST_ANALYST_RATING"))</f>
        <v>0</v>
      </c>
      <c r="E99" s="1">
        <f>IF(OR(_xll.BDP(B99,"BEST_TARGET_PRICE")="#N/A N/A",_xll.BDP(B99,"BEST_TARGET_PRICE")="#N/A Field Not Applicable"),0,_xll.BDP(B99,"BEST_TARGET_PRICE"))</f>
        <v>0</v>
      </c>
      <c r="F99" s="1">
        <f>IF(OR(_xll.BDP(B99,"EQY_DVD_YLD_IND")="#N/A N/A",_xll.BDP(B99,"EQY_DVD_YLD_IND")="#N/A Field Not Applicable"),
IF(OR(_xll.BDP(B99,"YLD_CNV_MID")="#N/A N/A",_xll.BDP(B99,"YLD_CNV_MID")="#N/A Field Not Applicable"),0,_xll.BDP(B99,"YLD_CNV_MID")),
_xll.BDP(B99,"EQY_DVD_YLD_IND"))</f>
        <v>8.9700000000000006</v>
      </c>
      <c r="G99" s="1" t="str">
        <f>IF(  ISERR(FIND("Equity",B99)) = FALSE,  IF(  OR(   _xll.BDP($B99,"DVD_EX_DT")="#N/A N/A", _xll.BDP($B99,"DVD_EX_DT")="#N/A Field Not Applicable"),"",_xll.BDP($B99,"DVD_EX_DT")), IF(  OR(   _xll.BDP($B99,"NXT_CPN_DT")="#N/A N/A", _xll.BDP($B99,"NXT_CPN_DT")="#N/A Field Not Applicable"),"",_xll.BDP($B99,"NXT_CPN_DT")))</f>
        <v>19/07/2017</v>
      </c>
      <c r="H99" s="1">
        <f>IF(ISERR(FIND("Equity",B99))=FALSE,0,IF(_xll.BDP($B99,"DUR_MID")="#N/A N/A",0,_xll.BDP($B99,"DUR_MID")))</f>
        <v>4.7783478416332654</v>
      </c>
      <c r="I99" s="1" t="str">
        <f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/>
      </c>
      <c r="J99" s="1">
        <f t="shared" si="1"/>
        <v>1</v>
      </c>
    </row>
    <row r="100" spans="1:10" x14ac:dyDescent="0.25">
      <c r="A100" s="1" t="str">
        <f>_xll.BDP(B100,"ID_ISIN")</f>
        <v>RU000A0JXJE0</v>
      </c>
      <c r="B100" s="1" t="s">
        <v>192</v>
      </c>
      <c r="C100" s="2">
        <f>_xll.BDP(B100,"PX_LAST")*1.00000001</f>
        <v>103.24000103239999</v>
      </c>
      <c r="D100" s="1">
        <f>IF(OR(_xll.BDP(B100,"BEST_ANALYST_RATING")="#N/A N/A",_xll.BDP(B100,"BEST_ANALYST_RATING")="#N/A Field Not Applicable"),0,_xll.BDP(B100,"BEST_ANALYST_RATING"))</f>
        <v>0</v>
      </c>
      <c r="E100" s="1">
        <f>IF(OR(_xll.BDP(B100,"BEST_TARGET_PRICE")="#N/A N/A",_xll.BDP(B100,"BEST_TARGET_PRICE")="#N/A Field Not Applicable"),0,_xll.BDP(B100,"BEST_TARGET_PRICE"))</f>
        <v>0</v>
      </c>
      <c r="F100" s="1">
        <f>IF(OR(_xll.BDP(B100,"EQY_DVD_YLD_IND")="#N/A N/A",_xll.BDP(B100,"EQY_DVD_YLD_IND")="#N/A Field Not Applicable"),
IF(OR(_xll.BDP(B100,"YLD_CNV_MID")="#N/A N/A",_xll.BDP(B100,"YLD_CNV_MID")="#N/A Field Not Applicable"),0,_xll.BDP(B100,"YLD_CNV_MID")),
_xll.BDP(B100,"EQY_DVD_YLD_IND"))</f>
        <v>9.68</v>
      </c>
      <c r="G100" s="1" t="str">
        <f>IF(  ISERR(FIND("Equity",B100)) = FALSE,  IF(  OR(   _xll.BDP($B100,"DVD_EX_DT")="#N/A N/A", _xll.BDP($B100,"DVD_EX_DT")="#N/A Field Not Applicable"),"",_xll.BDP($B100,"DVD_EX_DT")), IF(  OR(   _xll.BDP($B100,"NXT_CPN_DT")="#N/A N/A", _xll.BDP($B100,"NXT_CPN_DT")="#N/A Field Not Applicable"),"",_xll.BDP($B100,"NXT_CPN_DT")))</f>
        <v>22/08/2017</v>
      </c>
      <c r="H100" s="1">
        <f>IF(ISERR(FIND("Equity",B100))=FALSE,0,IF(_xll.BDP($B100,"DUR_MID")="#N/A N/A",0,_xll.BDP($B100,"DUR_MID")))</f>
        <v>2.450910370163923</v>
      </c>
      <c r="I100" s="1" t="str">
        <f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>18/02/2020</v>
      </c>
      <c r="J100" s="1">
        <f t="shared" si="1"/>
        <v>1</v>
      </c>
    </row>
    <row r="101" spans="1:10" x14ac:dyDescent="0.25">
      <c r="A101" s="1" t="str">
        <f>_xll.BDP(B101,"ID_ISIN")</f>
        <v>XS0848137708</v>
      </c>
      <c r="B101" s="1" t="s">
        <v>194</v>
      </c>
      <c r="C101" s="2">
        <f>_xll.BDP(B101,"PX_LAST")*1.00000001</f>
        <v>103.12200103121999</v>
      </c>
      <c r="D101" s="1">
        <f>IF(OR(_xll.BDP(B101,"BEST_ANALYST_RATING")="#N/A N/A",_xll.BDP(B101,"BEST_ANALYST_RATING")="#N/A Field Not Applicable"),0,_xll.BDP(B101,"BEST_ANALYST_RATING"))</f>
        <v>0</v>
      </c>
      <c r="E101" s="1">
        <f>IF(OR(_xll.BDP(B101,"BEST_TARGET_PRICE")="#N/A N/A",_xll.BDP(B101,"BEST_TARGET_PRICE")="#N/A Field Not Applicable"),0,_xll.BDP(B101,"BEST_TARGET_PRICE"))</f>
        <v>0</v>
      </c>
      <c r="F101" s="1">
        <f>IF(OR(_xll.BDP(B101,"EQY_DVD_YLD_IND")="#N/A N/A",_xll.BDP(B101,"EQY_DVD_YLD_IND")="#N/A Field Not Applicable"),
IF(OR(_xll.BDP(B101,"YLD_CNV_MID")="#N/A N/A",_xll.BDP(B101,"YLD_CNV_MID")="#N/A Field Not Applicable"),0,_xll.BDP(B101,"YLD_CNV_MID")),
_xll.BDP(B101,"EQY_DVD_YLD_IND"))</f>
        <v>4.562588830871297</v>
      </c>
      <c r="G101" s="1" t="str">
        <f>IF(  ISERR(FIND("Equity",B101)) = FALSE,  IF(  OR(   _xll.BDP($B101,"DVD_EX_DT")="#N/A N/A", _xll.BDP($B101,"DVD_EX_DT")="#N/A Field Not Applicable"),"",_xll.BDP($B101,"DVD_EX_DT")), IF(  OR(   _xll.BDP($B101,"NXT_CPN_DT")="#N/A N/A", _xll.BDP($B101,"NXT_CPN_DT")="#N/A Field Not Applicable"),"",_xll.BDP($B101,"NXT_CPN_DT")))</f>
        <v>25/10/2017</v>
      </c>
      <c r="H101" s="1">
        <f>IF(ISERR(FIND("Equity",B101))=FALSE,0,IF(_xll.BDP($B101,"DUR_MID")="#N/A N/A",0,_xll.BDP($B101,"DUR_MID")))</f>
        <v>0.9563489023759113</v>
      </c>
      <c r="I101" s="1" t="str">
        <f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/>
      </c>
      <c r="J101" s="1">
        <f t="shared" si="1"/>
        <v>1</v>
      </c>
    </row>
    <row r="102" spans="1:10" x14ac:dyDescent="0.25">
      <c r="A102" s="1" t="str">
        <f>_xll.BDP(B102,"ID_ISIN")</f>
        <v>RU000A0JXMQ8</v>
      </c>
      <c r="B102" s="1" t="s">
        <v>218</v>
      </c>
      <c r="C102" s="2">
        <f>_xll.BDP(B102,"PX_LAST")*1.00000001</f>
        <v>101.30000101299999</v>
      </c>
      <c r="D102" s="1">
        <f>IF(OR(_xll.BDP(B102,"BEST_ANALYST_RATING")="#N/A N/A",_xll.BDP(B102,"BEST_ANALYST_RATING")="#N/A Field Not Applicable"),0,_xll.BDP(B102,"BEST_ANALYST_RATING"))</f>
        <v>0</v>
      </c>
      <c r="E102" s="1">
        <f>IF(OR(_xll.BDP(B102,"BEST_TARGET_PRICE")="#N/A N/A",_xll.BDP(B102,"BEST_TARGET_PRICE")="#N/A Field Not Applicable"),0,_xll.BDP(B102,"BEST_TARGET_PRICE"))</f>
        <v>0</v>
      </c>
      <c r="F102" s="1">
        <f>IF(OR(_xll.BDP(B102,"EQY_DVD_YLD_IND")="#N/A N/A",_xll.BDP(B102,"EQY_DVD_YLD_IND")="#N/A Field Not Applicable"),
IF(OR(_xll.BDP(B102,"YLD_CNV_MID")="#N/A N/A",_xll.BDP(B102,"YLD_CNV_MID")="#N/A Field Not Applicable"),0,_xll.BDP(B102,"YLD_CNV_MID")),
_xll.BDP(B102,"EQY_DVD_YLD_IND"))</f>
        <v>9.26</v>
      </c>
      <c r="G102" s="1" t="str">
        <f>IF(  ISERR(FIND("Equity",B102)) = FALSE,  IF(  OR(   _xll.BDP($B102,"DVD_EX_DT")="#N/A N/A", _xll.BDP($B102,"DVD_EX_DT")="#N/A Field Not Applicable"),"",_xll.BDP($B102,"DVD_EX_DT")), IF(  OR(   _xll.BDP($B102,"NXT_CPN_DT")="#N/A N/A", _xll.BDP($B102,"NXT_CPN_DT")="#N/A Field Not Applicable"),"",_xll.BDP($B102,"NXT_CPN_DT")))</f>
        <v>29/09/2017</v>
      </c>
      <c r="H102" s="1">
        <f>IF(ISERR(FIND("Equity",B102))=FALSE,0,IF(_xll.BDP($B102,"DUR_MID")="#N/A N/A",0,_xll.BDP($B102,"DUR_MID")))</f>
        <v>2.966556471918671</v>
      </c>
      <c r="I102" s="1" t="str">
        <f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/>
      </c>
      <c r="J102" s="1">
        <f t="shared" si="1"/>
        <v>1</v>
      </c>
    </row>
    <row r="103" spans="1:10" x14ac:dyDescent="0.25">
      <c r="A103" s="1" t="str">
        <f>_xll.BDP(B103,"ID_ISIN")</f>
        <v>RU000A0JR4A1</v>
      </c>
      <c r="B103" s="1" t="s">
        <v>221</v>
      </c>
      <c r="C103" s="2">
        <f>_xll.BDP(B103,"PX_LAST")*1.00000001</f>
        <v>117.29000117290001</v>
      </c>
      <c r="D103" s="1">
        <f>IF(OR(_xll.BDP(B103,"BEST_ANALYST_RATING")="#N/A N/A",_xll.BDP(B103,"BEST_ANALYST_RATING")="#N/A Field Not Applicable"),0,_xll.BDP(B103,"BEST_ANALYST_RATING"))</f>
        <v>3.9333333969116211</v>
      </c>
      <c r="E103" s="1">
        <f>IF(OR(_xll.BDP(B103,"BEST_TARGET_PRICE")="#N/A N/A",_xll.BDP(B103,"BEST_TARGET_PRICE")="#N/A Field Not Applicable"),0,_xll.BDP(B103,"BEST_TARGET_PRICE"))</f>
        <v>138.52499389648437</v>
      </c>
      <c r="F103" s="1">
        <f>IF(OR(_xll.BDP(B103,"EQY_DVD_YLD_IND")="#N/A N/A",_xll.BDP(B103,"EQY_DVD_YLD_IND")="#N/A Field Not Applicable"),
IF(OR(_xll.BDP(B103,"YLD_CNV_MID")="#N/A N/A",_xll.BDP(B103,"YLD_CNV_MID")="#N/A Field Not Applicable"),0,_xll.BDP(B103,"YLD_CNV_MID")),
_xll.BDP(B103,"EQY_DVD_YLD_IND"))</f>
        <v>6.5484309586789085</v>
      </c>
      <c r="G103" s="1" t="str">
        <f>IF(  ISERR(FIND("Equity",B103)) = FALSE,  IF(  OR(   _xll.BDP($B103,"DVD_EX_DT")="#N/A N/A", _xll.BDP($B103,"DVD_EX_DT")="#N/A Field Not Applicable"),"",_xll.BDP($B103,"DVD_EX_DT")), IF(  OR(   _xll.BDP($B103,"NXT_CPN_DT")="#N/A N/A", _xll.BDP($B103,"NXT_CPN_DT")="#N/A Field Not Applicable"),"",_xll.BDP($B103,"NXT_CPN_DT")))</f>
        <v>15/05/2017</v>
      </c>
      <c r="H103" s="1">
        <f>IF(ISERR(FIND("Equity",B103))=FALSE,0,IF(_xll.BDP($B103,"DUR_MID")="#N/A N/A",0,_xll.BDP($B103,"DUR_MID")))</f>
        <v>0</v>
      </c>
      <c r="I103" s="1" t="str">
        <f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07/03/2018</v>
      </c>
      <c r="J103" s="1">
        <f t="shared" si="1"/>
        <v>1</v>
      </c>
    </row>
    <row r="104" spans="1:10" x14ac:dyDescent="0.25">
      <c r="A104" s="1" t="str">
        <f>_xll.BDP(B104,"ID_ISIN")</f>
        <v>CH0038863350</v>
      </c>
      <c r="B104" s="1" t="s">
        <v>205</v>
      </c>
      <c r="C104" s="2">
        <f>_xll.BDP(B104,"PX_LAST")*1.00000001</f>
        <v>77.101000771009993</v>
      </c>
      <c r="D104" s="1">
        <f>IF(OR(_xll.BDP(B104,"BEST_ANALYST_RATING")="#N/A N/A",_xll.BDP(B104,"BEST_ANALYST_RATING")="#N/A Field Not Applicable"),0,_xll.BDP(B104,"BEST_ANALYST_RATING"))</f>
        <v>3.96875</v>
      </c>
      <c r="E104" s="1">
        <f>IF(OR(_xll.BDP(B104,"BEST_TARGET_PRICE")="#N/A N/A",_xll.BDP(B104,"BEST_TARGET_PRICE")="#N/A Field Not Applicable"),0,_xll.BDP(B104,"BEST_TARGET_PRICE"))</f>
        <v>80.839996337890625</v>
      </c>
      <c r="F104" s="1">
        <f>IF(OR(_xll.BDP(B104,"EQY_DVD_YLD_IND")="#N/A N/A",_xll.BDP(B104,"EQY_DVD_YLD_IND")="#N/A Field Not Applicable"),
IF(OR(_xll.BDP(B104,"YLD_CNV_MID")="#N/A N/A",_xll.BDP(B104,"YLD_CNV_MID")="#N/A Field Not Applicable"),0,_xll.BDP(B104,"YLD_CNV_MID")),
_xll.BDP(B104,"EQY_DVD_YLD_IND"))</f>
        <v>2.9851131680101539</v>
      </c>
      <c r="G104" s="1" t="str">
        <f>IF(  ISERR(FIND("Equity",B104)) = FALSE,  IF(  OR(   _xll.BDP($B104,"DVD_EX_DT")="#N/A N/A", _xll.BDP($B104,"DVD_EX_DT")="#N/A Field Not Applicable"),"",_xll.BDP($B104,"DVD_EX_DT")), IF(  OR(   _xll.BDP($B104,"NXT_CPN_DT")="#N/A N/A", _xll.BDP($B104,"NXT_CPN_DT")="#N/A Field Not Applicable"),"",_xll.BDP($B104,"NXT_CPN_DT")))</f>
        <v>10/04/2017</v>
      </c>
      <c r="H104" s="1">
        <f>IF(ISERR(FIND("Equity",B104))=FALSE,0,IF(_xll.BDP($B104,"DUR_MID")="#N/A N/A",0,_xll.BDP($B104,"DUR_MID")))</f>
        <v>0</v>
      </c>
      <c r="I104" s="1" t="str">
        <f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15/02/2018</v>
      </c>
      <c r="J104" s="1">
        <f t="shared" si="1"/>
        <v>1</v>
      </c>
    </row>
    <row r="105" spans="1:10" x14ac:dyDescent="0.25">
      <c r="A105" s="1" t="str">
        <f>_xll.BDP(B105,"ID_ISIN")</f>
        <v>CH0012005267</v>
      </c>
      <c r="B105" s="1" t="s">
        <v>203</v>
      </c>
      <c r="C105" s="2">
        <f>_xll.BDP(B105,"PX_LAST")*1.00000001</f>
        <v>77.050000770499992</v>
      </c>
      <c r="D105" s="1">
        <f>IF(OR(_xll.BDP(B105,"BEST_ANALYST_RATING")="#N/A N/A",_xll.BDP(B105,"BEST_ANALYST_RATING")="#N/A Field Not Applicable"),0,_xll.BDP(B105,"BEST_ANALYST_RATING"))</f>
        <v>3.696969747543335</v>
      </c>
      <c r="E105" s="1">
        <f>IF(OR(_xll.BDP(B105,"BEST_TARGET_PRICE")="#N/A N/A",_xll.BDP(B105,"BEST_TARGET_PRICE")="#N/A Field Not Applicable"),0,_xll.BDP(B105,"BEST_TARGET_PRICE"))</f>
        <v>81.040000915527344</v>
      </c>
      <c r="F105" s="1">
        <f>IF(OR(_xll.BDP(B105,"EQY_DVD_YLD_IND")="#N/A N/A",_xll.BDP(B105,"EQY_DVD_YLD_IND")="#N/A Field Not Applicable"),
IF(OR(_xll.BDP(B105,"YLD_CNV_MID")="#N/A N/A",_xll.BDP(B105,"YLD_CNV_MID")="#N/A Field Not Applicable"),0,_xll.BDP(B105,"YLD_CNV_MID")),
_xll.BDP(B105,"EQY_DVD_YLD_IND"))</f>
        <v>3.5691109669046073</v>
      </c>
      <c r="G105" s="1" t="str">
        <f>IF(  ISERR(FIND("Equity",B105)) = FALSE,  IF(  OR(   _xll.BDP($B105,"DVD_EX_DT")="#N/A N/A", _xll.BDP($B105,"DVD_EX_DT")="#N/A Field Not Applicable"),"",_xll.BDP($B105,"DVD_EX_DT")), IF(  OR(   _xll.BDP($B105,"NXT_CPN_DT")="#N/A N/A", _xll.BDP($B105,"NXT_CPN_DT")="#N/A Field Not Applicable"),"",_xll.BDP($B105,"NXT_CPN_DT")))</f>
        <v>02/03/2017</v>
      </c>
      <c r="H105" s="1">
        <f>IF(ISERR(FIND("Equity",B105))=FALSE,0,IF(_xll.BDP($B105,"DUR_MID")="#N/A N/A",0,_xll.BDP($B105,"DUR_MID")))</f>
        <v>0</v>
      </c>
      <c r="I105" s="1" t="str">
        <f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>24/01/2018</v>
      </c>
      <c r="J105" s="1">
        <f t="shared" si="1"/>
        <v>1</v>
      </c>
    </row>
    <row r="106" spans="1:10" x14ac:dyDescent="0.25">
      <c r="A106" s="1" t="str">
        <f>_xll.BDP(B106,"ID_ISIN")</f>
        <v>CH0012032048</v>
      </c>
      <c r="B106" s="1" t="s">
        <v>207</v>
      </c>
      <c r="C106" s="2">
        <f>_xll.BDP(B106,"PX_LAST")*1.00000001</f>
        <v>262.10000262099999</v>
      </c>
      <c r="D106" s="1">
        <f>IF(OR(_xll.BDP(B106,"BEST_ANALYST_RATING")="#N/A N/A",_xll.BDP(B106,"BEST_ANALYST_RATING")="#N/A Field Not Applicable"),0,_xll.BDP(B106,"BEST_ANALYST_RATING"))</f>
        <v>4.4375</v>
      </c>
      <c r="E106" s="1">
        <f>IF(OR(_xll.BDP(B106,"BEST_TARGET_PRICE")="#N/A N/A",_xll.BDP(B106,"BEST_TARGET_PRICE")="#N/A Field Not Applicable"),0,_xll.BDP(B106,"BEST_TARGET_PRICE"))</f>
        <v>284.95999145507812</v>
      </c>
      <c r="F106" s="1">
        <f>IF(OR(_xll.BDP(B106,"EQY_DVD_YLD_IND")="#N/A N/A",_xll.BDP(B106,"EQY_DVD_YLD_IND")="#N/A Field Not Applicable"),
IF(OR(_xll.BDP(B106,"YLD_CNV_MID")="#N/A N/A",_xll.BDP(B106,"YLD_CNV_MID")="#N/A Field Not Applicable"),0,_xll.BDP(B106,"YLD_CNV_MID")),
_xll.BDP(B106,"EQY_DVD_YLD_IND"))</f>
        <v>3.1285768062820054</v>
      </c>
      <c r="G106" s="1" t="str">
        <f>IF(  ISERR(FIND("Equity",B106)) = FALSE,  IF(  OR(   _xll.BDP($B106,"DVD_EX_DT")="#N/A N/A", _xll.BDP($B106,"DVD_EX_DT")="#N/A Field Not Applicable"),"",_xll.BDP($B106,"DVD_EX_DT")), IF(  OR(   _xll.BDP($B106,"NXT_CPN_DT")="#N/A N/A", _xll.BDP($B106,"NXT_CPN_DT")="#N/A Field Not Applicable"),"",_xll.BDP($B106,"NXT_CPN_DT")))</f>
        <v>16/03/2017</v>
      </c>
      <c r="H106" s="1">
        <f>IF(ISERR(FIND("Equity",B106))=FALSE,0,IF(_xll.BDP($B106,"DUR_MID")="#N/A N/A",0,_xll.BDP($B106,"DUR_MID")))</f>
        <v>0</v>
      </c>
      <c r="I106" s="1" t="str">
        <f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>01/02/2018</v>
      </c>
      <c r="J106" s="1">
        <f t="shared" si="1"/>
        <v>1</v>
      </c>
    </row>
    <row r="107" spans="1:10" x14ac:dyDescent="0.25">
      <c r="A107" s="1" t="str">
        <f>_xll.BDP(B107,"ID_ISIN")</f>
        <v>XS1400710726</v>
      </c>
      <c r="B107" s="1" t="s">
        <v>211</v>
      </c>
      <c r="C107" s="2">
        <f>_xll.BDP(B107,"PX_LAST")*1.00000001</f>
        <v>109.65000109650001</v>
      </c>
      <c r="D107" s="1">
        <f>IF(OR(_xll.BDP(B107,"BEST_ANALYST_RATING")="#N/A N/A",_xll.BDP(B107,"BEST_ANALYST_RATING")="#N/A Field Not Applicable"),0,_xll.BDP(B107,"BEST_ANALYST_RATING"))</f>
        <v>0</v>
      </c>
      <c r="E107" s="1">
        <f>IF(OR(_xll.BDP(B107,"BEST_TARGET_PRICE")="#N/A N/A",_xll.BDP(B107,"BEST_TARGET_PRICE")="#N/A Field Not Applicable"),0,_xll.BDP(B107,"BEST_TARGET_PRICE"))</f>
        <v>0</v>
      </c>
      <c r="F107" s="1">
        <f>IF(OR(_xll.BDP(B107,"EQY_DVD_YLD_IND")="#N/A N/A",_xll.BDP(B107,"EQY_DVD_YLD_IND")="#N/A Field Not Applicable"),
IF(OR(_xll.BDP(B107,"YLD_CNV_MID")="#N/A N/A",_xll.BDP(B107,"YLD_CNV_MID")="#N/A Field Not Applicable"),0,_xll.BDP(B107,"YLD_CNV_MID")),
_xll.BDP(B107,"EQY_DVD_YLD_IND"))</f>
        <v>5.2433737799999998</v>
      </c>
      <c r="G107" s="1" t="str">
        <f>IF(  ISERR(FIND("Equity",B107)) = FALSE,  IF(  OR(   _xll.BDP($B107,"DVD_EX_DT")="#N/A N/A", _xll.BDP($B107,"DVD_EX_DT")="#N/A Field Not Applicable"),"",_xll.BDP($B107,"DVD_EX_DT")), IF(  OR(   _xll.BDP($B107,"NXT_CPN_DT")="#N/A N/A", _xll.BDP($B107,"NXT_CPN_DT")="#N/A Field Not Applicable"),"",_xll.BDP($B107,"NXT_CPN_DT")))</f>
        <v>26/10/2017</v>
      </c>
      <c r="H107" s="1">
        <f>IF(ISERR(FIND("Equity",B107))=FALSE,0,IF(_xll.BDP($B107,"DUR_MID")="#N/A N/A",0,_xll.BDP($B107,"DUR_MID")))</f>
        <v>4.8300277484939453</v>
      </c>
      <c r="I107" s="1" t="str">
        <f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 t="shared" ref="J107" si="2">COUNTIF($B:$B,B107)</f>
        <v>1</v>
      </c>
    </row>
    <row r="108" spans="1:10" x14ac:dyDescent="0.25">
      <c r="A108" s="1" t="str">
        <f>_xll.BDP(B108,"ID_ISIN")</f>
        <v>USG9328DAG54</v>
      </c>
      <c r="B108" s="1" t="s">
        <v>212</v>
      </c>
      <c r="C108" s="2">
        <f>_xll.BDP(B108,"PX_LAST")*1.00000001</f>
        <v>108.71600108715998</v>
      </c>
      <c r="D108" s="1">
        <f>IF(OR(_xll.BDP(B108,"BEST_ANALYST_RATING")="#N/A N/A",_xll.BDP(B108,"BEST_ANALYST_RATING")="#N/A Field Not Applicable"),0,_xll.BDP(B108,"BEST_ANALYST_RATING"))</f>
        <v>0</v>
      </c>
      <c r="E108" s="1">
        <f>IF(OR(_xll.BDP(B108,"BEST_TARGET_PRICE")="#N/A N/A",_xll.BDP(B108,"BEST_TARGET_PRICE")="#N/A Field Not Applicable"),0,_xll.BDP(B108,"BEST_TARGET_PRICE"))</f>
        <v>0</v>
      </c>
      <c r="F108" s="1">
        <f>IF(OR(_xll.BDP(B108,"EQY_DVD_YLD_IND")="#N/A N/A",_xll.BDP(B108,"EQY_DVD_YLD_IND")="#N/A Field Not Applicable"),
IF(OR(_xll.BDP(B108,"YLD_CNV_MID")="#N/A N/A",_xll.BDP(B108,"YLD_CNV_MID")="#N/A Field Not Applicable"),0,_xll.BDP(B108,"YLD_CNV_MID")),
_xll.BDP(B108,"EQY_DVD_YLD_IND"))</f>
        <v>5.8214680999999997</v>
      </c>
      <c r="G108" s="1" t="str">
        <f>IF(  ISERR(FIND("Equity",B108)) = FALSE,  IF(  OR(   _xll.BDP($B108,"DVD_EX_DT")="#N/A N/A", _xll.BDP($B108,"DVD_EX_DT")="#N/A Field Not Applicable"),"",_xll.BDP($B108,"DVD_EX_DT")), IF(  OR(   _xll.BDP($B108,"NXT_CPN_DT")="#N/A N/A", _xll.BDP($B108,"NXT_CPN_DT")="#N/A Field Not Applicable"),"",_xll.BDP($B108,"NXT_CPN_DT")))</f>
        <v>07/06/2017</v>
      </c>
      <c r="H108" s="1">
        <f>IF(ISERR(FIND("Equity",B108))=FALSE,0,IF(_xll.BDP($B108,"DUR_MID")="#N/A N/A",0,_xll.BDP($B108,"DUR_MID")))</f>
        <v>3.4716426618831195</v>
      </c>
      <c r="I108" s="1" t="str">
        <f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 t="shared" ref="J108:J155" si="3">COUNTIF($B:$B,B108)</f>
        <v>1</v>
      </c>
    </row>
    <row r="109" spans="1:10" x14ac:dyDescent="0.25">
      <c r="A109" s="1" t="str">
        <f>_xll.BDP(B109,"ID_ISIN")</f>
        <v>XS1508914691</v>
      </c>
      <c r="B109" s="1" t="s">
        <v>213</v>
      </c>
      <c r="C109" s="2">
        <f>_xll.BDP(B109,"PX_LAST")*1.00000001</f>
        <v>100.94300100942999</v>
      </c>
      <c r="D109" s="1">
        <f>IF(OR(_xll.BDP(B109,"BEST_ANALYST_RATING")="#N/A N/A",_xll.BDP(B109,"BEST_ANALYST_RATING")="#N/A Field Not Applicable"),0,_xll.BDP(B109,"BEST_ANALYST_RATING"))</f>
        <v>0</v>
      </c>
      <c r="E109" s="1">
        <f>IF(OR(_xll.BDP(B109,"BEST_TARGET_PRICE")="#N/A N/A",_xll.BDP(B109,"BEST_TARGET_PRICE")="#N/A Field Not Applicable"),0,_xll.BDP(B109,"BEST_TARGET_PRICE"))</f>
        <v>0</v>
      </c>
      <c r="F109" s="1">
        <f>IF(OR(_xll.BDP(B109,"EQY_DVD_YLD_IND")="#N/A N/A",_xll.BDP(B109,"EQY_DVD_YLD_IND")="#N/A Field Not Applicable"),
IF(OR(_xll.BDP(B109,"YLD_CNV_MID")="#N/A N/A",_xll.BDP(B109,"YLD_CNV_MID")="#N/A Field Not Applicable"),0,_xll.BDP(B109,"YLD_CNV_MID")),
_xll.BDP(B109,"EQY_DVD_YLD_IND"))</f>
        <v>5.2606771999999999</v>
      </c>
      <c r="G109" s="1" t="str">
        <f>IF(  ISERR(FIND("Equity",B109)) = FALSE,  IF(  OR(   _xll.BDP($B109,"DVD_EX_DT")="#N/A N/A", _xll.BDP($B109,"DVD_EX_DT")="#N/A Field Not Applicable"),"",_xll.BDP($B109,"DVD_EX_DT")), IF(  OR(   _xll.BDP($B109,"NXT_CPN_DT")="#N/A N/A", _xll.BDP($B109,"NXT_CPN_DT")="#N/A Field Not Applicable"),"",_xll.BDP($B109,"NXT_CPN_DT")))</f>
        <v>27/10/2017</v>
      </c>
      <c r="H109" s="1">
        <f>IF(ISERR(FIND("Equity",B109))=FALSE,0,IF(_xll.BDP($B109,"DUR_MID")="#N/A N/A",0,_xll.BDP($B109,"DUR_MID")))</f>
        <v>4.0302729405824129</v>
      </c>
      <c r="I109" s="1" t="str">
        <f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 t="shared" si="3"/>
        <v>1</v>
      </c>
    </row>
    <row r="110" spans="1:10" x14ac:dyDescent="0.25">
      <c r="A110" s="1" t="str">
        <f>_xll.BDP(B110,"ID_ISIN")</f>
        <v>XS0979891925</v>
      </c>
      <c r="B110" s="1" t="s">
        <v>214</v>
      </c>
      <c r="C110" s="2">
        <f>_xll.BDP(B110,"PX_LAST")*1.00000001</f>
        <v>114.78300114782999</v>
      </c>
      <c r="D110" s="1">
        <f>IF(OR(_xll.BDP(B110,"BEST_ANALYST_RATING")="#N/A N/A",_xll.BDP(B110,"BEST_ANALYST_RATING")="#N/A Field Not Applicable"),0,_xll.BDP(B110,"BEST_ANALYST_RATING"))</f>
        <v>0</v>
      </c>
      <c r="E110" s="1">
        <f>IF(OR(_xll.BDP(B110,"BEST_TARGET_PRICE")="#N/A N/A",_xll.BDP(B110,"BEST_TARGET_PRICE")="#N/A Field Not Applicable"),0,_xll.BDP(B110,"BEST_TARGET_PRICE"))</f>
        <v>0</v>
      </c>
      <c r="F110" s="1">
        <f>IF(OR(_xll.BDP(B110,"EQY_DVD_YLD_IND")="#N/A N/A",_xll.BDP(B110,"EQY_DVD_YLD_IND")="#N/A Field Not Applicable"),
IF(OR(_xll.BDP(B110,"YLD_CNV_MID")="#N/A N/A",_xll.BDP(B110,"YLD_CNV_MID")="#N/A Field Not Applicable"),0,_xll.BDP(B110,"YLD_CNV_MID")),
_xll.BDP(B110,"EQY_DVD_YLD_IND"))</f>
        <v>5.7255694999999998</v>
      </c>
      <c r="G110" s="1" t="str">
        <f>IF(  ISERR(FIND("Equity",B110)) = FALSE,  IF(  OR(   _xll.BDP($B110,"DVD_EX_DT")="#N/A N/A", _xll.BDP($B110,"DVD_EX_DT")="#N/A Field Not Applicable"),"",_xll.BDP($B110,"DVD_EX_DT")), IF(  OR(   _xll.BDP($B110,"NXT_CPN_DT")="#N/A N/A", _xll.BDP($B110,"NXT_CPN_DT")="#N/A Field Not Applicable"),"",_xll.BDP($B110,"NXT_CPN_DT")))</f>
        <v>16/10/2017</v>
      </c>
      <c r="H110" s="1">
        <f>IF(ISERR(FIND("Equity",B110))=FALSE,0,IF(_xll.BDP($B110,"DUR_MID")="#N/A N/A",0,_xll.BDP($B110,"DUR_MID")))</f>
        <v>5.1810406501437347</v>
      </c>
      <c r="I110" s="1" t="str">
        <f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 t="shared" si="3"/>
        <v>1</v>
      </c>
    </row>
    <row r="111" spans="1:10" x14ac:dyDescent="0.25">
      <c r="A111" s="1" t="str">
        <f>_xll.BDP(B111,"ID_ISIN")</f>
        <v>XS1533921299</v>
      </c>
      <c r="B111" s="1" t="s">
        <v>215</v>
      </c>
      <c r="C111" s="2">
        <f>_xll.BDP(B111,"PX_LAST")*1.00000001</f>
        <v>100.49600100495999</v>
      </c>
      <c r="D111" s="1">
        <f>IF(OR(_xll.BDP(B111,"BEST_ANALYST_RATING")="#N/A N/A",_xll.BDP(B111,"BEST_ANALYST_RATING")="#N/A Field Not Applicable"),0,_xll.BDP(B111,"BEST_ANALYST_RATING"))</f>
        <v>0</v>
      </c>
      <c r="E111" s="1">
        <f>IF(OR(_xll.BDP(B111,"BEST_TARGET_PRICE")="#N/A N/A",_xll.BDP(B111,"BEST_TARGET_PRICE")="#N/A Field Not Applicable"),0,_xll.BDP(B111,"BEST_TARGET_PRICE"))</f>
        <v>0</v>
      </c>
      <c r="F111" s="1">
        <f>IF(OR(_xll.BDP(B111,"EQY_DVD_YLD_IND")="#N/A N/A",_xll.BDP(B111,"EQY_DVD_YLD_IND")="#N/A Field Not Applicable"),
IF(OR(_xll.BDP(B111,"YLD_CNV_MID")="#N/A N/A",_xll.BDP(B111,"YLD_CNV_MID")="#N/A Field Not Applicable"),0,_xll.BDP(B111,"YLD_CNV_MID")),
_xll.BDP(B111,"EQY_DVD_YLD_IND"))</f>
        <v>5.0044836000000004</v>
      </c>
      <c r="G111" s="1" t="str">
        <f>IF(  ISERR(FIND("Equity",B111)) = FALSE,  IF(  OR(   _xll.BDP($B111,"DVD_EX_DT")="#N/A N/A", _xll.BDP($B111,"DVD_EX_DT")="#N/A Field Not Applicable"),"",_xll.BDP($B111,"DVD_EX_DT")), IF(  OR(   _xll.BDP($B111,"NXT_CPN_DT")="#N/A N/A", _xll.BDP($B111,"NXT_CPN_DT")="#N/A Field Not Applicable"),"",_xll.BDP($B111,"NXT_CPN_DT")))</f>
        <v>02/08/2017</v>
      </c>
      <c r="H111" s="1">
        <f>IF(ISERR(FIND("Equity",B111))=FALSE,0,IF(_xll.BDP($B111,"DUR_MID")="#N/A N/A",0,_xll.BDP($B111,"DUR_MID")))</f>
        <v>4.219820603854969</v>
      </c>
      <c r="I111" s="1" t="str">
        <f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 t="shared" si="3"/>
        <v>1</v>
      </c>
    </row>
    <row r="112" spans="1:10" x14ac:dyDescent="0.25">
      <c r="A112" s="1" t="str">
        <f>_xll.BDP(B112,"ID_ISIN")</f>
        <v>XS1319813769</v>
      </c>
      <c r="B112" s="1" t="s">
        <v>219</v>
      </c>
      <c r="C112" s="2">
        <f>_xll.BDP(B112,"PX_LAST")*1.00000001</f>
        <v>105.09700105096999</v>
      </c>
      <c r="D112" s="1">
        <f>IF(OR(_xll.BDP(B112,"BEST_ANALYST_RATING")="#N/A N/A",_xll.BDP(B112,"BEST_ANALYST_RATING")="#N/A Field Not Applicable"),0,_xll.BDP(B112,"BEST_ANALYST_RATING"))</f>
        <v>0</v>
      </c>
      <c r="E112" s="1">
        <f>IF(OR(_xll.BDP(B112,"BEST_TARGET_PRICE")="#N/A N/A",_xll.BDP(B112,"BEST_TARGET_PRICE")="#N/A Field Not Applicable"),0,_xll.BDP(B112,"BEST_TARGET_PRICE"))</f>
        <v>0</v>
      </c>
      <c r="F112" s="1">
        <f>IF(OR(_xll.BDP(B112,"EQY_DVD_YLD_IND")="#N/A N/A",_xll.BDP(B112,"EQY_DVD_YLD_IND")="#N/A Field Not Applicable"),
IF(OR(_xll.BDP(B112,"YLD_CNV_MID")="#N/A N/A",_xll.BDP(B112,"YLD_CNV_MID")="#N/A Field Not Applicable"),0,_xll.BDP(B112,"YLD_CNV_MID")),
_xll.BDP(B112,"EQY_DVD_YLD_IND"))</f>
        <v>5.6240065999999995</v>
      </c>
      <c r="G112" s="1" t="str">
        <f>IF(  ISERR(FIND("Equity",B112)) = FALSE,  IF(  OR(   _xll.BDP($B112,"DVD_EX_DT")="#N/A N/A", _xll.BDP($B112,"DVD_EX_DT")="#N/A Field Not Applicable"),"",_xll.BDP($B112,"DVD_EX_DT")), IF(  OR(   _xll.BDP($B112,"NXT_CPN_DT")="#N/A N/A", _xll.BDP($B112,"NXT_CPN_DT")="#N/A Field Not Applicable"),"",_xll.BDP($B112,"NXT_CPN_DT")))</f>
        <v>25/07/2017</v>
      </c>
      <c r="H112" s="1">
        <f>IF(ISERR(FIND("Equity",B112))=FALSE,0,IF(_xll.BDP($B112,"DUR_MID")="#N/A N/A",0,_xll.BDP($B112,"DUR_MID")))</f>
        <v>4.0610046019022583</v>
      </c>
      <c r="I112" s="1" t="str">
        <f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 t="shared" si="3"/>
        <v>1</v>
      </c>
    </row>
    <row r="113" spans="1:10" x14ac:dyDescent="0.25">
      <c r="A113" s="1" t="str">
        <f>_xll.BDP(B113,"ID_ISIN")</f>
        <v>US71656MAF68</v>
      </c>
      <c r="B113" s="1" t="s">
        <v>216</v>
      </c>
      <c r="C113" s="2">
        <f>_xll.BDP(B113,"PX_LAST")*1.00000001</f>
        <v>99.685000996849993</v>
      </c>
      <c r="D113" s="1">
        <f>IF(OR(_xll.BDP(B113,"BEST_ANALYST_RATING")="#N/A N/A",_xll.BDP(B113,"BEST_ANALYST_RATING")="#N/A Field Not Applicable"),0,_xll.BDP(B113,"BEST_ANALYST_RATING"))</f>
        <v>0</v>
      </c>
      <c r="E113" s="1">
        <f>IF(OR(_xll.BDP(B113,"BEST_TARGET_PRICE")="#N/A N/A",_xll.BDP(B113,"BEST_TARGET_PRICE")="#N/A Field Not Applicable"),0,_xll.BDP(B113,"BEST_TARGET_PRICE"))</f>
        <v>0</v>
      </c>
      <c r="F113" s="1">
        <f>IF(OR(_xll.BDP(B113,"EQY_DVD_YLD_IND")="#N/A N/A",_xll.BDP(B113,"EQY_DVD_YLD_IND")="#N/A Field Not Applicable"),
IF(OR(_xll.BDP(B113,"YLD_CNV_MID")="#N/A N/A",_xll.BDP(B113,"YLD_CNV_MID")="#N/A Field Not Applicable"),0,_xll.BDP(B113,"YLD_CNV_MID")),
_xll.BDP(B113,"EQY_DVD_YLD_IND"))</f>
        <v>6.6457157000000002</v>
      </c>
      <c r="G113" s="1" t="str">
        <f>IF(  ISERR(FIND("Equity",B113)) = FALSE,  IF(  OR(   _xll.BDP($B113,"DVD_EX_DT")="#N/A N/A", _xll.BDP($B113,"DVD_EX_DT")="#N/A Field Not Applicable"),"",_xll.BDP($B113,"DVD_EX_DT")), IF(  OR(   _xll.BDP($B113,"NXT_CPN_DT")="#N/A N/A", _xll.BDP($B113,"NXT_CPN_DT")="#N/A Field Not Applicable"),"",_xll.BDP($B113,"NXT_CPN_DT")))</f>
        <v>28/06/2017</v>
      </c>
      <c r="H113" s="1">
        <f>IF(ISERR(FIND("Equity",B113))=FALSE,0,IF(_xll.BDP($B113,"DUR_MID")="#N/A N/A",0,_xll.BDP($B113,"DUR_MID")))</f>
        <v>15.193723204720873</v>
      </c>
      <c r="I113" s="1" t="str">
        <f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 t="shared" si="3"/>
        <v>1</v>
      </c>
    </row>
    <row r="114" spans="1:10" x14ac:dyDescent="0.25">
      <c r="A114" s="1" t="str">
        <f>_xll.BDP(B114,"ID_ISIN")</f>
        <v>RU000A0JP2S9</v>
      </c>
      <c r="B114" s="1" t="s">
        <v>222</v>
      </c>
      <c r="C114" s="2">
        <f>_xll.BDP(B114,"PX_LAST")*1.00000001</f>
        <v>97.800000977999986</v>
      </c>
      <c r="D114" s="1">
        <f>IF(OR(_xll.BDP(B114,"BEST_ANALYST_RATING")="#N/A N/A",_xll.BDP(B114,"BEST_ANALYST_RATING")="#N/A Field Not Applicable"),0,_xll.BDP(B114,"BEST_ANALYST_RATING"))</f>
        <v>0</v>
      </c>
      <c r="E114" s="1">
        <f>IF(OR(_xll.BDP(B114,"BEST_TARGET_PRICE")="#N/A N/A",_xll.BDP(B114,"BEST_TARGET_PRICE")="#N/A Field Not Applicable"),0,_xll.BDP(B114,"BEST_TARGET_PRICE"))</f>
        <v>0</v>
      </c>
      <c r="F114" s="1">
        <f>IF(OR(_xll.BDP(B114,"EQY_DVD_YLD_IND")="#N/A N/A",_xll.BDP(B114,"EQY_DVD_YLD_IND")="#N/A Field Not Applicable"),
IF(OR(_xll.BDP(B114,"YLD_CNV_MID")="#N/A N/A",_xll.BDP(B114,"YLD_CNV_MID")="#N/A Field Not Applicable"),0,_xll.BDP(B114,"YLD_CNV_MID")),
_xll.BDP(B114,"EQY_DVD_YLD_IND"))</f>
        <v>8.32</v>
      </c>
      <c r="G114" s="1" t="str">
        <f>IF(  ISERR(FIND("Equity",B114)) = FALSE,  IF(  OR(   _xll.BDP($B114,"DVD_EX_DT")="#N/A N/A", _xll.BDP($B114,"DVD_EX_DT")="#N/A Field Not Applicable"),"",_xll.BDP($B114,"DVD_EX_DT")), IF(  OR(   _xll.BDP($B114,"NXT_CPN_DT")="#N/A N/A", _xll.BDP($B114,"NXT_CPN_DT")="#N/A Field Not Applicable"),"",_xll.BDP($B114,"NXT_CPN_DT")))</f>
        <v>09/08/2017</v>
      </c>
      <c r="H114" s="1">
        <f>IF(ISERR(FIND("Equity",B114))=FALSE,0,IF(_xll.BDP($B114,"DUR_MID")="#N/A N/A",0,_xll.BDP($B114,"DUR_MID")))</f>
        <v>0.75481552599422097</v>
      </c>
      <c r="I114" s="1" t="str">
        <f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 t="shared" si="3"/>
        <v>1</v>
      </c>
    </row>
    <row r="115" spans="1:10" x14ac:dyDescent="0.25">
      <c r="A115" s="1" t="str">
        <f>_xll.BDP(B115,"ID_ISIN")</f>
        <v>XS0579851949</v>
      </c>
      <c r="B115" s="1" t="s">
        <v>217</v>
      </c>
      <c r="C115" s="2">
        <f>_xll.BDP(B115,"PX_LAST")*1.00000001</f>
        <v>101.25900101258999</v>
      </c>
      <c r="D115" s="1">
        <f>IF(OR(_xll.BDP(B115,"BEST_ANALYST_RATING")="#N/A N/A",_xll.BDP(B115,"BEST_ANALYST_RATING")="#N/A Field Not Applicable"),0,_xll.BDP(B115,"BEST_ANALYST_RATING"))</f>
        <v>0</v>
      </c>
      <c r="E115" s="1">
        <f>IF(OR(_xll.BDP(B115,"BEST_TARGET_PRICE")="#N/A N/A",_xll.BDP(B115,"BEST_TARGET_PRICE")="#N/A Field Not Applicable"),0,_xll.BDP(B115,"BEST_TARGET_PRICE"))</f>
        <v>0</v>
      </c>
      <c r="F115" s="1">
        <f>IF(OR(_xll.BDP(B115,"EQY_DVD_YLD_IND")="#N/A N/A",_xll.BDP(B115,"EQY_DVD_YLD_IND")="#N/A Field Not Applicable"),
IF(OR(_xll.BDP(B115,"YLD_CNV_MID")="#N/A N/A",_xll.BDP(B115,"YLD_CNV_MID")="#N/A Field Not Applicable"),0,_xll.BDP(B115,"YLD_CNV_MID")),
_xll.BDP(B115,"EQY_DVD_YLD_IND"))</f>
        <v>5.3700036999999998</v>
      </c>
      <c r="G115" s="1" t="str">
        <f>IF(  ISERR(FIND("Equity",B115)) = FALSE,  IF(  OR(   _xll.BDP($B115,"DVD_EX_DT")="#N/A N/A", _xll.BDP($B115,"DVD_EX_DT")="#N/A Field Not Applicable"),"",_xll.BDP($B115,"DVD_EX_DT")), IF(  OR(   _xll.BDP($B115,"NXT_CPN_DT")="#N/A N/A", _xll.BDP($B115,"NXT_CPN_DT")="#N/A Field Not Applicable"),"",_xll.BDP($B115,"NXT_CPN_DT")))</f>
        <v>26/07/2017</v>
      </c>
      <c r="H115" s="1">
        <f>IF(ISERR(FIND("Equity",B115))=FALSE,0,IF(_xll.BDP($B115,"DUR_MID")="#N/A N/A",0,_xll.BDP($B115,"DUR_MID")))</f>
        <v>3.3606077490666615</v>
      </c>
      <c r="I115" s="1" t="str">
        <f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 t="shared" si="3"/>
        <v>1</v>
      </c>
    </row>
    <row r="116" spans="1:10" x14ac:dyDescent="0.25">
      <c r="A116" s="1" t="str">
        <f>_xll.BDP(B116,"ID_ISIN")</f>
        <v>RU000A0JX0J2</v>
      </c>
      <c r="B116" s="1" t="s">
        <v>201</v>
      </c>
      <c r="C116" s="2">
        <f>_xll.BDP(B116,"PX_LAST")*1.00000001</f>
        <v>102.19000102189999</v>
      </c>
      <c r="D116" s="1">
        <f>IF(OR(_xll.BDP(B116,"BEST_ANALYST_RATING")="#N/A N/A",_xll.BDP(B116,"BEST_ANALYST_RATING")="#N/A Field Not Applicable"),0,_xll.BDP(B116,"BEST_ANALYST_RATING"))</f>
        <v>0</v>
      </c>
      <c r="E116" s="1">
        <f>IF(OR(_xll.BDP(B116,"BEST_TARGET_PRICE")="#N/A N/A",_xll.BDP(B116,"BEST_TARGET_PRICE")="#N/A Field Not Applicable"),0,_xll.BDP(B116,"BEST_TARGET_PRICE"))</f>
        <v>0</v>
      </c>
      <c r="F116" s="1">
        <f>IF(OR(_xll.BDP(B116,"EQY_DVD_YLD_IND")="#N/A N/A",_xll.BDP(B116,"EQY_DVD_YLD_IND")="#N/A Field Not Applicable"),
IF(OR(_xll.BDP(B116,"YLD_CNV_MID")="#N/A N/A",_xll.BDP(B116,"YLD_CNV_MID")="#N/A Field Not Applicable"),0,_xll.BDP(B116,"YLD_CNV_MID")),
_xll.BDP(B116,"EQY_DVD_YLD_IND"))</f>
        <v>9.43</v>
      </c>
      <c r="G116" s="1" t="str">
        <f>IF(  ISERR(FIND("Equity",B116)) = FALSE,  IF(  OR(   _xll.BDP($B116,"DVD_EX_DT")="#N/A N/A", _xll.BDP($B116,"DVD_EX_DT")="#N/A Field Not Applicable"),"",_xll.BDP($B116,"DVD_EX_DT")), IF(  OR(   _xll.BDP($B116,"NXT_CPN_DT")="#N/A N/A", _xll.BDP($B116,"NXT_CPN_DT")="#N/A Field Not Applicable"),"",_xll.BDP($B116,"NXT_CPN_DT")))</f>
        <v>18/10/2017</v>
      </c>
      <c r="H116" s="1">
        <f>IF(ISERR(FIND("Equity",B116))=FALSE,0,IF(_xll.BDP($B116,"DUR_MID")="#N/A N/A",0,_xll.BDP($B116,"DUR_MID")))</f>
        <v>0.44811590035241372</v>
      </c>
      <c r="I116" s="1" t="str">
        <f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/>
      </c>
      <c r="J116" s="1">
        <f t="shared" si="3"/>
        <v>1</v>
      </c>
    </row>
    <row r="117" spans="1:10" x14ac:dyDescent="0.25">
      <c r="A117" s="1" t="str">
        <f>_xll.BDP(B117,"ID_ISIN")</f>
        <v>RU000A0JV7K7</v>
      </c>
      <c r="B117" s="1" t="s">
        <v>199</v>
      </c>
      <c r="C117" s="2">
        <f>_xll.BDP(B117,"PX_LAST")*1.00000001</f>
        <v>101.19000101189999</v>
      </c>
      <c r="D117" s="1">
        <f>IF(OR(_xll.BDP(B117,"BEST_ANALYST_RATING")="#N/A N/A",_xll.BDP(B117,"BEST_ANALYST_RATING")="#N/A Field Not Applicable"),0,_xll.BDP(B117,"BEST_ANALYST_RATING"))</f>
        <v>0</v>
      </c>
      <c r="E117" s="1">
        <f>IF(OR(_xll.BDP(B117,"BEST_TARGET_PRICE")="#N/A N/A",_xll.BDP(B117,"BEST_TARGET_PRICE")="#N/A Field Not Applicable"),0,_xll.BDP(B117,"BEST_TARGET_PRICE"))</f>
        <v>0</v>
      </c>
      <c r="F117" s="1">
        <f>IF(OR(_xll.BDP(B117,"EQY_DVD_YLD_IND")="#N/A N/A",_xll.BDP(B117,"EQY_DVD_YLD_IND")="#N/A Field Not Applicable"),
IF(OR(_xll.BDP(B117,"YLD_CNV_MID")="#N/A N/A",_xll.BDP(B117,"YLD_CNV_MID")="#N/A Field Not Applicable"),0,_xll.BDP(B117,"YLD_CNV_MID")),
_xll.BDP(B117,"EQY_DVD_YLD_IND"))</f>
        <v>8.86</v>
      </c>
      <c r="G117" s="1" t="str">
        <f>IF(  ISERR(FIND("Equity",B117)) = FALSE,  IF(  OR(   _xll.BDP($B117,"DVD_EX_DT")="#N/A N/A", _xll.BDP($B117,"DVD_EX_DT")="#N/A Field Not Applicable"),"",_xll.BDP($B117,"DVD_EX_DT")), IF(  OR(   _xll.BDP($B117,"NXT_CPN_DT")="#N/A N/A", _xll.BDP($B117,"NXT_CPN_DT")="#N/A Field Not Applicable"),"",_xll.BDP($B117,"NXT_CPN_DT")))</f>
        <v>28/06/2017</v>
      </c>
      <c r="H117" s="1">
        <f>IF(ISERR(FIND("Equity",B117))=FALSE,0,IF(_xll.BDP($B117,"DUR_MID")="#N/A N/A",0,_xll.BDP($B117,"DUR_MID")))</f>
        <v>0.1503650460255038</v>
      </c>
      <c r="I117" s="1" t="str">
        <f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/>
      </c>
      <c r="J117" s="1">
        <f t="shared" si="3"/>
        <v>1</v>
      </c>
    </row>
    <row r="118" spans="1:10" x14ac:dyDescent="0.25">
      <c r="A118" s="1" t="str">
        <f>_xll.BDP(B118,"ID_ISIN")</f>
        <v>RU000A0JX5W4</v>
      </c>
      <c r="B118" s="1" t="s">
        <v>220</v>
      </c>
      <c r="C118" s="2">
        <f>_xll.BDP(B118,"PX_LAST")*1.00000001</f>
        <v>101.10000101099999</v>
      </c>
      <c r="D118" s="1">
        <f>IF(OR(_xll.BDP(B118,"BEST_ANALYST_RATING")="#N/A N/A",_xll.BDP(B118,"BEST_ANALYST_RATING")="#N/A Field Not Applicable"),0,_xll.BDP(B118,"BEST_ANALYST_RATING"))</f>
        <v>0</v>
      </c>
      <c r="E118" s="1">
        <f>IF(OR(_xll.BDP(B118,"BEST_TARGET_PRICE")="#N/A N/A",_xll.BDP(B118,"BEST_TARGET_PRICE")="#N/A Field Not Applicable"),0,_xll.BDP(B118,"BEST_TARGET_PRICE"))</f>
        <v>0</v>
      </c>
      <c r="F118" s="1">
        <f>IF(OR(_xll.BDP(B118,"EQY_DVD_YLD_IND")="#N/A N/A",_xll.BDP(B118,"EQY_DVD_YLD_IND")="#N/A Field Not Applicable"),
IF(OR(_xll.BDP(B118,"YLD_CNV_MID")="#N/A N/A",_xll.BDP(B118,"YLD_CNV_MID")="#N/A Field Not Applicable"),0,_xll.BDP(B118,"YLD_CNV_MID")),
_xll.BDP(B118,"EQY_DVD_YLD_IND"))</f>
        <v>9.02</v>
      </c>
      <c r="G118" s="1" t="str">
        <f>IF(  ISERR(FIND("Equity",B118)) = FALSE,  IF(  OR(   _xll.BDP($B118,"DVD_EX_DT")="#N/A N/A", _xll.BDP($B118,"DVD_EX_DT")="#N/A Field Not Applicable"),"",_xll.BDP($B118,"DVD_EX_DT")), IF(  OR(   _xll.BDP($B118,"NXT_CPN_DT")="#N/A N/A", _xll.BDP($B118,"NXT_CPN_DT")="#N/A Field Not Applicable"),"",_xll.BDP($B118,"NXT_CPN_DT")))</f>
        <v>24/07/2017</v>
      </c>
      <c r="H118" s="1">
        <f>IF(ISERR(FIND("Equity",B118))=FALSE,0,IF(_xll.BDP($B118,"DUR_MID")="#N/A N/A",0,_xll.BDP($B118,"DUR_MID")))</f>
        <v>2.4064030768103377</v>
      </c>
      <c r="I118" s="1" t="str">
        <f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>20/01/2020</v>
      </c>
      <c r="J118" s="1">
        <f t="shared" si="3"/>
        <v>1</v>
      </c>
    </row>
    <row r="119" spans="1:10" x14ac:dyDescent="0.25">
      <c r="A119" s="1" t="str">
        <f>_xll.BDP(B119,"ID_ISIN")</f>
        <v>RU000A0JX0H6</v>
      </c>
      <c r="B119" s="1" t="s">
        <v>223</v>
      </c>
      <c r="C119" s="2">
        <f>_xll.BDP(B119,"PX_LAST")*1.00000001</f>
        <v>103.0900010309</v>
      </c>
      <c r="D119" s="1">
        <f>IF(OR(_xll.BDP(B119,"BEST_ANALYST_RATING")="#N/A N/A",_xll.BDP(B119,"BEST_ANALYST_RATING")="#N/A Field Not Applicable"),0,_xll.BDP(B119,"BEST_ANALYST_RATING"))</f>
        <v>0</v>
      </c>
      <c r="E119" s="1">
        <f>IF(OR(_xll.BDP(B119,"BEST_TARGET_PRICE")="#N/A N/A",_xll.BDP(B119,"BEST_TARGET_PRICE")="#N/A Field Not Applicable"),0,_xll.BDP(B119,"BEST_TARGET_PRICE"))</f>
        <v>0</v>
      </c>
      <c r="F119" s="1">
        <f>IF(OR(_xll.BDP(B119,"EQY_DVD_YLD_IND")="#N/A N/A",_xll.BDP(B119,"EQY_DVD_YLD_IND")="#N/A Field Not Applicable"),
IF(OR(_xll.BDP(B119,"YLD_CNV_MID")="#N/A N/A",_xll.BDP(B119,"YLD_CNV_MID")="#N/A Field Not Applicable"),0,_xll.BDP(B119,"YLD_CNV_MID")),
_xll.BDP(B119,"EQY_DVD_YLD_IND"))</f>
        <v>9.8800000000000008</v>
      </c>
      <c r="G119" s="1" t="str">
        <f>IF(  ISERR(FIND("Equity",B119)) = FALSE,  IF(  OR(   _xll.BDP($B119,"DVD_EX_DT")="#N/A N/A", _xll.BDP($B119,"DVD_EX_DT")="#N/A Field Not Applicable"),"",_xll.BDP($B119,"DVD_EX_DT")), IF(  OR(   _xll.BDP($B119,"NXT_CPN_DT")="#N/A N/A", _xll.BDP($B119,"NXT_CPN_DT")="#N/A Field Not Applicable"),"",_xll.BDP($B119,"NXT_CPN_DT")))</f>
        <v>24/05/2017</v>
      </c>
      <c r="H119" s="1">
        <f>IF(ISERR(FIND("Equity",B119))=FALSE,0,IF(_xll.BDP($B119,"DUR_MID")="#N/A N/A",0,_xll.BDP($B119,"DUR_MID")))</f>
        <v>8.6576744746220582E-2</v>
      </c>
      <c r="I119" s="1" t="str">
        <f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 t="shared" si="3"/>
        <v>1</v>
      </c>
    </row>
    <row r="120" spans="1:10" x14ac:dyDescent="0.25">
      <c r="A120" s="1" t="str">
        <f>_xll.BDP(B120,"ID_ISIN")</f>
        <v>RU000A0JV7J9</v>
      </c>
      <c r="B120" s="1" t="s">
        <v>224</v>
      </c>
      <c r="C120" s="2">
        <f>_xll.BDP(B120,"PX_LAST")*1.00000001</f>
        <v>103.99000103989999</v>
      </c>
      <c r="D120" s="1">
        <f>IF(OR(_xll.BDP(B120,"BEST_ANALYST_RATING")="#N/A N/A",_xll.BDP(B120,"BEST_ANALYST_RATING")="#N/A Field Not Applicable"),0,_xll.BDP(B120,"BEST_ANALYST_RATING"))</f>
        <v>0</v>
      </c>
      <c r="E120" s="1">
        <f>IF(OR(_xll.BDP(B120,"BEST_TARGET_PRICE")="#N/A N/A",_xll.BDP(B120,"BEST_TARGET_PRICE")="#N/A Field Not Applicable"),0,_xll.BDP(B120,"BEST_TARGET_PRICE"))</f>
        <v>0</v>
      </c>
      <c r="F120" s="1">
        <f>IF(OR(_xll.BDP(B120,"EQY_DVD_YLD_IND")="#N/A N/A",_xll.BDP(B120,"EQY_DVD_YLD_IND")="#N/A Field Not Applicable"),
IF(OR(_xll.BDP(B120,"YLD_CNV_MID")="#N/A N/A",_xll.BDP(B120,"YLD_CNV_MID")="#N/A Field Not Applicable"),0,_xll.BDP(B120,"YLD_CNV_MID")),
_xll.BDP(B120,"EQY_DVD_YLD_IND"))</f>
        <v>9.4700000000000006</v>
      </c>
      <c r="G120" s="1" t="str">
        <f>IF(  ISERR(FIND("Equity",B120)) = FALSE,  IF(  OR(   _xll.BDP($B120,"DVD_EX_DT")="#N/A N/A", _xll.BDP($B120,"DVD_EX_DT")="#N/A Field Not Applicable"),"",_xll.BDP($B120,"DVD_EX_DT")), IF(  OR(   _xll.BDP($B120,"NXT_CPN_DT")="#N/A N/A", _xll.BDP($B120,"NXT_CPN_DT")="#N/A Field Not Applicable"),"",_xll.BDP($B120,"NXT_CPN_DT")))</f>
        <v>02/08/2017</v>
      </c>
      <c r="H120" s="1">
        <f>IF(ISERR(FIND("Equity",B120))=FALSE,0,IF(_xll.BDP($B120,"DUR_MID")="#N/A N/A",0,_xll.BDP($B120,"DUR_MID")))</f>
        <v>0.25897129348787695</v>
      </c>
      <c r="I120" s="1" t="str">
        <f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 t="shared" si="3"/>
        <v>1</v>
      </c>
    </row>
    <row r="121" spans="1:10" x14ac:dyDescent="0.25">
      <c r="A121" s="1" t="str">
        <f>_xll.BDP(B121,"ID_ISIN")</f>
        <v>RU000A0JU9V1</v>
      </c>
      <c r="B121" s="1" t="s">
        <v>225</v>
      </c>
      <c r="C121" s="2">
        <f>_xll.BDP(B121,"PX_LAST")*1.00000001</f>
        <v>97.590000975899997</v>
      </c>
      <c r="D121" s="1">
        <f>IF(OR(_xll.BDP(B121,"BEST_ANALYST_RATING")="#N/A N/A",_xll.BDP(B121,"BEST_ANALYST_RATING")="#N/A Field Not Applicable"),0,_xll.BDP(B121,"BEST_ANALYST_RATING"))</f>
        <v>0</v>
      </c>
      <c r="E121" s="1">
        <f>IF(OR(_xll.BDP(B121,"BEST_TARGET_PRICE")="#N/A N/A",_xll.BDP(B121,"BEST_TARGET_PRICE")="#N/A Field Not Applicable"),0,_xll.BDP(B121,"BEST_TARGET_PRICE"))</f>
        <v>0</v>
      </c>
      <c r="F121" s="1">
        <f>IF(OR(_xll.BDP(B121,"EQY_DVD_YLD_IND")="#N/A N/A",_xll.BDP(B121,"EQY_DVD_YLD_IND")="#N/A Field Not Applicable"),
IF(OR(_xll.BDP(B121,"YLD_CNV_MID")="#N/A N/A",_xll.BDP(B121,"YLD_CNV_MID")="#N/A Field Not Applicable"),0,_xll.BDP(B121,"YLD_CNV_MID")),
_xll.BDP(B121,"EQY_DVD_YLD_IND"))</f>
        <v>8.1199999999999992</v>
      </c>
      <c r="G121" s="1" t="str">
        <f>IF(  ISERR(FIND("Equity",B121)) = FALSE,  IF(  OR(   _xll.BDP($B121,"DVD_EX_DT")="#N/A N/A", _xll.BDP($B121,"DVD_EX_DT")="#N/A Field Not Applicable"),"",_xll.BDP($B121,"DVD_EX_DT")), IF(  OR(   _xll.BDP($B121,"NXT_CPN_DT")="#N/A N/A", _xll.BDP($B121,"NXT_CPN_DT")="#N/A Field Not Applicable"),"",_xll.BDP($B121,"NXT_CPN_DT")))</f>
        <v>17/05/2017</v>
      </c>
      <c r="H121" s="1">
        <f>IF(ISERR(FIND("Equity",B121))=FALSE,0,IF(_xll.BDP($B121,"DUR_MID")="#N/A N/A",0,_xll.BDP($B121,"DUR_MID")))</f>
        <v>1.8742009839948155</v>
      </c>
      <c r="I121" s="1" t="str">
        <f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/>
      </c>
      <c r="J121" s="1">
        <f t="shared" si="3"/>
        <v>1</v>
      </c>
    </row>
    <row r="122" spans="1:10" x14ac:dyDescent="0.25">
      <c r="A122" s="1" t="str">
        <f>_xll.BDP(B122,"ID_ISIN")</f>
        <v>RU000A0JRCJ6</v>
      </c>
      <c r="B122" s="1" t="s">
        <v>226</v>
      </c>
      <c r="C122" s="2">
        <f>_xll.BDP(B122,"PX_LAST")*1.00000001</f>
        <v>99.440000994399995</v>
      </c>
      <c r="D122" s="1">
        <f>IF(OR(_xll.BDP(B122,"BEST_ANALYST_RATING")="#N/A N/A",_xll.BDP(B122,"BEST_ANALYST_RATING")="#N/A Field Not Applicable"),0,_xll.BDP(B122,"BEST_ANALYST_RATING"))</f>
        <v>0</v>
      </c>
      <c r="E122" s="1">
        <f>IF(OR(_xll.BDP(B122,"BEST_TARGET_PRICE")="#N/A N/A",_xll.BDP(B122,"BEST_TARGET_PRICE")="#N/A Field Not Applicable"),0,_xll.BDP(B122,"BEST_TARGET_PRICE"))</f>
        <v>0</v>
      </c>
      <c r="F122" s="1">
        <f>IF(OR(_xll.BDP(B122,"EQY_DVD_YLD_IND")="#N/A N/A",_xll.BDP(B122,"EQY_DVD_YLD_IND")="#N/A Field Not Applicable"),
IF(OR(_xll.BDP(B122,"YLD_CNV_MID")="#N/A N/A",_xll.BDP(B122,"YLD_CNV_MID")="#N/A Field Not Applicable"),0,_xll.BDP(B122,"YLD_CNV_MID")),
_xll.BDP(B122,"EQY_DVD_YLD_IND"))</f>
        <v>8.26</v>
      </c>
      <c r="G122" s="1" t="str">
        <f>IF(  ISERR(FIND("Equity",B122)) = FALSE,  IF(  OR(   _xll.BDP($B122,"DVD_EX_DT")="#N/A N/A", _xll.BDP($B122,"DVD_EX_DT")="#N/A Field Not Applicable"),"",_xll.BDP($B122,"DVD_EX_DT")), IF(  OR(   _xll.BDP($B122,"NXT_CPN_DT")="#N/A N/A", _xll.BDP($B122,"NXT_CPN_DT")="#N/A Field Not Applicable"),"",_xll.BDP($B122,"NXT_CPN_DT")))</f>
        <v>14/09/2017</v>
      </c>
      <c r="H122" s="1">
        <f>IF(ISERR(FIND("Equity",B122))=FALSE,0,IF(_xll.BDP($B122,"DUR_MID")="#N/A N/A",0,_xll.BDP($B122,"DUR_MID")))</f>
        <v>0.84772716288821204</v>
      </c>
      <c r="I122" s="1" t="str">
        <f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/>
      </c>
      <c r="J122" s="1">
        <f t="shared" si="3"/>
        <v>1</v>
      </c>
    </row>
    <row r="123" spans="1:10" x14ac:dyDescent="0.25">
      <c r="A123" s="1" t="str">
        <f>_xll.BDP(B123,"ID_ISIN")</f>
        <v>RU000A0J2Q06</v>
      </c>
      <c r="B123" s="1" t="s">
        <v>227</v>
      </c>
      <c r="C123" s="2">
        <f>_xll.BDP(B123,"PX_LAST")*1.00000001</f>
        <v>316.60000316600002</v>
      </c>
      <c r="D123" s="1">
        <f>IF(OR(_xll.BDP(B123,"BEST_ANALYST_RATING")="#N/A N/A",_xll.BDP(B123,"BEST_ANALYST_RATING")="#N/A Field Not Applicable"),0,_xll.BDP(B123,"BEST_ANALYST_RATING"))</f>
        <v>3.9090909957885742</v>
      </c>
      <c r="E123" s="1">
        <f>IF(OR(_xll.BDP(B123,"BEST_TARGET_PRICE")="#N/A N/A",_xll.BDP(B123,"BEST_TARGET_PRICE")="#N/A Field Not Applicable"),0,_xll.BDP(B123,"BEST_TARGET_PRICE"))</f>
        <v>414.18240356445312</v>
      </c>
      <c r="F123" s="1">
        <f>IF(OR(_xll.BDP(B123,"EQY_DVD_YLD_IND")="#N/A N/A",_xll.BDP(B123,"EQY_DVD_YLD_IND")="#N/A Field Not Applicable"),
IF(OR(_xll.BDP(B123,"YLD_CNV_MID")="#N/A N/A",_xll.BDP(B123,"YLD_CNV_MID")="#N/A Field Not Applicable"),0,_xll.BDP(B123,"YLD_CNV_MID")),
_xll.BDP(B123,"EQY_DVD_YLD_IND"))</f>
        <v>1.8888187046978793</v>
      </c>
      <c r="G123" s="1" t="str">
        <f>IF(  ISERR(FIND("Equity",B123)) = FALSE,  IF(  OR(   _xll.BDP($B123,"DVD_EX_DT")="#N/A N/A", _xll.BDP($B123,"DVD_EX_DT")="#N/A Field Not Applicable"),"",_xll.BDP($B123,"DVD_EX_DT")), IF(  OR(   _xll.BDP($B123,"NXT_CPN_DT")="#N/A N/A", _xll.BDP($B123,"NXT_CPN_DT")="#N/A Field Not Applicable"),"",_xll.BDP($B123,"NXT_CPN_DT")))</f>
        <v>30/06/2017</v>
      </c>
      <c r="H123" s="1">
        <f>IF(ISERR(FIND("Equity",B123))=FALSE,0,IF(_xll.BDP($B123,"DUR_MID")="#N/A N/A",0,_xll.BDP($B123,"DUR_MID")))</f>
        <v>0</v>
      </c>
      <c r="I123" s="1" t="str">
        <f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>27/04/2018</v>
      </c>
      <c r="J123" s="1">
        <f t="shared" si="3"/>
        <v>1</v>
      </c>
    </row>
    <row r="124" spans="1:10" x14ac:dyDescent="0.25">
      <c r="A124" s="1" t="str">
        <f>_xll.BDP(B124,"ID_ISIN")</f>
        <v>XS0643183220</v>
      </c>
      <c r="B124" s="1" t="s">
        <v>228</v>
      </c>
      <c r="C124" s="2">
        <f>_xll.BDP(B124,"PX_LAST")*1.00000001</f>
        <v>113.40000113399999</v>
      </c>
      <c r="D124" s="1">
        <f>IF(OR(_xll.BDP(B124,"BEST_ANALYST_RATING")="#N/A N/A",_xll.BDP(B124,"BEST_ANALYST_RATING")="#N/A Field Not Applicable"),0,_xll.BDP(B124,"BEST_ANALYST_RATING"))</f>
        <v>0</v>
      </c>
      <c r="E124" s="1">
        <f>IF(OR(_xll.BDP(B124,"BEST_TARGET_PRICE")="#N/A N/A",_xll.BDP(B124,"BEST_TARGET_PRICE")="#N/A Field Not Applicable"),0,_xll.BDP(B124,"BEST_TARGET_PRICE"))</f>
        <v>0</v>
      </c>
      <c r="F124" s="1">
        <f>IF(OR(_xll.BDP(B124,"EQY_DVD_YLD_IND")="#N/A N/A",_xll.BDP(B124,"EQY_DVD_YLD_IND")="#N/A Field Not Applicable"),
IF(OR(_xll.BDP(B124,"YLD_CNV_MID")="#N/A N/A",_xll.BDP(B124,"YLD_CNV_MID")="#N/A Field Not Applicable"),0,_xll.BDP(B124,"YLD_CNV_MID")),
_xll.BDP(B124,"EQY_DVD_YLD_IND"))</f>
        <v>4.3632869000000003</v>
      </c>
      <c r="G124" s="1" t="str">
        <f>IF(  ISERR(FIND("Equity",B124)) = FALSE,  IF(  OR(   _xll.BDP($B124,"DVD_EX_DT")="#N/A N/A", _xll.BDP($B124,"DVD_EX_DT")="#N/A Field Not Applicable"),"",_xll.BDP($B124,"DVD_EX_DT")), IF(  OR(   _xll.BDP($B124,"NXT_CPN_DT")="#N/A N/A", _xll.BDP($B124,"NXT_CPN_DT")="#N/A Field Not Applicable"),"",_xll.BDP($B124,"NXT_CPN_DT")))</f>
        <v>01/09/2017</v>
      </c>
      <c r="H124" s="1">
        <f>IF(ISERR(FIND("Equity",B124))=FALSE,0,IF(_xll.BDP($B124,"DUR_MID")="#N/A N/A",0,_xll.BDP($B124,"DUR_MID")))</f>
        <v>4.1398602053147115</v>
      </c>
      <c r="I124" s="1" t="str">
        <f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 t="shared" si="3"/>
        <v>1</v>
      </c>
    </row>
    <row r="125" spans="1:10" x14ac:dyDescent="0.25">
      <c r="A125" s="1" t="str">
        <f>_xll.BDP(B125,"ID_ISIN")</f>
        <v>XS1032750165</v>
      </c>
      <c r="B125" s="1" t="s">
        <v>229</v>
      </c>
      <c r="C125" s="2">
        <f>_xll.BDP(B125,"PX_LAST")*1.00000001</f>
        <v>102.83200102831999</v>
      </c>
      <c r="D125" s="1">
        <f>IF(OR(_xll.BDP(B125,"BEST_ANALYST_RATING")="#N/A N/A",_xll.BDP(B125,"BEST_ANALYST_RATING")="#N/A Field Not Applicable"),0,_xll.BDP(B125,"BEST_ANALYST_RATING"))</f>
        <v>0</v>
      </c>
      <c r="E125" s="1">
        <f>IF(OR(_xll.BDP(B125,"BEST_TARGET_PRICE")="#N/A N/A",_xll.BDP(B125,"BEST_TARGET_PRICE")="#N/A Field Not Applicable"),0,_xll.BDP(B125,"BEST_TARGET_PRICE"))</f>
        <v>0</v>
      </c>
      <c r="F125" s="1">
        <f>IF(OR(_xll.BDP(B125,"EQY_DVD_YLD_IND")="#N/A N/A",_xll.BDP(B125,"EQY_DVD_YLD_IND")="#N/A Field Not Applicable"),
IF(OR(_xll.BDP(B125,"YLD_CNV_MID")="#N/A N/A",_xll.BDP(B125,"YLD_CNV_MID")="#N/A Field Not Applicable"),0,_xll.BDP(B125,"YLD_CNV_MID")),
_xll.BDP(B125,"EQY_DVD_YLD_IND"))</f>
        <v>3.8620981214883505</v>
      </c>
      <c r="G125" s="1" t="str">
        <f>IF(  ISERR(FIND("Equity",B125)) = FALSE,  IF(  OR(   _xll.BDP($B125,"DVD_EX_DT")="#N/A N/A", _xll.BDP($B125,"DVD_EX_DT")="#N/A Field Not Applicable"),"",_xll.BDP($B125,"DVD_EX_DT")), IF(  OR(   _xll.BDP($B125,"NXT_CPN_DT")="#N/A N/A", _xll.BDP($B125,"NXT_CPN_DT")="#N/A Field Not Applicable"),"",_xll.BDP($B125,"NXT_CPN_DT")))</f>
        <v>26/08/2017</v>
      </c>
      <c r="H125" s="1">
        <f>IF(ISERR(FIND("Equity",B125))=FALSE,0,IF(_xll.BDP($B125,"DUR_MID")="#N/A N/A",0,_xll.BDP($B125,"DUR_MID")))</f>
        <v>1.7336117001219389</v>
      </c>
      <c r="I125" s="1" t="str">
        <f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 t="shared" si="3"/>
        <v>1</v>
      </c>
    </row>
    <row r="126" spans="1:10" x14ac:dyDescent="0.25">
      <c r="A126" s="1" t="str">
        <f>_xll.BDP(B126,"ID_ISIN")</f>
        <v>XS1405766384</v>
      </c>
      <c r="B126" s="1" t="s">
        <v>230</v>
      </c>
      <c r="C126" s="2">
        <f>_xll.BDP(B126,"PX_LAST")*1.00000001</f>
        <v>100.68500100685</v>
      </c>
      <c r="D126" s="1">
        <f>IF(OR(_xll.BDP(B126,"BEST_ANALYST_RATING")="#N/A N/A",_xll.BDP(B126,"BEST_ANALYST_RATING")="#N/A Field Not Applicable"),0,_xll.BDP(B126,"BEST_ANALYST_RATING"))</f>
        <v>0</v>
      </c>
      <c r="E126" s="1">
        <f>IF(OR(_xll.BDP(B126,"BEST_TARGET_PRICE")="#N/A N/A",_xll.BDP(B126,"BEST_TARGET_PRICE")="#N/A Field Not Applicable"),0,_xll.BDP(B126,"BEST_TARGET_PRICE"))</f>
        <v>0</v>
      </c>
      <c r="F126" s="1">
        <f>IF(OR(_xll.BDP(B126,"EQY_DVD_YLD_IND")="#N/A N/A",_xll.BDP(B126,"EQY_DVD_YLD_IND")="#N/A Field Not Applicable"),
IF(OR(_xll.BDP(B126,"YLD_CNV_MID")="#N/A N/A",_xll.BDP(B126,"YLD_CNV_MID")="#N/A Field Not Applicable"),0,_xll.BDP(B126,"YLD_CNV_MID")),
_xll.BDP(B126,"EQY_DVD_YLD_IND"))</f>
        <v>4.5391604000000001</v>
      </c>
      <c r="G126" s="1" t="str">
        <f>IF(  ISERR(FIND("Equity",B126)) = FALSE,  IF(  OR(   _xll.BDP($B126,"DVD_EX_DT")="#N/A N/A", _xll.BDP($B126,"DVD_EX_DT")="#N/A Field Not Applicable"),"",_xll.BDP($B126,"DVD_EX_DT")), IF(  OR(   _xll.BDP($B126,"NXT_CPN_DT")="#N/A N/A", _xll.BDP($B126,"NXT_CPN_DT")="#N/A Field Not Applicable"),"",_xll.BDP($B126,"NXT_CPN_DT")))</f>
        <v>28/09/2017</v>
      </c>
      <c r="H126" s="1">
        <f>IF(ISERR(FIND("Equity",B126))=FALSE,0,IF(_xll.BDP($B126,"DUR_MID")="#N/A N/A",0,_xll.BDP($B126,"DUR_MID")))</f>
        <v>4.415934473605259</v>
      </c>
      <c r="I126" s="1" t="str">
        <f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 t="shared" si="3"/>
        <v>1</v>
      </c>
    </row>
    <row r="127" spans="1:10" x14ac:dyDescent="0.25">
      <c r="A127" s="1" t="str">
        <f>_xll.BDP(B127,"ID_ISIN")</f>
        <v>XS0191754729</v>
      </c>
      <c r="B127" s="1" t="s">
        <v>231</v>
      </c>
      <c r="C127" s="2">
        <f>_xll.BDP(B127,"PX_LAST")*1.00000001</f>
        <v>132.62600132626</v>
      </c>
      <c r="D127" s="1">
        <f>IF(OR(_xll.BDP(B127,"BEST_ANALYST_RATING")="#N/A N/A",_xll.BDP(B127,"BEST_ANALYST_RATING")="#N/A Field Not Applicable"),0,_xll.BDP(B127,"BEST_ANALYST_RATING"))</f>
        <v>0</v>
      </c>
      <c r="E127" s="1">
        <f>IF(OR(_xll.BDP(B127,"BEST_TARGET_PRICE")="#N/A N/A",_xll.BDP(B127,"BEST_TARGET_PRICE")="#N/A Field Not Applicable"),0,_xll.BDP(B127,"BEST_TARGET_PRICE"))</f>
        <v>0</v>
      </c>
      <c r="F127" s="1">
        <f>IF(OR(_xll.BDP(B127,"EQY_DVD_YLD_IND")="#N/A N/A",_xll.BDP(B127,"EQY_DVD_YLD_IND")="#N/A Field Not Applicable"),
IF(OR(_xll.BDP(B127,"YLD_CNV_MID")="#N/A N/A",_xll.BDP(B127,"YLD_CNV_MID")="#N/A Field Not Applicable"),0,_xll.BDP(B127,"YLD_CNV_MID")),
_xll.BDP(B127,"EQY_DVD_YLD_IND"))</f>
        <v>5.61865092444532</v>
      </c>
      <c r="G127" s="1" t="str">
        <f>IF(  ISERR(FIND("Equity",B127)) = FALSE,  IF(  OR(   _xll.BDP($B127,"DVD_EX_DT")="#N/A N/A", _xll.BDP($B127,"DVD_EX_DT")="#N/A Field Not Applicable"),"",_xll.BDP($B127,"DVD_EX_DT")), IF(  OR(   _xll.BDP($B127,"NXT_CPN_DT")="#N/A N/A", _xll.BDP($B127,"NXT_CPN_DT")="#N/A Field Not Applicable"),"",_xll.BDP($B127,"NXT_CPN_DT")))</f>
        <v>28/10/2017</v>
      </c>
      <c r="H127" s="1">
        <f>IF(ISERR(FIND("Equity",B127))=FALSE,0,IF(_xll.BDP($B127,"DUR_MID")="#N/A N/A",0,_xll.BDP($B127,"DUR_MID")))</f>
        <v>10.230165473640534</v>
      </c>
      <c r="I127" s="1" t="str">
        <f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 t="shared" si="3"/>
        <v>1</v>
      </c>
    </row>
    <row r="128" spans="1:10" x14ac:dyDescent="0.25">
      <c r="A128" s="1" t="str">
        <f>_xll.BDP(B128,"ID_ISIN")</f>
        <v>XS0779213460</v>
      </c>
      <c r="B128" s="1" t="s">
        <v>232</v>
      </c>
      <c r="C128" s="2">
        <f>_xll.BDP(B128,"PX_LAST")*1.00000001</f>
        <v>107.61000107609999</v>
      </c>
      <c r="D128" s="1">
        <f>IF(OR(_xll.BDP(B128,"BEST_ANALYST_RATING")="#N/A N/A",_xll.BDP(B128,"BEST_ANALYST_RATING")="#N/A Field Not Applicable"),0,_xll.BDP(B128,"BEST_ANALYST_RATING"))</f>
        <v>0</v>
      </c>
      <c r="E128" s="1">
        <f>IF(OR(_xll.BDP(B128,"BEST_TARGET_PRICE")="#N/A N/A",_xll.BDP(B128,"BEST_TARGET_PRICE")="#N/A Field Not Applicable"),0,_xll.BDP(B128,"BEST_TARGET_PRICE"))</f>
        <v>0</v>
      </c>
      <c r="F128" s="1">
        <f>IF(OR(_xll.BDP(B128,"EQY_DVD_YLD_IND")="#N/A N/A",_xll.BDP(B128,"EQY_DVD_YLD_IND")="#N/A Field Not Applicable"),
IF(OR(_xll.BDP(B128,"YLD_CNV_MID")="#N/A N/A",_xll.BDP(B128,"YLD_CNV_MID")="#N/A Field Not Applicable"),0,_xll.BDP(B128,"YLD_CNV_MID")),
_xll.BDP(B128,"EQY_DVD_YLD_IND"))</f>
        <v>3.2824502</v>
      </c>
      <c r="G128" s="1" t="str">
        <f>IF(  ISERR(FIND("Equity",B128)) = FALSE,  IF(  OR(   _xll.BDP($B128,"DVD_EX_DT")="#N/A N/A", _xll.BDP($B128,"DVD_EX_DT")="#N/A Field Not Applicable"),"",_xll.BDP($B128,"DVD_EX_DT")), IF(  OR(   _xll.BDP($B128,"NXT_CPN_DT")="#N/A N/A", _xll.BDP($B128,"NXT_CPN_DT")="#N/A Field Not Applicable"),"",_xll.BDP($B128,"NXT_CPN_DT")))</f>
        <v>03/11/2017</v>
      </c>
      <c r="H128" s="1">
        <f>IF(ISERR(FIND("Equity",B128))=FALSE,0,IF(_xll.BDP($B128,"DUR_MID")="#N/A N/A",0,_xll.BDP($B128,"DUR_MID")))</f>
        <v>1.8988697462863773</v>
      </c>
      <c r="I128" s="1" t="str">
        <f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 t="shared" si="3"/>
        <v>1</v>
      </c>
    </row>
    <row r="129" spans="1:10" x14ac:dyDescent="0.25">
      <c r="A129" s="1" t="str">
        <f>_xll.BDP(B129,"ID_ISIN")</f>
        <v>XS1117280625</v>
      </c>
      <c r="B129" s="1" t="s">
        <v>233</v>
      </c>
      <c r="C129" s="2">
        <f>_xll.BDP(B129,"PX_LAST")*1.00000001</f>
        <v>44.045000440449996</v>
      </c>
      <c r="D129" s="1">
        <f>IF(OR(_xll.BDP(B129,"BEST_ANALYST_RATING")="#N/A N/A",_xll.BDP(B129,"BEST_ANALYST_RATING")="#N/A Field Not Applicable"),0,_xll.BDP(B129,"BEST_ANALYST_RATING"))</f>
        <v>0</v>
      </c>
      <c r="E129" s="1">
        <f>IF(OR(_xll.BDP(B129,"BEST_TARGET_PRICE")="#N/A N/A",_xll.BDP(B129,"BEST_TARGET_PRICE")="#N/A Field Not Applicable"),0,_xll.BDP(B129,"BEST_TARGET_PRICE"))</f>
        <v>0</v>
      </c>
      <c r="F129" s="1">
        <f>IF(OR(_xll.BDP(B129,"EQY_DVD_YLD_IND")="#N/A N/A",_xll.BDP(B129,"EQY_DVD_YLD_IND")="#N/A Field Not Applicable"),
IF(OR(_xll.BDP(B129,"YLD_CNV_MID")="#N/A N/A",_xll.BDP(B129,"YLD_CNV_MID")="#N/A Field Not Applicable"),0,_xll.BDP(B129,"YLD_CNV_MID")),
_xll.BDP(B129,"EQY_DVD_YLD_IND"))</f>
        <v>40.9246640387179</v>
      </c>
      <c r="G129" s="1" t="str">
        <f>IF(  ISERR(FIND("Equity",B129)) = FALSE,  IF(  OR(   _xll.BDP($B129,"DVD_EX_DT")="#N/A N/A", _xll.BDP($B129,"DVD_EX_DT")="#N/A Field Not Applicable"),"",_xll.BDP($B129,"DVD_EX_DT")), IF(  OR(   _xll.BDP($B129,"NXT_CPN_DT")="#N/A N/A", _xll.BDP($B129,"NXT_CPN_DT")="#N/A Field Not Applicable"),"",_xll.BDP($B129,"NXT_CPN_DT")))</f>
        <v>27/10/2017</v>
      </c>
      <c r="H129" s="1">
        <f>IF(ISERR(FIND("Equity",B129))=FALSE,0,IF(_xll.BDP($B129,"DUR_MID")="#N/A N/A",0,_xll.BDP($B129,"DUR_MID")))</f>
        <v>3.0949271300214782</v>
      </c>
      <c r="I129" s="1" t="str">
        <f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/>
      </c>
      <c r="J129" s="1">
        <f t="shared" si="3"/>
        <v>1</v>
      </c>
    </row>
    <row r="130" spans="1:10" x14ac:dyDescent="0.25">
      <c r="A130" s="1" t="str">
        <f>_xll.BDP(B130,"ID_ISIN")</f>
        <v>XS1319822752</v>
      </c>
      <c r="B130" s="1" t="s">
        <v>234</v>
      </c>
      <c r="C130" s="2">
        <f>_xll.BDP(B130,"PX_LAST")*1.00000001</f>
        <v>111.99200111992</v>
      </c>
      <c r="D130" s="1">
        <f>IF(OR(_xll.BDP(B130,"BEST_ANALYST_RATING")="#N/A N/A",_xll.BDP(B130,"BEST_ANALYST_RATING")="#N/A Field Not Applicable"),0,_xll.BDP(B130,"BEST_ANALYST_RATING"))</f>
        <v>0</v>
      </c>
      <c r="E130" s="1">
        <f>IF(OR(_xll.BDP(B130,"BEST_TARGET_PRICE")="#N/A N/A",_xll.BDP(B130,"BEST_TARGET_PRICE")="#N/A Field Not Applicable"),0,_xll.BDP(B130,"BEST_TARGET_PRICE"))</f>
        <v>0</v>
      </c>
      <c r="F130" s="1">
        <f>IF(OR(_xll.BDP(B130,"EQY_DVD_YLD_IND")="#N/A N/A",_xll.BDP(B130,"EQY_DVD_YLD_IND")="#N/A Field Not Applicable"),
IF(OR(_xll.BDP(B130,"YLD_CNV_MID")="#N/A N/A",_xll.BDP(B130,"YLD_CNV_MID")="#N/A Field Not Applicable"),0,_xll.BDP(B130,"YLD_CNV_MID")),
_xll.BDP(B130,"EQY_DVD_YLD_IND"))</f>
        <v>4.7064668999999997</v>
      </c>
      <c r="G130" s="1" t="str">
        <f>IF(  ISERR(FIND("Equity",B130)) = FALSE,  IF(  OR(   _xll.BDP($B130,"DVD_EX_DT")="#N/A N/A", _xll.BDP($B130,"DVD_EX_DT")="#N/A Field Not Applicable"),"",_xll.BDP($B130,"DVD_EX_DT")), IF(  OR(   _xll.BDP($B130,"NXT_CPN_DT")="#N/A N/A", _xll.BDP($B130,"NXT_CPN_DT")="#N/A Field Not Applicable"),"",_xll.BDP($B130,"NXT_CPN_DT")))</f>
        <v>28/07/2017</v>
      </c>
      <c r="H130" s="1">
        <f>IF(ISERR(FIND("Equity",B130))=FALSE,0,IF(_xll.BDP($B130,"DUR_MID")="#N/A N/A",0,_xll.BDP($B130,"DUR_MID")))</f>
        <v>3.2554184020789037</v>
      </c>
      <c r="I130" s="1" t="str">
        <f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/>
      </c>
      <c r="J130" s="1">
        <f t="shared" si="3"/>
        <v>1</v>
      </c>
    </row>
    <row r="131" spans="1:10" x14ac:dyDescent="0.25">
      <c r="A131" s="1" t="str">
        <f>_xll.BDP(B131,"ID_ISIN")</f>
        <v>RU000A0JP5V6</v>
      </c>
      <c r="B131" s="1" t="s">
        <v>235</v>
      </c>
      <c r="C131" s="2">
        <f>_xll.BDP(B131,"PX_LAST")*1.00000001</f>
        <v>6.751000067509999E-2</v>
      </c>
      <c r="D131" s="1">
        <f>IF(OR(_xll.BDP(B131,"BEST_ANALYST_RATING")="#N/A N/A",_xll.BDP(B131,"BEST_ANALYST_RATING")="#N/A Field Not Applicable"),0,_xll.BDP(B131,"BEST_ANALYST_RATING"))</f>
        <v>1.8333333730697632</v>
      </c>
      <c r="E131" s="1">
        <f>IF(OR(_xll.BDP(B131,"BEST_TARGET_PRICE")="#N/A N/A",_xll.BDP(B131,"BEST_TARGET_PRICE")="#N/A Field Not Applicable"),0,_xll.BDP(B131,"BEST_TARGET_PRICE"))</f>
        <v>3.6499999463558197E-2</v>
      </c>
      <c r="F131" s="1">
        <f>IF(OR(_xll.BDP(B131,"EQY_DVD_YLD_IND")="#N/A N/A",_xll.BDP(B131,"EQY_DVD_YLD_IND")="#N/A Field Not Applicable"),
IF(OR(_xll.BDP(B131,"YLD_CNV_MID")="#N/A N/A",_xll.BDP(B131,"YLD_CNV_MID")="#N/A Field Not Applicable"),0,_xll.BDP(B131,"YLD_CNV_MID")),
_xll.BDP(B131,"EQY_DVD_YLD_IND"))</f>
        <v>1.7330764997444263</v>
      </c>
      <c r="G131" s="1" t="str">
        <f>IF(  ISERR(FIND("Equity",B131)) = FALSE,  IF(  OR(   _xll.BDP($B131,"DVD_EX_DT")="#N/A N/A", _xll.BDP($B131,"DVD_EX_DT")="#N/A Field Not Applicable"),"",_xll.BDP($B131,"DVD_EX_DT")), IF(  OR(   _xll.BDP($B131,"NXT_CPN_DT")="#N/A N/A", _xll.BDP($B131,"NXT_CPN_DT")="#N/A Field Not Applicable"),"",_xll.BDP($B131,"NXT_CPN_DT")))</f>
        <v>05/05/2017</v>
      </c>
      <c r="H131" s="1">
        <f>IF(ISERR(FIND("Equity",B131))=FALSE,0,IF(_xll.BDP($B131,"DUR_MID")="#N/A N/A",0,_xll.BDP($B131,"DUR_MID")))</f>
        <v>0</v>
      </c>
      <c r="I131" s="1" t="str">
        <f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>15/05/2018</v>
      </c>
      <c r="J131" s="1">
        <f t="shared" si="3"/>
        <v>1</v>
      </c>
    </row>
    <row r="132" spans="1:10" x14ac:dyDescent="0.25">
      <c r="A132" s="1" t="str">
        <f>_xll.BDP(B132,"ID_ISIN")</f>
        <v>XS0524610812</v>
      </c>
      <c r="B132" s="1" t="s">
        <v>236</v>
      </c>
      <c r="C132" s="2">
        <f>_xll.BDP(B132,"PX_LAST")*1.00000001</f>
        <v>109.97100109970999</v>
      </c>
      <c r="D132" s="1">
        <f>IF(OR(_xll.BDP(B132,"BEST_ANALYST_RATING")="#N/A N/A",_xll.BDP(B132,"BEST_ANALYST_RATING")="#N/A Field Not Applicable"),0,_xll.BDP(B132,"BEST_ANALYST_RATING"))</f>
        <v>0</v>
      </c>
      <c r="E132" s="1">
        <f>IF(OR(_xll.BDP(B132,"BEST_TARGET_PRICE")="#N/A N/A",_xll.BDP(B132,"BEST_TARGET_PRICE")="#N/A Field Not Applicable"),0,_xll.BDP(B132,"BEST_TARGET_PRICE"))</f>
        <v>0</v>
      </c>
      <c r="F132" s="1">
        <f>IF(OR(_xll.BDP(B132,"EQY_DVD_YLD_IND")="#N/A N/A",_xll.BDP(B132,"EQY_DVD_YLD_IND")="#N/A Field Not Applicable"),
IF(OR(_xll.BDP(B132,"YLD_CNV_MID")="#N/A N/A",_xll.BDP(B132,"YLD_CNV_MID")="#N/A Field Not Applicable"),0,_xll.BDP(B132,"YLD_CNV_MID")),
_xll.BDP(B132,"EQY_DVD_YLD_IND"))</f>
        <v>3.5562588000000002</v>
      </c>
      <c r="G132" s="1" t="str">
        <f>IF(  ISERR(FIND("Equity",B132)) = FALSE,  IF(  OR(   _xll.BDP($B132,"DVD_EX_DT")="#N/A N/A", _xll.BDP($B132,"DVD_EX_DT")="#N/A Field Not Applicable"),"",_xll.BDP($B132,"DVD_EX_DT")), IF(  OR(   _xll.BDP($B132,"NXT_CPN_DT")="#N/A N/A", _xll.BDP($B132,"NXT_CPN_DT")="#N/A Field Not Applicable"),"",_xll.BDP($B132,"NXT_CPN_DT")))</f>
        <v>09/07/2017</v>
      </c>
      <c r="H132" s="1">
        <f>IF(ISERR(FIND("Equity",B132))=FALSE,0,IF(_xll.BDP($B132,"DUR_MID")="#N/A N/A",0,_xll.BDP($B132,"DUR_MID")))</f>
        <v>2.868765295143938</v>
      </c>
      <c r="I132" s="1" t="str">
        <f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 t="shared" si="3"/>
        <v>1</v>
      </c>
    </row>
    <row r="133" spans="1:10" x14ac:dyDescent="0.25">
      <c r="A133" s="1" t="str">
        <f>_xll.BDP(B133,"ID_ISIN")</f>
        <v>XS0849020556</v>
      </c>
      <c r="B133" s="1" t="s">
        <v>237</v>
      </c>
      <c r="C133" s="2">
        <f>_xll.BDP(B133,"PX_LAST")*1.00000001</f>
        <v>101.15200101152</v>
      </c>
      <c r="D133" s="1">
        <f>IF(OR(_xll.BDP(B133,"BEST_ANALYST_RATING")="#N/A N/A",_xll.BDP(B133,"BEST_ANALYST_RATING")="#N/A Field Not Applicable"),0,_xll.BDP(B133,"BEST_ANALYST_RATING"))</f>
        <v>0</v>
      </c>
      <c r="E133" s="1">
        <f>IF(OR(_xll.BDP(B133,"BEST_TARGET_PRICE")="#N/A N/A",_xll.BDP(B133,"BEST_TARGET_PRICE")="#N/A Field Not Applicable"),0,_xll.BDP(B133,"BEST_TARGET_PRICE"))</f>
        <v>0</v>
      </c>
      <c r="F133" s="1">
        <f>IF(OR(_xll.BDP(B133,"EQY_DVD_YLD_IND")="#N/A N/A",_xll.BDP(B133,"EQY_DVD_YLD_IND")="#N/A Field Not Applicable"),
IF(OR(_xll.BDP(B133,"YLD_CNV_MID")="#N/A N/A",_xll.BDP(B133,"YLD_CNV_MID")="#N/A Field Not Applicable"),0,_xll.BDP(B133,"YLD_CNV_MID")),
_xll.BDP(B133,"EQY_DVD_YLD_IND"))</f>
        <v>2.9408769000000001</v>
      </c>
      <c r="G133" s="1" t="str">
        <f>IF(  ISERR(FIND("Equity",B133)) = FALSE,  IF(  OR(   _xll.BDP($B133,"DVD_EX_DT")="#N/A N/A", _xll.BDP($B133,"DVD_EX_DT")="#N/A Field Not Applicable"),"",_xll.BDP($B133,"DVD_EX_DT")), IF(  OR(   _xll.BDP($B133,"NXT_CPN_DT")="#N/A N/A", _xll.BDP($B133,"NXT_CPN_DT")="#N/A Field Not Applicable"),"",_xll.BDP($B133,"NXT_CPN_DT")))</f>
        <v>02/11/2017</v>
      </c>
      <c r="H133" s="1">
        <f>IF(ISERR(FIND("Equity",B133))=FALSE,0,IF(_xll.BDP($B133,"DUR_MID")="#N/A N/A",0,_xll.BDP($B133,"DUR_MID")))</f>
        <v>0.98439778215210205</v>
      </c>
      <c r="I133" s="1" t="str">
        <f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 t="shared" si="3"/>
        <v>1</v>
      </c>
    </row>
    <row r="134" spans="1:10" x14ac:dyDescent="0.25">
      <c r="A134" s="1" t="str">
        <f>_xll.BDP(B134,"ID_ISIN")</f>
        <v>US74347B2016</v>
      </c>
      <c r="B134" s="1" t="s">
        <v>239</v>
      </c>
      <c r="C134" s="2">
        <f>_xll.BDP(B134,"PX_LAST")*1.00000001</f>
        <v>38.530000385299999</v>
      </c>
      <c r="D134" s="1">
        <f>IF(OR(_xll.BDP(B134,"BEST_ANALYST_RATING")="#N/A N/A",_xll.BDP(B134,"BEST_ANALYST_RATING")="#N/A Field Not Applicable"),0,_xll.BDP(B134,"BEST_ANALYST_RATING"))</f>
        <v>0</v>
      </c>
      <c r="E134" s="1">
        <f>IF(OR(_xll.BDP(B134,"BEST_TARGET_PRICE")="#N/A N/A",_xll.BDP(B134,"BEST_TARGET_PRICE")="#N/A Field Not Applicable"),0,_xll.BDP(B134,"BEST_TARGET_PRICE"))</f>
        <v>0</v>
      </c>
      <c r="F134" s="1">
        <f>IF(OR(_xll.BDP(B134,"EQY_DVD_YLD_IND")="#N/A N/A",_xll.BDP(B134,"EQY_DVD_YLD_IND")="#N/A Field Not Applicable"),
IF(OR(_xll.BDP(B134,"YLD_CNV_MID")="#N/A N/A",_xll.BDP(B134,"YLD_CNV_MID")="#N/A Field Not Applicable"),0,_xll.BDP(B134,"YLD_CNV_MID")),
_xll.BDP(B134,"EQY_DVD_YLD_IND"))</f>
        <v>0</v>
      </c>
      <c r="G134" s="1" t="str">
        <f>IF(  ISERR(FIND("Equity",B134)) = FALSE,  IF(  OR(   _xll.BDP($B134,"DVD_EX_DT")="#N/A N/A", _xll.BDP($B134,"DVD_EX_DT")="#N/A Field Not Applicable"),"",_xll.BDP($B134,"DVD_EX_DT")), IF(  OR(   _xll.BDP($B134,"NXT_CPN_DT")="#N/A N/A", _xll.BDP($B134,"NXT_CPN_DT")="#N/A Field Not Applicable"),"",_xll.BDP($B134,"NXT_CPN_DT")))</f>
        <v>25/09/2013</v>
      </c>
      <c r="H134" s="1">
        <f>IF(ISERR(FIND("Equity",B134))=FALSE,0,IF(_xll.BDP($B134,"DUR_MID")="#N/A N/A",0,_xll.BDP($B134,"DUR_MID")))</f>
        <v>0</v>
      </c>
      <c r="I134" s="1" t="str">
        <f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 t="shared" si="3"/>
        <v>1</v>
      </c>
    </row>
    <row r="135" spans="1:10" x14ac:dyDescent="0.25">
      <c r="A135" s="1" t="str">
        <f>_xll.BDP(B135,"ID_ISIN")</f>
        <v>USU77583AA79</v>
      </c>
      <c r="B135" s="1" t="s">
        <v>238</v>
      </c>
      <c r="C135" s="2">
        <f>_xll.BDP(B135,"PX_LAST")*1.00000001</f>
        <v>21.011000210109998</v>
      </c>
      <c r="D135" s="1">
        <f>IF(OR(_xll.BDP(B135,"BEST_ANALYST_RATING")="#N/A N/A",_xll.BDP(B135,"BEST_ANALYST_RATING")="#N/A Field Not Applicable"),0,_xll.BDP(B135,"BEST_ANALYST_RATING"))</f>
        <v>0</v>
      </c>
      <c r="E135" s="1">
        <f>IF(OR(_xll.BDP(B135,"BEST_TARGET_PRICE")="#N/A N/A",_xll.BDP(B135,"BEST_TARGET_PRICE")="#N/A Field Not Applicable"),0,_xll.BDP(B135,"BEST_TARGET_PRICE"))</f>
        <v>0</v>
      </c>
      <c r="F135" s="1">
        <f>IF(OR(_xll.BDP(B135,"EQY_DVD_YLD_IND")="#N/A N/A",_xll.BDP(B135,"EQY_DVD_YLD_IND")="#N/A Field Not Applicable"),
IF(OR(_xll.BDP(B135,"YLD_CNV_MID")="#N/A N/A",_xll.BDP(B135,"YLD_CNV_MID")="#N/A Field Not Applicable"),0,_xll.BDP(B135,"YLD_CNV_MID")),
_xll.BDP(B135,"EQY_DVD_YLD_IND"))</f>
        <v>105.28888324325609</v>
      </c>
      <c r="G135" s="1" t="str">
        <f>IF(  ISERR(FIND("Equity",B135)) = FALSE,  IF(  OR(   _xll.BDP($B135,"DVD_EX_DT")="#N/A N/A", _xll.BDP($B135,"DVD_EX_DT")="#N/A Field Not Applicable"),"",_xll.BDP($B135,"DVD_EX_DT")), IF(  OR(   _xll.BDP($B135,"NXT_CPN_DT")="#N/A N/A", _xll.BDP($B135,"NXT_CPN_DT")="#N/A Field Not Applicable"),"",_xll.BDP($B135,"NXT_CPN_DT")))</f>
        <v>24/07/2017</v>
      </c>
      <c r="H135" s="1">
        <f>IF(ISERR(FIND("Equity",B135))=FALSE,0,IF(_xll.BDP($B135,"DUR_MID")="#N/A N/A",0,_xll.BDP($B135,"DUR_MID")))</f>
        <v>1.9471116299999742</v>
      </c>
      <c r="I135" s="1" t="str">
        <f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 t="shared" si="3"/>
        <v>1</v>
      </c>
    </row>
    <row r="136" spans="1:10" x14ac:dyDescent="0.25">
      <c r="A136" s="1" t="str">
        <f>_xll.BDP(B136,"ID_ISIN")</f>
        <v>XS0588433267</v>
      </c>
      <c r="B136" s="1" t="s">
        <v>240</v>
      </c>
      <c r="C136" s="2">
        <f>_xll.BDP(B136,"PX_LAST")*1.00000001</f>
        <v>110.49300110492999</v>
      </c>
      <c r="D136" s="1">
        <f>IF(OR(_xll.BDP(B136,"BEST_ANALYST_RATING")="#N/A N/A",_xll.BDP(B136,"BEST_ANALYST_RATING")="#N/A Field Not Applicable"),0,_xll.BDP(B136,"BEST_ANALYST_RATING"))</f>
        <v>0</v>
      </c>
      <c r="E136" s="1">
        <f>IF(OR(_xll.BDP(B136,"BEST_TARGET_PRICE")="#N/A N/A",_xll.BDP(B136,"BEST_TARGET_PRICE")="#N/A Field Not Applicable"),0,_xll.BDP(B136,"BEST_TARGET_PRICE"))</f>
        <v>0</v>
      </c>
      <c r="F136" s="1">
        <f>IF(OR(_xll.BDP(B136,"EQY_DVD_YLD_IND")="#N/A N/A",_xll.BDP(B136,"EQY_DVD_YLD_IND")="#N/A Field Not Applicable"),
IF(OR(_xll.BDP(B136,"YLD_CNV_MID")="#N/A N/A",_xll.BDP(B136,"YLD_CNV_MID")="#N/A Field Not Applicable"),0,_xll.BDP(B136,"YLD_CNV_MID")),
_xll.BDP(B136,"EQY_DVD_YLD_IND"))</f>
        <v>3.5845720999999999</v>
      </c>
      <c r="G136" s="1" t="str">
        <f>IF(  ISERR(FIND("Equity",B136)) = FALSE,  IF(  OR(   _xll.BDP($B136,"DVD_EX_DT")="#N/A N/A", _xll.BDP($B136,"DVD_EX_DT")="#N/A Field Not Applicable"),"",_xll.BDP($B136,"DVD_EX_DT")), IF(  OR(   _xll.BDP($B136,"NXT_CPN_DT")="#N/A N/A", _xll.BDP($B136,"NXT_CPN_DT")="#N/A Field Not Applicable"),"",_xll.BDP($B136,"NXT_CPN_DT")))</f>
        <v>03/08/2017</v>
      </c>
      <c r="H136" s="1">
        <f>IF(ISERR(FIND("Equity",B136))=FALSE,0,IF(_xll.BDP($B136,"DUR_MID")="#N/A N/A",0,_xll.BDP($B136,"DUR_MID")))</f>
        <v>3.352746860232565</v>
      </c>
      <c r="I136" s="1" t="str">
        <f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 t="shared" si="3"/>
        <v>1</v>
      </c>
    </row>
    <row r="137" spans="1:10" x14ac:dyDescent="0.25">
      <c r="A137" s="1" t="str">
        <f>_xll.BDP(B137,"ID_ISIN")</f>
        <v>US456837AE31</v>
      </c>
      <c r="B137" s="1" t="s">
        <v>241</v>
      </c>
      <c r="C137" s="2">
        <f>_xll.BDP(B137,"PX_LAST")*1.00000001</f>
        <v>101.7500010175</v>
      </c>
      <c r="D137" s="1">
        <f>IF(OR(_xll.BDP(B137,"BEST_ANALYST_RATING")="#N/A N/A",_xll.BDP(B137,"BEST_ANALYST_RATING")="#N/A Field Not Applicable"),0,_xll.BDP(B137,"BEST_ANALYST_RATING"))</f>
        <v>0</v>
      </c>
      <c r="E137" s="1">
        <f>IF(OR(_xll.BDP(B137,"BEST_TARGET_PRICE")="#N/A N/A",_xll.BDP(B137,"BEST_TARGET_PRICE")="#N/A Field Not Applicable"),0,_xll.BDP(B137,"BEST_TARGET_PRICE"))</f>
        <v>0</v>
      </c>
      <c r="F137" s="1">
        <f>IF(OR(_xll.BDP(B137,"EQY_DVD_YLD_IND")="#N/A N/A",_xll.BDP(B137,"EQY_DVD_YLD_IND")="#N/A Field Not Applicable"),
IF(OR(_xll.BDP(B137,"YLD_CNV_MID")="#N/A N/A",_xll.BDP(B137,"YLD_CNV_MID")="#N/A Field Not Applicable"),0,_xll.BDP(B137,"YLD_CNV_MID")),
_xll.BDP(B137,"EQY_DVD_YLD_IND"))</f>
        <v>5.3489163355724463</v>
      </c>
      <c r="G137" s="1" t="str">
        <f>IF(  ISERR(FIND("Equity",B137)) = FALSE,  IF(  OR(   _xll.BDP($B137,"DVD_EX_DT")="#N/A N/A", _xll.BDP($B137,"DVD_EX_DT")="#N/A Field Not Applicable"),"",_xll.BDP($B137,"DVD_EX_DT")), IF(  OR(   _xll.BDP($B137,"NXT_CPN_DT")="#N/A N/A", _xll.BDP($B137,"NXT_CPN_DT")="#N/A Field Not Applicable"),"",_xll.BDP($B137,"NXT_CPN_DT")))</f>
        <v>16/10/2017</v>
      </c>
      <c r="H137" s="1">
        <f>IF(ISERR(FIND("Equity",B137))=FALSE,0,IF(_xll.BDP($B137,"DUR_MID")="#N/A N/A",0,_xll.BDP($B137,"DUR_MID")))</f>
        <v>2.7392542238666526</v>
      </c>
      <c r="I137" s="1" t="str">
        <f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 t="shared" si="3"/>
        <v>1</v>
      </c>
    </row>
    <row r="138" spans="1:10" x14ac:dyDescent="0.25">
      <c r="A138" s="1" t="str">
        <f>_xll.BDP(B138,"ID_ISIN")</f>
        <v>US78463V1070</v>
      </c>
      <c r="B138" s="1" t="s">
        <v>242</v>
      </c>
      <c r="C138" s="2">
        <f>_xll.BDP(B138,"PX_LAST")*1.00000001</f>
        <v>119.4400011944</v>
      </c>
      <c r="D138" s="1">
        <f>IF(OR(_xll.BDP(B138,"BEST_ANALYST_RATING")="#N/A N/A",_xll.BDP(B138,"BEST_ANALYST_RATING")="#N/A Field Not Applicable"),0,_xll.BDP(B138,"BEST_ANALYST_RATING"))</f>
        <v>0</v>
      </c>
      <c r="E138" s="1">
        <f>IF(OR(_xll.BDP(B138,"BEST_TARGET_PRICE")="#N/A N/A",_xll.BDP(B138,"BEST_TARGET_PRICE")="#N/A Field Not Applicable"),0,_xll.BDP(B138,"BEST_TARGET_PRICE"))</f>
        <v>0</v>
      </c>
      <c r="F138" s="1">
        <f>IF(OR(_xll.BDP(B138,"EQY_DVD_YLD_IND")="#N/A N/A",_xll.BDP(B138,"EQY_DVD_YLD_IND")="#N/A Field Not Applicable"),
IF(OR(_xll.BDP(B138,"YLD_CNV_MID")="#N/A N/A",_xll.BDP(B138,"YLD_CNV_MID")="#N/A Field Not Applicable"),0,_xll.BDP(B138,"YLD_CNV_MID")),
_xll.BDP(B138,"EQY_DVD_YLD_IND"))</f>
        <v>0</v>
      </c>
      <c r="G138" s="1" t="str">
        <f>IF(  ISERR(FIND("Equity",B138)) = FALSE,  IF(  OR(   _xll.BDP($B138,"DVD_EX_DT")="#N/A N/A", _xll.BDP($B138,"DVD_EX_DT")="#N/A Field Not Applicable"),"",_xll.BDP($B138,"DVD_EX_DT")), IF(  OR(   _xll.BDP($B138,"NXT_CPN_DT")="#N/A N/A", _xll.BDP($B138,"NXT_CPN_DT")="#N/A Field Not Applicable"),"",_xll.BDP($B138,"NXT_CPN_DT")))</f>
        <v/>
      </c>
      <c r="H138" s="1">
        <f>IF(ISERR(FIND("Equity",B138))=FALSE,0,IF(_xll.BDP($B138,"DUR_MID")="#N/A N/A",0,_xll.BDP($B138,"DUR_MID")))</f>
        <v>0</v>
      </c>
      <c r="I138" s="1" t="str">
        <f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 t="shared" si="3"/>
        <v>1</v>
      </c>
    </row>
    <row r="139" spans="1:10" x14ac:dyDescent="0.25">
      <c r="A139" s="1" t="str">
        <f>_xll.BDP(B139,"ID_ISIN")</f>
        <v>XS1405775377</v>
      </c>
      <c r="B139" s="1" t="s">
        <v>243</v>
      </c>
      <c r="C139" s="2">
        <f>_xll.BDP(B139,"PX_LAST")*1.00000001</f>
        <v>107.2300010723</v>
      </c>
      <c r="D139" s="1">
        <f>IF(OR(_xll.BDP(B139,"BEST_ANALYST_RATING")="#N/A N/A",_xll.BDP(B139,"BEST_ANALYST_RATING")="#N/A Field Not Applicable"),0,_xll.BDP(B139,"BEST_ANALYST_RATING"))</f>
        <v>0</v>
      </c>
      <c r="E139" s="1">
        <f>IF(OR(_xll.BDP(B139,"BEST_TARGET_PRICE")="#N/A N/A",_xll.BDP(B139,"BEST_TARGET_PRICE")="#N/A Field Not Applicable"),0,_xll.BDP(B139,"BEST_TARGET_PRICE"))</f>
        <v>0</v>
      </c>
      <c r="F139" s="1">
        <f>IF(OR(_xll.BDP(B139,"EQY_DVD_YLD_IND")="#N/A N/A",_xll.BDP(B139,"EQY_DVD_YLD_IND")="#N/A Field Not Applicable"),
IF(OR(_xll.BDP(B139,"YLD_CNV_MID")="#N/A N/A",_xll.BDP(B139,"YLD_CNV_MID")="#N/A Field Not Applicable"),0,_xll.BDP(B139,"YLD_CNV_MID")),
_xll.BDP(B139,"EQY_DVD_YLD_IND"))</f>
        <v>5.0129302999999998</v>
      </c>
      <c r="G139" s="1" t="str">
        <f>IF(  ISERR(FIND("Equity",B139)) = FALSE,  IF(  OR(   _xll.BDP($B139,"DVD_EX_DT")="#N/A N/A", _xll.BDP($B139,"DVD_EX_DT")="#N/A Field Not Applicable"),"",_xll.BDP($B139,"DVD_EX_DT")), IF(  OR(   _xll.BDP($B139,"NXT_CPN_DT")="#N/A N/A", _xll.BDP($B139,"NXT_CPN_DT")="#N/A Field Not Applicable"),"",_xll.BDP($B139,"NXT_CPN_DT")))</f>
        <v>31/07/2017</v>
      </c>
      <c r="H139" s="1">
        <f>IF(ISERR(FIND("Equity",B139))=FALSE,0,IF(_xll.BDP($B139,"DUR_MID")="#N/A N/A",0,_xll.BDP($B139,"DUR_MID")))</f>
        <v>4.093400830236539</v>
      </c>
      <c r="I139" s="1" t="str">
        <f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 t="shared" si="3"/>
        <v>1</v>
      </c>
    </row>
    <row r="140" spans="1:10" x14ac:dyDescent="0.25">
      <c r="A140" s="1" t="str">
        <f>_xll.BDP(B140,"ID_ISIN")</f>
        <v>XS1071551474</v>
      </c>
      <c r="B140" s="1" t="s">
        <v>244</v>
      </c>
      <c r="C140" s="2">
        <f>_xll.BDP(B140,"PX_LAST")*1.00000001</f>
        <v>97.261000972609992</v>
      </c>
      <c r="D140" s="1">
        <f>IF(OR(_xll.BDP(B140,"BEST_ANALYST_RATING")="#N/A N/A",_xll.BDP(B140,"BEST_ANALYST_RATING")="#N/A Field Not Applicable"),0,_xll.BDP(B140,"BEST_ANALYST_RATING"))</f>
        <v>0</v>
      </c>
      <c r="E140" s="1">
        <f>IF(OR(_xll.BDP(B140,"BEST_TARGET_PRICE")="#N/A N/A",_xll.BDP(B140,"BEST_TARGET_PRICE")="#N/A Field Not Applicable"),0,_xll.BDP(B140,"BEST_TARGET_PRICE"))</f>
        <v>0</v>
      </c>
      <c r="F140" s="1">
        <f>IF(OR(_xll.BDP(B140,"EQY_DVD_YLD_IND")="#N/A N/A",_xll.BDP(B140,"EQY_DVD_YLD_IND")="#N/A Field Not Applicable"),
IF(OR(_xll.BDP(B140,"YLD_CNV_MID")="#N/A N/A",_xll.BDP(B140,"YLD_CNV_MID")="#N/A Field Not Applicable"),0,_xll.BDP(B140,"YLD_CNV_MID")),
_xll.BDP(B140,"EQY_DVD_YLD_IND"))</f>
        <v>7.3020128143261633</v>
      </c>
      <c r="G140" s="1" t="str">
        <f>IF(  ISERR(FIND("Equity",B140)) = FALSE,  IF(  OR(   _xll.BDP($B140,"DVD_EX_DT")="#N/A N/A", _xll.BDP($B140,"DVD_EX_DT")="#N/A Field Not Applicable"),"",_xll.BDP($B140,"DVD_EX_DT")), IF(  OR(   _xll.BDP($B140,"NXT_CPN_DT")="#N/A N/A", _xll.BDP($B140,"NXT_CPN_DT")="#N/A Field Not Applicable"),"",_xll.BDP($B140,"NXT_CPN_DT")))</f>
        <v>30/04/2018</v>
      </c>
      <c r="H140" s="1">
        <f>IF(ISERR(FIND("Equity",B140))=FALSE,0,IF(_xll.BDP($B140,"DUR_MID")="#N/A N/A",0,_xll.BDP($B140,"DUR_MID")))</f>
        <v>2.8134431913307272</v>
      </c>
      <c r="I140" s="1" t="str">
        <f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 t="shared" si="3"/>
        <v>1</v>
      </c>
    </row>
    <row r="141" spans="1:10" x14ac:dyDescent="0.25">
      <c r="A141" s="1" t="str">
        <f>_xll.BDP(B141,"ID_ISIN")</f>
        <v>US25152RYE79</v>
      </c>
      <c r="B141" s="1" t="s">
        <v>245</v>
      </c>
      <c r="C141" s="2">
        <f>_xll.BDP(B141,"PX_LAST")*1.00000001</f>
        <v>100.044501000445</v>
      </c>
      <c r="D141" s="1">
        <f>IF(OR(_xll.BDP(B141,"BEST_ANALYST_RATING")="#N/A N/A",_xll.BDP(B141,"BEST_ANALYST_RATING")="#N/A Field Not Applicable"),0,_xll.BDP(B141,"BEST_ANALYST_RATING"))</f>
        <v>0</v>
      </c>
      <c r="E141" s="1">
        <f>IF(OR(_xll.BDP(B141,"BEST_TARGET_PRICE")="#N/A N/A",_xll.BDP(B141,"BEST_TARGET_PRICE")="#N/A Field Not Applicable"),0,_xll.BDP(B141,"BEST_TARGET_PRICE"))</f>
        <v>0</v>
      </c>
      <c r="F141" s="1">
        <f>IF(OR(_xll.BDP(B141,"EQY_DVD_YLD_IND")="#N/A N/A",_xll.BDP(B141,"EQY_DVD_YLD_IND")="#N/A Field Not Applicable"),
IF(OR(_xll.BDP(B141,"YLD_CNV_MID")="#N/A N/A",_xll.BDP(B141,"YLD_CNV_MID")="#N/A Field Not Applicable"),0,_xll.BDP(B141,"YLD_CNV_MID")),
_xll.BDP(B141,"EQY_DVD_YLD_IND"))</f>
        <v>1.7972968323612046</v>
      </c>
      <c r="G141" s="1" t="str">
        <f>IF(  ISERR(FIND("Equity",B141)) = FALSE,  IF(  OR(   _xll.BDP($B141,"DVD_EX_DT")="#N/A N/A", _xll.BDP($B141,"DVD_EX_DT")="#N/A Field Not Applicable"),"",_xll.BDP($B141,"DVD_EX_DT")), IF(  OR(   _xll.BDP($B141,"NXT_CPN_DT")="#N/A N/A", _xll.BDP($B141,"NXT_CPN_DT")="#N/A Field Not Applicable"),"",_xll.BDP($B141,"NXT_CPN_DT")))</f>
        <v>15/05/2017</v>
      </c>
      <c r="H141" s="1">
        <f>IF(ISERR(FIND("Equity",B141))=FALSE,0,IF(_xll.BDP($B141,"DUR_MID")="#N/A N/A",0,_xll.BDP($B141,"DUR_MID")))</f>
        <v>2.7779447954175682E-2</v>
      </c>
      <c r="I141" s="1" t="str">
        <f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 t="shared" si="3"/>
        <v>1</v>
      </c>
    </row>
    <row r="142" spans="1:10" x14ac:dyDescent="0.25">
      <c r="A142" s="1" t="str">
        <f>_xll.BDP(B142,"ID_ISIN")</f>
        <v>XS0555493203</v>
      </c>
      <c r="B142" s="1" t="s">
        <v>246</v>
      </c>
      <c r="C142" s="2">
        <f>_xll.BDP(B142,"PX_LAST")*1.00000001</f>
        <v>114.35000114349998</v>
      </c>
      <c r="D142" s="1">
        <f>IF(OR(_xll.BDP(B142,"BEST_ANALYST_RATING")="#N/A N/A",_xll.BDP(B142,"BEST_ANALYST_RATING")="#N/A Field Not Applicable"),0,_xll.BDP(B142,"BEST_ANALYST_RATING"))</f>
        <v>0</v>
      </c>
      <c r="E142" s="1">
        <f>IF(OR(_xll.BDP(B142,"BEST_TARGET_PRICE")="#N/A N/A",_xll.BDP(B142,"BEST_TARGET_PRICE")="#N/A Field Not Applicable"),0,_xll.BDP(B142,"BEST_TARGET_PRICE"))</f>
        <v>0</v>
      </c>
      <c r="F142" s="1">
        <f>IF(OR(_xll.BDP(B142,"EQY_DVD_YLD_IND")="#N/A N/A",_xll.BDP(B142,"EQY_DVD_YLD_IND")="#N/A Field Not Applicable"),
IF(OR(_xll.BDP(B142,"YLD_CNV_MID")="#N/A N/A",_xll.BDP(B142,"YLD_CNV_MID")="#N/A Field Not Applicable"),0,_xll.BDP(B142,"YLD_CNV_MID")),
_xll.BDP(B142,"EQY_DVD_YLD_IND"))</f>
        <v>3.3661848999999999</v>
      </c>
      <c r="G142" s="1" t="str">
        <f>IF(  ISERR(FIND("Equity",B142)) = FALSE,  IF(  OR(   _xll.BDP($B142,"DVD_EX_DT")="#N/A N/A", _xll.BDP($B142,"DVD_EX_DT")="#N/A Field Not Applicable"),"",_xll.BDP($B142,"DVD_EX_DT")), IF(  OR(   _xll.BDP($B142,"NXT_CPN_DT")="#N/A N/A", _xll.BDP($B142,"NXT_CPN_DT")="#N/A Field Not Applicable"),"",_xll.BDP($B142,"NXT_CPN_DT")))</f>
        <v>03/11/2017</v>
      </c>
      <c r="H142" s="1">
        <f>IF(ISERR(FIND("Equity",B142))=FALSE,0,IF(_xll.BDP($B142,"DUR_MID")="#N/A N/A",0,_xll.BDP($B142,"DUR_MID")))</f>
        <v>3.1568227085177263</v>
      </c>
      <c r="I142" s="1" t="str">
        <f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/>
      </c>
      <c r="J142" s="1">
        <f t="shared" si="3"/>
        <v>1</v>
      </c>
    </row>
    <row r="143" spans="1:10" x14ac:dyDescent="0.25">
      <c r="A143" s="1" t="str">
        <f>_xll.BDP(B143,"ID_ISIN")</f>
        <v>XS0925043100</v>
      </c>
      <c r="B143" s="1" t="s">
        <v>247</v>
      </c>
      <c r="C143" s="2">
        <f>_xll.BDP(B143,"PX_LAST")*1.00000001</f>
        <v>75.731000757309985</v>
      </c>
      <c r="D143" s="1">
        <f>IF(OR(_xll.BDP(B143,"BEST_ANALYST_RATING")="#N/A N/A",_xll.BDP(B143,"BEST_ANALYST_RATING")="#N/A Field Not Applicable"),0,_xll.BDP(B143,"BEST_ANALYST_RATING"))</f>
        <v>0</v>
      </c>
      <c r="E143" s="1">
        <f>IF(OR(_xll.BDP(B143,"BEST_TARGET_PRICE")="#N/A N/A",_xll.BDP(B143,"BEST_TARGET_PRICE")="#N/A Field Not Applicable"),0,_xll.BDP(B143,"BEST_TARGET_PRICE"))</f>
        <v>0</v>
      </c>
      <c r="F143" s="1">
        <f>IF(OR(_xll.BDP(B143,"EQY_DVD_YLD_IND")="#N/A N/A",_xll.BDP(B143,"EQY_DVD_YLD_IND")="#N/A Field Not Applicable"),
IF(OR(_xll.BDP(B143,"YLD_CNV_MID")="#N/A N/A",_xll.BDP(B143,"YLD_CNV_MID")="#N/A Field Not Applicable"),0,_xll.BDP(B143,"YLD_CNV_MID")),
_xll.BDP(B143,"EQY_DVD_YLD_IND"))</f>
        <v>17.7855062</v>
      </c>
      <c r="G143" s="1" t="str">
        <f>IF(  ISERR(FIND("Equity",B143)) = FALSE,  IF(  OR(   _xll.BDP($B143,"DVD_EX_DT")="#N/A N/A", _xll.BDP($B143,"DVD_EX_DT")="#N/A Field Not Applicable"),"",_xll.BDP($B143,"DVD_EX_DT")), IF(  OR(   _xll.BDP($B143,"NXT_CPN_DT")="#N/A N/A", _xll.BDP($B143,"NXT_CPN_DT")="#N/A Field Not Applicable"),"",_xll.BDP($B143,"NXT_CPN_DT")))</f>
        <v>04/11/2017</v>
      </c>
      <c r="H143" s="1">
        <f>IF(ISERR(FIND("Equity",B143))=FALSE,0,IF(_xll.BDP($B143,"DUR_MID")="#N/A N/A",0,_xll.BDP($B143,"DUR_MID")))</f>
        <v>2.7142912130743455</v>
      </c>
      <c r="I143" s="1" t="str">
        <f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/>
      </c>
      <c r="J143" s="1">
        <f t="shared" si="3"/>
        <v>1</v>
      </c>
    </row>
    <row r="144" spans="1:10" x14ac:dyDescent="0.25">
      <c r="A144" s="1" t="str">
        <f>_xll.BDP(B144,"ID_ISIN")</f>
        <v>US81369Y5069</v>
      </c>
      <c r="B144" s="1" t="s">
        <v>248</v>
      </c>
      <c r="C144" s="2">
        <f>_xll.BDP(B144,"PX_LAST")*1.00000001</f>
        <v>67.810000678099996</v>
      </c>
      <c r="D144" s="1">
        <f>IF(OR(_xll.BDP(B144,"BEST_ANALYST_RATING")="#N/A N/A",_xll.BDP(B144,"BEST_ANALYST_RATING")="#N/A Field Not Applicable"),0,_xll.BDP(B144,"BEST_ANALYST_RATING"))</f>
        <v>0</v>
      </c>
      <c r="E144" s="1">
        <f>IF(OR(_xll.BDP(B144,"BEST_TARGET_PRICE")="#N/A N/A",_xll.BDP(B144,"BEST_TARGET_PRICE")="#N/A Field Not Applicable"),0,_xll.BDP(B144,"BEST_TARGET_PRICE"))</f>
        <v>0</v>
      </c>
      <c r="F144" s="1">
        <f>IF(OR(_xll.BDP(B144,"EQY_DVD_YLD_IND")="#N/A N/A",_xll.BDP(B144,"EQY_DVD_YLD_IND")="#N/A Field Not Applicable"),
IF(OR(_xll.BDP(B144,"YLD_CNV_MID")="#N/A N/A",_xll.BDP(B144,"YLD_CNV_MID")="#N/A Field Not Applicable"),0,_xll.BDP(B144,"YLD_CNV_MID")),
_xll.BDP(B144,"EQY_DVD_YLD_IND"))</f>
        <v>2.4717002821397576</v>
      </c>
      <c r="G144" s="1" t="str">
        <f>IF(  ISERR(FIND("Equity",B144)) = FALSE,  IF(  OR(   _xll.BDP($B144,"DVD_EX_DT")="#N/A N/A", _xll.BDP($B144,"DVD_EX_DT")="#N/A Field Not Applicable"),"",_xll.BDP($B144,"DVD_EX_DT")), IF(  OR(   _xll.BDP($B144,"NXT_CPN_DT")="#N/A N/A", _xll.BDP($B144,"NXT_CPN_DT")="#N/A Field Not Applicable"),"",_xll.BDP($B144,"NXT_CPN_DT")))</f>
        <v>17/03/2017</v>
      </c>
      <c r="H144" s="1">
        <f>IF(ISERR(FIND("Equity",B144))=FALSE,0,IF(_xll.BDP($B144,"DUR_MID")="#N/A N/A",0,_xll.BDP($B144,"DUR_MID")))</f>
        <v>0</v>
      </c>
      <c r="I144" s="1" t="str">
        <f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>15/06/2017</v>
      </c>
      <c r="J144" s="1">
        <f t="shared" si="3"/>
        <v>1</v>
      </c>
    </row>
    <row r="145" spans="1:10" x14ac:dyDescent="0.25">
      <c r="A145" s="1" t="str">
        <f>_xll.BDP(B145,"ID_ISIN")</f>
        <v>GB00B7Z0Q502</v>
      </c>
      <c r="B145" s="1" t="s">
        <v>249</v>
      </c>
      <c r="C145" s="2">
        <f>_xll.BDP(B145,"PX_LAST")*1.00000001</f>
        <v>59.000000589999999</v>
      </c>
      <c r="D145" s="1">
        <f>IF(OR(_xll.BDP(B145,"BEST_ANALYST_RATING")="#N/A N/A",_xll.BDP(B145,"BEST_ANALYST_RATING")="#N/A Field Not Applicable"),0,_xll.BDP(B145,"BEST_ANALYST_RATING"))</f>
        <v>5</v>
      </c>
      <c r="E145" s="1">
        <f>IF(OR(_xll.BDP(B145,"BEST_TARGET_PRICE")="#N/A N/A",_xll.BDP(B145,"BEST_TARGET_PRICE")="#N/A Field Not Applicable"),0,_xll.BDP(B145,"BEST_TARGET_PRICE"))</f>
        <v>76</v>
      </c>
      <c r="F145" s="1">
        <f>IF(OR(_xll.BDP(B145,"EQY_DVD_YLD_IND")="#N/A N/A",_xll.BDP(B145,"EQY_DVD_YLD_IND")="#N/A Field Not Applicable"),
IF(OR(_xll.BDP(B145,"YLD_CNV_MID")="#N/A N/A",_xll.BDP(B145,"YLD_CNV_MID")="#N/A Field Not Applicable"),0,_xll.BDP(B145,"YLD_CNV_MID")),
_xll.BDP(B145,"EQY_DVD_YLD_IND"))</f>
        <v>0</v>
      </c>
      <c r="G145" s="1" t="str">
        <f>IF(  ISERR(FIND("Equity",B145)) = FALSE,  IF(  OR(   _xll.BDP($B145,"DVD_EX_DT")="#N/A N/A", _xll.BDP($B145,"DVD_EX_DT")="#N/A Field Not Applicable"),"",_xll.BDP($B145,"DVD_EX_DT")), IF(  OR(   _xll.BDP($B145,"NXT_CPN_DT")="#N/A N/A", _xll.BDP($B145,"NXT_CPN_DT")="#N/A Field Not Applicable"),"",_xll.BDP($B145,"NXT_CPN_DT")))</f>
        <v/>
      </c>
      <c r="H145" s="1">
        <f>IF(ISERR(FIND("Equity",B145))=FALSE,0,IF(_xll.BDP($B145,"DUR_MID")="#N/A N/A",0,_xll.BDP($B145,"DUR_MID")))</f>
        <v>0</v>
      </c>
      <c r="I145" s="1" t="str">
        <f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/>
      </c>
      <c r="J145" s="1">
        <f t="shared" si="3"/>
        <v>1</v>
      </c>
    </row>
    <row r="146" spans="1:10" x14ac:dyDescent="0.25">
      <c r="A146" s="1" t="str">
        <f>_xll.BDP(B146,"ID_ISIN")</f>
        <v>US61166W1018</v>
      </c>
      <c r="B146" s="1" t="s">
        <v>250</v>
      </c>
      <c r="C146" s="2">
        <f>_xll.BDP(B146,"PX_LAST")*1.00000001</f>
        <v>116.88000116879999</v>
      </c>
      <c r="D146" s="1">
        <f>IF(OR(_xll.BDP(B146,"BEST_ANALYST_RATING")="#N/A N/A",_xll.BDP(B146,"BEST_ANALYST_RATING")="#N/A Field Not Applicable"),0,_xll.BDP(B146,"BEST_ANALYST_RATING"))</f>
        <v>4.095238208770752</v>
      </c>
      <c r="E146" s="1">
        <f>IF(OR(_xll.BDP(B146,"BEST_TARGET_PRICE")="#N/A N/A",_xll.BDP(B146,"BEST_TARGET_PRICE")="#N/A Field Not Applicable"),0,_xll.BDP(B146,"BEST_TARGET_PRICE"))</f>
        <v>123.35713958740234</v>
      </c>
      <c r="F146" s="1">
        <f>IF(OR(_xll.BDP(B146,"EQY_DVD_YLD_IND")="#N/A N/A",_xll.BDP(B146,"EQY_DVD_YLD_IND")="#N/A Field Not Applicable"),
IF(OR(_xll.BDP(B146,"YLD_CNV_MID")="#N/A N/A",_xll.BDP(B146,"YLD_CNV_MID")="#N/A Field Not Applicable"),0,_xll.BDP(B146,"YLD_CNV_MID")),
_xll.BDP(B146,"EQY_DVD_YLD_IND"))</f>
        <v>1.8480493547490491</v>
      </c>
      <c r="G146" s="1" t="str">
        <f>IF(  ISERR(FIND("Equity",B146)) = FALSE,  IF(  OR(   _xll.BDP($B146,"DVD_EX_DT")="#N/A N/A", _xll.BDP($B146,"DVD_EX_DT")="#N/A Field Not Applicable"),"",_xll.BDP($B146,"DVD_EX_DT")), IF(  OR(   _xll.BDP($B146,"NXT_CPN_DT")="#N/A N/A", _xll.BDP($B146,"NXT_CPN_DT")="#N/A Field Not Applicable"),"",_xll.BDP($B146,"NXT_CPN_DT")))</f>
        <v>05/04/2017</v>
      </c>
      <c r="H146" s="1">
        <f>IF(ISERR(FIND("Equity",B146))=FALSE,0,IF(_xll.BDP($B146,"DUR_MID")="#N/A N/A",0,_xll.BDP($B146,"DUR_MID")))</f>
        <v>0</v>
      </c>
      <c r="I146" s="1" t="str">
        <f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>05/06/2017</v>
      </c>
      <c r="J146" s="1">
        <f t="shared" si="3"/>
        <v>1</v>
      </c>
    </row>
    <row r="147" spans="1:10" x14ac:dyDescent="0.25">
      <c r="A147" s="1" t="str">
        <f>_xll.BDP(B147,"ID_ISIN")</f>
        <v>US5603172082</v>
      </c>
      <c r="B147" s="1" t="s">
        <v>251</v>
      </c>
      <c r="C147" s="2">
        <f>_xll.BDP(B147,"PX_LAST")*1.00000001</f>
        <v>26.750000267499999</v>
      </c>
      <c r="D147" s="1">
        <f>IF(OR(_xll.BDP(B147,"BEST_ANALYST_RATING")="#N/A N/A",_xll.BDP(B147,"BEST_ANALYST_RATING")="#N/A Field Not Applicable"),0,_xll.BDP(B147,"BEST_ANALYST_RATING"))</f>
        <v>4</v>
      </c>
      <c r="E147" s="1">
        <f>IF(OR(_xll.BDP(B147,"BEST_TARGET_PRICE")="#N/A N/A",_xll.BDP(B147,"BEST_TARGET_PRICE")="#N/A Field Not Applicable"),0,_xll.BDP(B147,"BEST_TARGET_PRICE"))</f>
        <v>24.53632926940918</v>
      </c>
      <c r="F147" s="1">
        <f>IF(OR(_xll.BDP(B147,"EQY_DVD_YLD_IND")="#N/A N/A",_xll.BDP(B147,"EQY_DVD_YLD_IND")="#N/A Field Not Applicable"),
IF(OR(_xll.BDP(B147,"YLD_CNV_MID")="#N/A N/A",_xll.BDP(B147,"YLD_CNV_MID")="#N/A Field Not Applicable"),0,_xll.BDP(B147,"YLD_CNV_MID")),
_xll.BDP(B147,"EQY_DVD_YLD_IND"))</f>
        <v>0</v>
      </c>
      <c r="G147" s="1" t="str">
        <f>IF(  ISERR(FIND("Equity",B147)) = FALSE,  IF(  OR(   _xll.BDP($B147,"DVD_EX_DT")="#N/A N/A", _xll.BDP($B147,"DVD_EX_DT")="#N/A Field Not Applicable"),"",_xll.BDP($B147,"DVD_EX_DT")), IF(  OR(   _xll.BDP($B147,"NXT_CPN_DT")="#N/A N/A", _xll.BDP($B147,"NXT_CPN_DT")="#N/A Field Not Applicable"),"",_xll.BDP($B147,"NXT_CPN_DT")))</f>
        <v>18/03/2013</v>
      </c>
      <c r="H147" s="1">
        <f>IF(ISERR(FIND("Equity",B147))=FALSE,0,IF(_xll.BDP($B147,"DUR_MID")="#N/A N/A",0,_xll.BDP($B147,"DUR_MID")))</f>
        <v>0</v>
      </c>
      <c r="I147" s="1" t="str">
        <f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/>
      </c>
      <c r="J147" s="1">
        <f t="shared" si="3"/>
        <v>1</v>
      </c>
    </row>
    <row r="148" spans="1:10" x14ac:dyDescent="0.25">
      <c r="A148" s="1" t="str">
        <f>_xll.BDP(B148,"ID_ISIN")</f>
        <v>VGG607541015</v>
      </c>
      <c r="B148" s="1" t="s">
        <v>252</v>
      </c>
      <c r="C148" s="2">
        <f>_xll.BDP(B148,"PX_LAST")*1.00000001</f>
        <v>37.330000373299995</v>
      </c>
      <c r="D148" s="1">
        <f>IF(OR(_xll.BDP(B148,"BEST_ANALYST_RATING")="#N/A N/A",_xll.BDP(B148,"BEST_ANALYST_RATING")="#N/A Field Not Applicable"),0,_xll.BDP(B148,"BEST_ANALYST_RATING"))</f>
        <v>3.2400000095367432</v>
      </c>
      <c r="E148" s="1">
        <f>IF(OR(_xll.BDP(B148,"BEST_TARGET_PRICE")="#N/A N/A",_xll.BDP(B148,"BEST_TARGET_PRICE")="#N/A Field Not Applicable"),0,_xll.BDP(B148,"BEST_TARGET_PRICE"))</f>
        <v>41.299999237060547</v>
      </c>
      <c r="F148" s="1">
        <f>IF(OR(_xll.BDP(B148,"EQY_DVD_YLD_IND")="#N/A N/A",_xll.BDP(B148,"EQY_DVD_YLD_IND")="#N/A Field Not Applicable"),
IF(OR(_xll.BDP(B148,"YLD_CNV_MID")="#N/A N/A",_xll.BDP(B148,"YLD_CNV_MID")="#N/A Field Not Applicable"),0,_xll.BDP(B148,"YLD_CNV_MID")),
_xll.BDP(B148,"EQY_DVD_YLD_IND"))</f>
        <v>0</v>
      </c>
      <c r="G148" s="1" t="str">
        <f>IF(  ISERR(FIND("Equity",B148)) = FALSE,  IF(  OR(   _xll.BDP($B148,"DVD_EX_DT")="#N/A N/A", _xll.BDP($B148,"DVD_EX_DT")="#N/A Field Not Applicable"),"",_xll.BDP($B148,"DVD_EX_DT")), IF(  OR(   _xll.BDP($B148,"NXT_CPN_DT")="#N/A N/A", _xll.BDP($B148,"NXT_CPN_DT")="#N/A Field Not Applicable"),"",_xll.BDP($B148,"NXT_CPN_DT")))</f>
        <v/>
      </c>
      <c r="H148" s="1">
        <f>IF(ISERR(FIND("Equity",B148))=FALSE,0,IF(_xll.BDP($B148,"DUR_MID")="#N/A N/A",0,_xll.BDP($B148,"DUR_MID")))</f>
        <v>0</v>
      </c>
      <c r="I148" s="1" t="str">
        <f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/>
      </c>
      <c r="J148" s="1">
        <f t="shared" si="3"/>
        <v>1</v>
      </c>
    </row>
    <row r="149" spans="1:10" x14ac:dyDescent="0.25">
      <c r="A149" s="1" t="str">
        <f>_xll.BDP(B149,"ID_ISIN")</f>
        <v>US4642871846</v>
      </c>
      <c r="B149" s="1" t="s">
        <v>253</v>
      </c>
      <c r="C149" s="2">
        <f>_xll.BDP(B149,"PX_LAST")*1.00000001</f>
        <v>38.390000383899995</v>
      </c>
      <c r="D149" s="1">
        <f>IF(OR(_xll.BDP(B149,"BEST_ANALYST_RATING")="#N/A N/A",_xll.BDP(B149,"BEST_ANALYST_RATING")="#N/A Field Not Applicable"),0,_xll.BDP(B149,"BEST_ANALYST_RATING"))</f>
        <v>0</v>
      </c>
      <c r="E149" s="1">
        <f>IF(OR(_xll.BDP(B149,"BEST_TARGET_PRICE")="#N/A N/A",_xll.BDP(B149,"BEST_TARGET_PRICE")="#N/A Field Not Applicable"),0,_xll.BDP(B149,"BEST_TARGET_PRICE"))</f>
        <v>0</v>
      </c>
      <c r="F149" s="1">
        <f>IF(OR(_xll.BDP(B149,"EQY_DVD_YLD_IND")="#N/A N/A",_xll.BDP(B149,"EQY_DVD_YLD_IND")="#N/A Field Not Applicable"),
IF(OR(_xll.BDP(B149,"YLD_CNV_MID")="#N/A N/A",_xll.BDP(B149,"YLD_CNV_MID")="#N/A Field Not Applicable"),0,_xll.BDP(B149,"YLD_CNV_MID")),
_xll.BDP(B149,"EQY_DVD_YLD_IND"))</f>
        <v>3.5904872290136045</v>
      </c>
      <c r="G149" s="1" t="str">
        <f>IF(  ISERR(FIND("Equity",B149)) = FALSE,  IF(  OR(   _xll.BDP($B149,"DVD_EX_DT")="#N/A N/A", _xll.BDP($B149,"DVD_EX_DT")="#N/A Field Not Applicable"),"",_xll.BDP($B149,"DVD_EX_DT")), IF(  OR(   _xll.BDP($B149,"NXT_CPN_DT")="#N/A N/A", _xll.BDP($B149,"NXT_CPN_DT")="#N/A Field Not Applicable"),"",_xll.BDP($B149,"NXT_CPN_DT")))</f>
        <v>22/12/2016</v>
      </c>
      <c r="H149" s="1">
        <f>IF(ISERR(FIND("Equity",B149))=FALSE,0,IF(_xll.BDP($B149,"DUR_MID")="#N/A N/A",0,_xll.BDP($B149,"DUR_MID")))</f>
        <v>0</v>
      </c>
      <c r="I149" s="1" t="str">
        <f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>19/06/2017</v>
      </c>
      <c r="J149" s="1">
        <f t="shared" si="3"/>
        <v>1</v>
      </c>
    </row>
    <row r="150" spans="1:10" x14ac:dyDescent="0.25">
      <c r="A150" s="1" t="str">
        <f>_xll.BDP(B150,"ID_ISIN")</f>
        <v>CH0008899764</v>
      </c>
      <c r="B150" s="1" t="s">
        <v>254</v>
      </c>
      <c r="C150" s="2">
        <f>_xll.BDP(B150,"PX_LAST")*1.00000001</f>
        <v>92.250000922499993</v>
      </c>
      <c r="D150" s="1">
        <f>IF(OR(_xll.BDP(B150,"BEST_ANALYST_RATING")="#N/A N/A",_xll.BDP(B150,"BEST_ANALYST_RATING")="#N/A Field Not Applicable"),0,_xll.BDP(B150,"BEST_ANALYST_RATING"))</f>
        <v>0</v>
      </c>
      <c r="E150" s="1">
        <f>IF(OR(_xll.BDP(B150,"BEST_TARGET_PRICE")="#N/A N/A",_xll.BDP(B150,"BEST_TARGET_PRICE")="#N/A Field Not Applicable"),0,_xll.BDP(B150,"BEST_TARGET_PRICE"))</f>
        <v>0</v>
      </c>
      <c r="F150" s="1">
        <f>IF(OR(_xll.BDP(B150,"EQY_DVD_YLD_IND")="#N/A N/A",_xll.BDP(B150,"EQY_DVD_YLD_IND")="#N/A Field Not Applicable"),
IF(OR(_xll.BDP(B150,"YLD_CNV_MID")="#N/A N/A",_xll.BDP(B150,"YLD_CNV_MID")="#N/A Field Not Applicable"),0,_xll.BDP(B150,"YLD_CNV_MID")),
_xll.BDP(B150,"EQY_DVD_YLD_IND"))</f>
        <v>0.95392953412642645</v>
      </c>
      <c r="G150" s="1" t="str">
        <f>IF(  ISERR(FIND("Equity",B150)) = FALSE,  IF(  OR(   _xll.BDP($B150,"DVD_EX_DT")="#N/A N/A", _xll.BDP($B150,"DVD_EX_DT")="#N/A Field Not Applicable"),"",_xll.BDP($B150,"DVD_EX_DT")), IF(  OR(   _xll.BDP($B150,"NXT_CPN_DT")="#N/A N/A", _xll.BDP($B150,"NXT_CPN_DT")="#N/A Field Not Applicable"),"",_xll.BDP($B150,"NXT_CPN_DT")))</f>
        <v>10/04/2017</v>
      </c>
      <c r="H150" s="1">
        <f>IF(ISERR(FIND("Equity",B150))=FALSE,0,IF(_xll.BDP($B150,"DUR_MID")="#N/A N/A",0,_xll.BDP($B150,"DUR_MID")))</f>
        <v>0</v>
      </c>
      <c r="I150" s="1" t="str">
        <f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 t="shared" si="3"/>
        <v>1</v>
      </c>
    </row>
    <row r="151" spans="1:10" x14ac:dyDescent="0.25">
      <c r="A151" s="1" t="str">
        <f>_xll.BDP(B151,"ID_ISIN")</f>
        <v>XS0299183250</v>
      </c>
      <c r="B151" s="1" t="s">
        <v>255</v>
      </c>
      <c r="C151" s="2">
        <f>_xll.BDP(B151,"PX_LAST")*1.00000001</f>
        <v>100.11700100117</v>
      </c>
      <c r="D151" s="1">
        <f>IF(OR(_xll.BDP(B151,"BEST_ANALYST_RATING")="#N/A N/A",_xll.BDP(B151,"BEST_ANALYST_RATING")="#N/A Field Not Applicable"),0,_xll.BDP(B151,"BEST_ANALYST_RATING"))</f>
        <v>0</v>
      </c>
      <c r="E151" s="1">
        <f>IF(OR(_xll.BDP(B151,"BEST_TARGET_PRICE")="#N/A N/A",_xll.BDP(B151,"BEST_TARGET_PRICE")="#N/A Field Not Applicable"),0,_xll.BDP(B151,"BEST_TARGET_PRICE"))</f>
        <v>0</v>
      </c>
      <c r="F151" s="1">
        <f>IF(OR(_xll.BDP(B151,"EQY_DVD_YLD_IND")="#N/A N/A",_xll.BDP(B151,"EQY_DVD_YLD_IND")="#N/A Field Not Applicable"),
IF(OR(_xll.BDP(B151,"YLD_CNV_MID")="#N/A N/A",_xll.BDP(B151,"YLD_CNV_MID")="#N/A Field Not Applicable"),0,_xll.BDP(B151,"YLD_CNV_MID")),
_xll.BDP(B151,"EQY_DVD_YLD_IND"))</f>
        <v>-0.97062250000000005</v>
      </c>
      <c r="G151" s="1" t="str">
        <f>IF(  ISERR(FIND("Equity",B151)) = FALSE,  IF(  OR(   _xll.BDP($B151,"DVD_EX_DT")="#N/A N/A", _xll.BDP($B151,"DVD_EX_DT")="#N/A Field Not Applicable"),"",_xll.BDP($B151,"DVD_EX_DT")), IF(  OR(   _xll.BDP($B151,"NXT_CPN_DT")="#N/A N/A", _xll.BDP($B151,"NXT_CPN_DT")="#N/A Field Not Applicable"),"",_xll.BDP($B151,"NXT_CPN_DT")))</f>
        <v>10/05/2017</v>
      </c>
      <c r="H151" s="1">
        <f>IF(ISERR(FIND("Equity",B151))=FALSE,0,IF(_xll.BDP($B151,"DUR_MID")="#N/A N/A",0,_xll.BDP($B151,"DUR_MID")))</f>
        <v>1.6666666666887014E-2</v>
      </c>
      <c r="I151" s="1" t="str">
        <f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 t="shared" si="3"/>
        <v>1</v>
      </c>
    </row>
    <row r="152" spans="1:10" x14ac:dyDescent="0.25">
      <c r="A152" s="1" t="str">
        <f>_xll.BDP(B152,"ID_ISIN")</f>
        <v>XS0934609016</v>
      </c>
      <c r="B152" s="1" t="s">
        <v>256</v>
      </c>
      <c r="C152" s="2">
        <f>_xll.BDP(B152,"PX_LAST")*1.00000001</f>
        <v>99.00000098999999</v>
      </c>
      <c r="D152" s="1">
        <f>IF(OR(_xll.BDP(B152,"BEST_ANALYST_RATING")="#N/A N/A",_xll.BDP(B152,"BEST_ANALYST_RATING")="#N/A Field Not Applicable"),0,_xll.BDP(B152,"BEST_ANALYST_RATING"))</f>
        <v>0</v>
      </c>
      <c r="E152" s="1">
        <f>IF(OR(_xll.BDP(B152,"BEST_TARGET_PRICE")="#N/A N/A",_xll.BDP(B152,"BEST_TARGET_PRICE")="#N/A Field Not Applicable"),0,_xll.BDP(B152,"BEST_TARGET_PRICE"))</f>
        <v>0</v>
      </c>
      <c r="F152" s="1">
        <f>IF(OR(_xll.BDP(B152,"EQY_DVD_YLD_IND")="#N/A N/A",_xll.BDP(B152,"EQY_DVD_YLD_IND")="#N/A Field Not Applicable"),
IF(OR(_xll.BDP(B152,"YLD_CNV_MID")="#N/A N/A",_xll.BDP(B152,"YLD_CNV_MID")="#N/A Field Not Applicable"),0,_xll.BDP(B152,"YLD_CNV_MID")),
_xll.BDP(B152,"EQY_DVD_YLD_IND"))</f>
        <v>4.7685369</v>
      </c>
      <c r="G152" s="1" t="str">
        <f>IF(  ISERR(FIND("Equity",B152)) = FALSE,  IF(  OR(   _xll.BDP($B152,"DVD_EX_DT")="#N/A N/A", _xll.BDP($B152,"DVD_EX_DT")="#N/A Field Not Applicable"),"",_xll.BDP($B152,"DVD_EX_DT")), IF(  OR(   _xll.BDP($B152,"NXT_CPN_DT")="#N/A N/A", _xll.BDP($B152,"NXT_CPN_DT")="#N/A Field Not Applicable"),"",_xll.BDP($B152,"NXT_CPN_DT")))</f>
        <v>24/05/2017</v>
      </c>
      <c r="H152" s="1">
        <f>IF(ISERR(FIND("Equity",B152))=FALSE,0,IF(_xll.BDP($B152,"DUR_MID")="#N/A N/A",0,_xll.BDP($B152,"DUR_MID")))</f>
        <v>5.2392142835676134</v>
      </c>
      <c r="I152" s="1" t="str">
        <f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 t="shared" si="3"/>
        <v>1</v>
      </c>
    </row>
    <row r="153" spans="1:10" x14ac:dyDescent="0.25">
      <c r="A153" s="1" t="str">
        <f>_xll.BDP(B153,"ID_ISIN")</f>
        <v>CH0205819441</v>
      </c>
      <c r="B153" s="1" t="s">
        <v>257</v>
      </c>
      <c r="C153" s="2">
        <f>_xll.BDP(B153,"PX_LAST")*1.00000001</f>
        <v>104.25000104249999</v>
      </c>
      <c r="D153" s="1">
        <f>IF(OR(_xll.BDP(B153,"BEST_ANALYST_RATING")="#N/A N/A",_xll.BDP(B153,"BEST_ANALYST_RATING")="#N/A Field Not Applicable"),0,_xll.BDP(B153,"BEST_ANALYST_RATING"))</f>
        <v>0</v>
      </c>
      <c r="E153" s="1">
        <f>IF(OR(_xll.BDP(B153,"BEST_TARGET_PRICE")="#N/A N/A",_xll.BDP(B153,"BEST_TARGET_PRICE")="#N/A Field Not Applicable"),0,_xll.BDP(B153,"BEST_TARGET_PRICE"))</f>
        <v>0</v>
      </c>
      <c r="F153" s="1">
        <f>IF(OR(_xll.BDP(B153,"EQY_DVD_YLD_IND")="#N/A N/A",_xll.BDP(B153,"EQY_DVD_YLD_IND")="#N/A Field Not Applicable"),
IF(OR(_xll.BDP(B153,"YLD_CNV_MID")="#N/A N/A",_xll.BDP(B153,"YLD_CNV_MID")="#N/A Field Not Applicable"),0,_xll.BDP(B153,"YLD_CNV_MID")),
_xll.BDP(B153,"EQY_DVD_YLD_IND"))</f>
        <v>1.5053369999999999</v>
      </c>
      <c r="G153" s="1" t="str">
        <f>IF(  ISERR(FIND("Equity",B153)) = FALSE,  IF(  OR(   _xll.BDP($B153,"DVD_EX_DT")="#N/A N/A", _xll.BDP($B153,"DVD_EX_DT")="#N/A Field Not Applicable"),"",_xll.BDP($B153,"DVD_EX_DT")), IF(  OR(   _xll.BDP($B153,"NXT_CPN_DT")="#N/A N/A", _xll.BDP($B153,"NXT_CPN_DT")="#N/A Field Not Applicable"),"",_xll.BDP($B153,"NXT_CPN_DT")))</f>
        <v>26/02/2018</v>
      </c>
      <c r="H153" s="1">
        <f>IF(ISERR(FIND("Equity",B153))=FALSE,0,IF(_xll.BDP($B153,"DUR_MID")="#N/A N/A",0,_xll.BDP($B153,"DUR_MID")))</f>
        <v>3.6585312933848528</v>
      </c>
      <c r="I153" s="1" t="str">
        <f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 t="shared" si="3"/>
        <v>1</v>
      </c>
    </row>
    <row r="154" spans="1:10" x14ac:dyDescent="0.25">
      <c r="A154" s="1" t="str">
        <f>_xll.BDP(B154,"ID_ISIN")</f>
        <v>USN54468AF52</v>
      </c>
      <c r="B154" s="1" t="s">
        <v>258</v>
      </c>
      <c r="C154" s="2">
        <f>_xll.BDP(B154,"PX_LAST")*1.00000001</f>
        <v>106.13000106129999</v>
      </c>
      <c r="D154" s="1">
        <f>IF(OR(_xll.BDP(B154,"BEST_ANALYST_RATING")="#N/A N/A",_xll.BDP(B154,"BEST_ANALYST_RATING")="#N/A Field Not Applicable"),0,_xll.BDP(B154,"BEST_ANALYST_RATING"))</f>
        <v>0</v>
      </c>
      <c r="E154" s="1">
        <f>IF(OR(_xll.BDP(B154,"BEST_TARGET_PRICE")="#N/A N/A",_xll.BDP(B154,"BEST_TARGET_PRICE")="#N/A Field Not Applicable"),0,_xll.BDP(B154,"BEST_TARGET_PRICE"))</f>
        <v>0</v>
      </c>
      <c r="F154" s="1">
        <f>IF(OR(_xll.BDP(B154,"EQY_DVD_YLD_IND")="#N/A N/A",_xll.BDP(B154,"EQY_DVD_YLD_IND")="#N/A Field Not Applicable"),
IF(OR(_xll.BDP(B154,"YLD_CNV_MID")="#N/A N/A",_xll.BDP(B154,"YLD_CNV_MID")="#N/A Field Not Applicable"),0,_xll.BDP(B154,"YLD_CNV_MID")),
_xll.BDP(B154,"EQY_DVD_YLD_IND"))</f>
        <v>6.2754054999999997</v>
      </c>
      <c r="G154" s="1" t="str">
        <f>IF(  ISERR(FIND("Equity",B154)) = FALSE,  IF(  OR(   _xll.BDP($B154,"DVD_EX_DT")="#N/A N/A", _xll.BDP($B154,"DVD_EX_DT")="#N/A Field Not Applicable"),"",_xll.BDP($B154,"DVD_EX_DT")), IF(  OR(   _xll.BDP($B154,"NXT_CPN_DT")="#N/A N/A", _xll.BDP($B154,"NXT_CPN_DT")="#N/A Field Not Applicable"),"",_xll.BDP($B154,"NXT_CPN_DT")))</f>
        <v>08/06/2017</v>
      </c>
      <c r="H154" s="1">
        <f>IF(ISERR(FIND("Equity",B154))=FALSE,0,IF(_xll.BDP($B154,"DUR_MID")="#N/A N/A",0,_xll.BDP($B154,"DUR_MID")))</f>
        <v>3.4816277629284347</v>
      </c>
      <c r="I154" s="1" t="str">
        <f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 t="shared" si="3"/>
        <v>1</v>
      </c>
    </row>
    <row r="155" spans="1:10" x14ac:dyDescent="0.25">
      <c r="A155" s="1" t="str">
        <f>_xll.BDP(B155,"ID_ISIN")</f>
        <v>CH0355509487</v>
      </c>
      <c r="B155" s="1" t="s">
        <v>259</v>
      </c>
      <c r="C155" s="2">
        <f>_xll.BDP(B155,"PX_LAST")*1.00000001</f>
        <v>95.760000957599999</v>
      </c>
      <c r="D155" s="1">
        <f>IF(OR(_xll.BDP(B155,"BEST_ANALYST_RATING")="#N/A N/A",_xll.BDP(B155,"BEST_ANALYST_RATING")="#N/A Field Not Applicable"),0,_xll.BDP(B155,"BEST_ANALYST_RATING"))</f>
        <v>0</v>
      </c>
      <c r="E155" s="1">
        <f>IF(OR(_xll.BDP(B155,"BEST_TARGET_PRICE")="#N/A N/A",_xll.BDP(B155,"BEST_TARGET_PRICE")="#N/A Field Not Applicable"),0,_xll.BDP(B155,"BEST_TARGET_PRICE"))</f>
        <v>0</v>
      </c>
      <c r="F155" s="1">
        <f>IF(OR(_xll.BDP(B155,"EQY_DVD_YLD_IND")="#N/A N/A",_xll.BDP(B155,"EQY_DVD_YLD_IND")="#N/A Field Not Applicable"),
IF(OR(_xll.BDP(B155,"YLD_CNV_MID")="#N/A N/A",_xll.BDP(B155,"YLD_CNV_MID")="#N/A Field Not Applicable"),0,_xll.BDP(B155,"YLD_CNV_MID")),
_xll.BDP(B155,"EQY_DVD_YLD_IND"))</f>
        <v>0</v>
      </c>
      <c r="G155" s="1" t="str">
        <f>IF(  ISERR(FIND("Equity",B155)) = FALSE,  IF(  OR(   _xll.BDP($B155,"DVD_EX_DT")="#N/A N/A", _xll.BDP($B155,"DVD_EX_DT")="#N/A Field Not Applicable"),"",_xll.BDP($B155,"DVD_EX_DT")), IF(  OR(   _xll.BDP($B155,"NXT_CPN_DT")="#N/A N/A", _xll.BDP($B155,"NXT_CPN_DT")="#N/A Field Not Applicable"),"",_xll.BDP($B155,"NXT_CPN_DT")))</f>
        <v/>
      </c>
      <c r="H155" s="1">
        <f>IF(ISERR(FIND("Equity",B155))=FALSE,0,IF(_xll.BDP($B155,"DUR_MID")="#N/A N/A",0,_xll.BDP($B155,"DUR_MID")))</f>
        <v>0</v>
      </c>
      <c r="I155" s="1" t="str">
        <f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 t="shared" si="3"/>
        <v>1</v>
      </c>
    </row>
    <row r="156" spans="1:10" x14ac:dyDescent="0.25">
      <c r="A156" s="1" t="str">
        <f>_xll.BDP(B156,"ID_ISIN")</f>
        <v>XS1468260598</v>
      </c>
      <c r="B156" s="1" t="s">
        <v>310</v>
      </c>
      <c r="C156" s="2">
        <f>IF(_xll.BDP(B156,"PX_LAST")="#N/A N/A",100,_xll.BDP(B156,"PX_LAST"))</f>
        <v>100</v>
      </c>
      <c r="D156" s="1">
        <f>IF(OR(_xll.BDP(B156,"BEST_ANALYST_RATING")="#N/A N/A",_xll.BDP(B156,"BEST_ANALYST_RATING")="#N/A Field Not Applicable"),0,_xll.BDP(B156,"BEST_ANALYST_RATING"))</f>
        <v>0</v>
      </c>
      <c r="E156" s="1">
        <f>IF(OR(_xll.BDP(B156,"BEST_TARGET_PRICE")="#N/A N/A",_xll.BDP(B156,"BEST_TARGET_PRICE")="#N/A Field Not Applicable"),0,_xll.BDP(B156,"BEST_TARGET_PRICE"))</f>
        <v>0</v>
      </c>
      <c r="F156" s="1">
        <f>IF(OR(_xll.BDP(B156,"EQY_DVD_YLD_IND")="#N/A N/A",_xll.BDP(B156,"EQY_DVD_YLD_IND")="#N/A Field Not Applicable"),
IF(OR(_xll.BDP(B156,"YLD_CNV_MID")="#N/A N/A",_xll.BDP(B156,"YLD_CNV_MID")="#N/A Field Not Applicable"),0,_xll.BDP(B156,"YLD_CNV_MID")),
_xll.BDP(B156,"EQY_DVD_YLD_IND"))</f>
        <v>0</v>
      </c>
      <c r="G156" s="1" t="str">
        <f>IF(  ISERR(FIND("Equity",B156)) = FALSE,  IF(  OR(   _xll.BDP($B156,"DVD_EX_DT")="#N/A N/A", _xll.BDP($B156,"DVD_EX_DT")="#N/A Field Not Applicable"),"",_xll.BDP($B156,"DVD_EX_DT")), IF(  OR(   _xll.BDP($B156,"NXT_CPN_DT")="#N/A N/A", _xll.BDP($B156,"NXT_CPN_DT")="#N/A Field Not Applicable"),"",_xll.BDP($B156,"NXT_CPN_DT")))</f>
        <v>02/05/2017</v>
      </c>
      <c r="H156" s="1">
        <f>IF(ISERR(FIND("Equity",B156))=FALSE,0,IF(_xll.BDP($B156,"DUR_MID")="#N/A N/A",0,_xll.BDP($B156,"DUR_MID")))</f>
        <v>0</v>
      </c>
      <c r="I156" s="1" t="str">
        <f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 t="shared" ref="J156" si="4">COUNTIF($B:$B,B156)</f>
        <v>1</v>
      </c>
    </row>
    <row r="157" spans="1:10" x14ac:dyDescent="0.25">
      <c r="A157" s="1" t="str">
        <f>_xll.BDP(B157,"ID_ISIN")</f>
        <v>CH0359143119</v>
      </c>
      <c r="B157" s="1" t="s">
        <v>311</v>
      </c>
      <c r="C157" s="2">
        <f>IF(_xll.BDP(B157,"PX_LAST")="#N/A N/A",100,_xll.BDP(B157,"PX_LAST"))</f>
        <v>97.86</v>
      </c>
      <c r="D157" s="1">
        <f>IF(OR(_xll.BDP(B157,"BEST_ANALYST_RATING")="#N/A N/A",_xll.BDP(B157,"BEST_ANALYST_RATING")="#N/A Field Not Applicable"),0,_xll.BDP(B157,"BEST_ANALYST_RATING"))</f>
        <v>0</v>
      </c>
      <c r="E157" s="1">
        <f>IF(OR(_xll.BDP(B157,"BEST_TARGET_PRICE")="#N/A N/A",_xll.BDP(B157,"BEST_TARGET_PRICE")="#N/A Field Not Applicable"),0,_xll.BDP(B157,"BEST_TARGET_PRICE"))</f>
        <v>0</v>
      </c>
      <c r="F157" s="1">
        <f>IF(OR(_xll.BDP(B157,"EQY_DVD_YLD_IND")="#N/A N/A",_xll.BDP(B157,"EQY_DVD_YLD_IND")="#N/A Field Not Applicable"),
IF(OR(_xll.BDP(B157,"YLD_CNV_MID")="#N/A N/A",_xll.BDP(B157,"YLD_CNV_MID")="#N/A Field Not Applicable"),0,_xll.BDP(B157,"YLD_CNV_MID")),
_xll.BDP(B157,"EQY_DVD_YLD_IND"))</f>
        <v>0</v>
      </c>
      <c r="G157" s="1" t="str">
        <f>IF(  ISERR(FIND("Equity",B157)) = FALSE,  IF(  OR(   _xll.BDP($B157,"DVD_EX_DT")="#N/A N/A", _xll.BDP($B157,"DVD_EX_DT")="#N/A Field Not Applicable"),"",_xll.BDP($B157,"DVD_EX_DT")), IF(  OR(   _xll.BDP($B157,"NXT_CPN_DT")="#N/A N/A", _xll.BDP($B157,"NXT_CPN_DT")="#N/A Field Not Applicable"),"",_xll.BDP($B157,"NXT_CPN_DT")))</f>
        <v/>
      </c>
      <c r="H157" s="1">
        <f>IF(ISERR(FIND("Equity",B157))=FALSE,0,IF(_xll.BDP($B157,"DUR_MID")="#N/A N/A",0,_xll.BDP($B157,"DUR_MID")))</f>
        <v>0</v>
      </c>
      <c r="I157" s="1" t="str">
        <f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 t="shared" ref="J157" si="5">COUNTIF($B:$B,B157)</f>
        <v>1</v>
      </c>
    </row>
    <row r="158" spans="1:10" x14ac:dyDescent="0.25">
      <c r="A158" s="1" t="str">
        <f>_xll.BDP(B158,"ID_ISIN")</f>
        <v>CH0347656545</v>
      </c>
      <c r="B158" s="1" t="s">
        <v>312</v>
      </c>
      <c r="C158" s="2">
        <f>IF(_xll.BDP(B158,"PX_LAST")="#N/A N/A",100,_xll.BDP(B158,"PX_LAST"))</f>
        <v>101.45</v>
      </c>
      <c r="D158" s="1">
        <f>IF(OR(_xll.BDP(B158,"BEST_ANALYST_RATING")="#N/A N/A",_xll.BDP(B158,"BEST_ANALYST_RATING")="#N/A Field Not Applicable"),0,_xll.BDP(B158,"BEST_ANALYST_RATING"))</f>
        <v>0</v>
      </c>
      <c r="E158" s="1">
        <f>IF(OR(_xll.BDP(B158,"BEST_TARGET_PRICE")="#N/A N/A",_xll.BDP(B158,"BEST_TARGET_PRICE")="#N/A Field Not Applicable"),0,_xll.BDP(B158,"BEST_TARGET_PRICE"))</f>
        <v>0</v>
      </c>
      <c r="F158" s="1">
        <f>IF(OR(_xll.BDP(B158,"EQY_DVD_YLD_IND")="#N/A N/A",_xll.BDP(B158,"EQY_DVD_YLD_IND")="#N/A Field Not Applicable"),
IF(OR(_xll.BDP(B158,"YLD_CNV_MID")="#N/A N/A",_xll.BDP(B158,"YLD_CNV_MID")="#N/A Field Not Applicable"),0,_xll.BDP(B158,"YLD_CNV_MID")),
_xll.BDP(B158,"EQY_DVD_YLD_IND"))</f>
        <v>0</v>
      </c>
      <c r="G158" s="1" t="str">
        <f>IF(  ISERR(FIND("Equity",B158)) = FALSE,  IF(  OR(   _xll.BDP($B158,"DVD_EX_DT")="#N/A N/A", _xll.BDP($B158,"DVD_EX_DT")="#N/A Field Not Applicable"),"",_xll.BDP($B158,"DVD_EX_DT")), IF(  OR(   _xll.BDP($B158,"NXT_CPN_DT")="#N/A N/A", _xll.BDP($B158,"NXT_CPN_DT")="#N/A Field Not Applicable"),"",_xll.BDP($B158,"NXT_CPN_DT")))</f>
        <v/>
      </c>
      <c r="H158" s="1">
        <f>IF(ISERR(FIND("Equity",B158))=FALSE,0,IF(_xll.BDP($B158,"DUR_MID")="#N/A N/A",0,_xll.BDP($B158,"DUR_MID")))</f>
        <v>0</v>
      </c>
      <c r="I158" s="1" t="str">
        <f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/>
      </c>
      <c r="J158" s="1">
        <f t="shared" ref="J158" si="6">COUNTIF($B:$B,B158)</f>
        <v>1</v>
      </c>
    </row>
    <row r="159" spans="1:10" x14ac:dyDescent="0.25">
      <c r="A159" s="1" t="str">
        <f>_xll.BDP(B159,"ID_ISIN")</f>
        <v>XS1513271418</v>
      </c>
      <c r="B159" s="1" t="s">
        <v>450</v>
      </c>
      <c r="C159" s="2">
        <f>IF(_xll.BDP(B159,"PX_LAST")="#N/A N/A",100,_xll.BDP(B159,"PX_LAST"))</f>
        <v>100</v>
      </c>
      <c r="D159" s="1">
        <f>IF(OR(_xll.BDP(B159,"BEST_ANALYST_RATING")="#N/A N/A",_xll.BDP(B159,"BEST_ANALYST_RATING")="#N/A Field Not Applicable"),0,_xll.BDP(B159,"BEST_ANALYST_RATING"))</f>
        <v>0</v>
      </c>
      <c r="E159" s="1">
        <f>IF(OR(_xll.BDP(B159,"BEST_TARGET_PRICE")="#N/A N/A",_xll.BDP(B159,"BEST_TARGET_PRICE")="#N/A Field Not Applicable"),0,_xll.BDP(B159,"BEST_TARGET_PRICE"))</f>
        <v>0</v>
      </c>
      <c r="F159" s="1">
        <f>IF(OR(_xll.BDP(B159,"EQY_DVD_YLD_IND")="#N/A N/A",_xll.BDP(B159,"EQY_DVD_YLD_IND")="#N/A Field Not Applicable"),
IF(OR(_xll.BDP(B159,"YLD_CNV_MID")="#N/A N/A",_xll.BDP(B159,"YLD_CNV_MID")="#N/A Field Not Applicable"),0,_xll.BDP(B159,"YLD_CNV_MID")),
_xll.BDP(B159,"EQY_DVD_YLD_IND"))</f>
        <v>0</v>
      </c>
      <c r="G159" s="1" t="str">
        <f>IF(  ISERR(FIND("Equity",B159)) = FALSE,  IF(  OR(   _xll.BDP($B159,"DVD_EX_DT")="#N/A N/A", _xll.BDP($B159,"DVD_EX_DT")="#N/A Field Not Applicable"),"",_xll.BDP($B159,"DVD_EX_DT")), IF(  OR(   _xll.BDP($B159,"NXT_CPN_DT")="#N/A N/A", _xll.BDP($B159,"NXT_CPN_DT")="#N/A Field Not Applicable"),"",_xll.BDP($B159,"NXT_CPN_DT")))</f>
        <v/>
      </c>
      <c r="H159" s="1">
        <f>IF(ISERR(FIND("Equity",B159))=FALSE,0,IF(_xll.BDP($B159,"DUR_MID")="#N/A N/A",0,_xll.BDP($B159,"DUR_MID")))</f>
        <v>0</v>
      </c>
      <c r="I159" s="1" t="str">
        <f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/>
      </c>
      <c r="J159" s="1">
        <f t="shared" ref="J159" si="7">COUNTIF($B:$B,B159)</f>
        <v>1</v>
      </c>
    </row>
    <row r="160" spans="1:10" x14ac:dyDescent="0.25">
      <c r="A160" s="1" t="str">
        <f>_xll.BDP(B160,"ID_ISIN")</f>
        <v>XS1069383856</v>
      </c>
      <c r="B160" s="1" t="s">
        <v>456</v>
      </c>
      <c r="C160" s="2">
        <f>IF(_xll.BDP(B160,"PX_LAST")="#N/A N/A",100,_xll.BDP(B160,"PX_LAST"))</f>
        <v>100.173</v>
      </c>
      <c r="D160" s="1">
        <f>IF(OR(_xll.BDP(B160,"BEST_ANALYST_RATING")="#N/A N/A",_xll.BDP(B160,"BEST_ANALYST_RATING")="#N/A Field Not Applicable"),0,_xll.BDP(B160,"BEST_ANALYST_RATING"))</f>
        <v>0</v>
      </c>
      <c r="E160" s="1">
        <f>IF(OR(_xll.BDP(B160,"BEST_TARGET_PRICE")="#N/A N/A",_xll.BDP(B160,"BEST_TARGET_PRICE")="#N/A Field Not Applicable"),0,_xll.BDP(B160,"BEST_TARGET_PRICE"))</f>
        <v>0</v>
      </c>
      <c r="F160" s="1">
        <f>IF(OR(_xll.BDP(B160,"EQY_DVD_YLD_IND")="#N/A N/A",_xll.BDP(B160,"EQY_DVD_YLD_IND")="#N/A Field Not Applicable"),
IF(OR(_xll.BDP(B160,"YLD_CNV_MID")="#N/A N/A",_xll.BDP(B160,"YLD_CNV_MID")="#N/A Field Not Applicable"),0,_xll.BDP(B160,"YLD_CNV_MID")),
_xll.BDP(B160,"EQY_DVD_YLD_IND"))</f>
        <v>4.6599614999999996</v>
      </c>
      <c r="G160" s="1" t="str">
        <f>IF(  ISERR(FIND("Equity",B160)) = FALSE,  IF(  OR(   _xll.BDP($B160,"DVD_EX_DT")="#N/A N/A", _xll.BDP($B160,"DVD_EX_DT")="#N/A Field Not Applicable"),"",_xll.BDP($B160,"DVD_EX_DT")), IF(  OR(   _xll.BDP($B160,"NXT_CPN_DT")="#N/A N/A", _xll.BDP($B160,"NXT_CPN_DT")="#N/A Field Not Applicable"),"",_xll.BDP($B160,"NXT_CPN_DT")))</f>
        <v>04/06/2017</v>
      </c>
      <c r="H160" s="1">
        <f>IF(ISERR(FIND("Equity",B160))=FALSE,0,IF(_xll.BDP($B160,"DUR_MID")="#N/A N/A",0,_xll.BDP($B160,"DUR_MID")))</f>
        <v>1.9701374686211923</v>
      </c>
      <c r="I160" s="1" t="str">
        <f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/>
      </c>
      <c r="J160" s="1">
        <f t="shared" ref="J160" si="8">COUNTIF($B:$B,B160)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2017-05-02T13:59:18Z</dcterms:modified>
</cp:coreProperties>
</file>