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 tabRatio="815"/>
  </bookViews>
  <sheets>
    <sheet name="Data" sheetId="1" r:id="rId1"/>
    <sheet name="Calc" sheetId="70" r:id="rId2"/>
    <sheet name="secs" sheetId="71" r:id="rId3"/>
  </sheets>
  <calcPr calcId="145621"/>
</workbook>
</file>

<file path=xl/calcChain.xml><?xml version="1.0" encoding="utf-8"?>
<calcChain xmlns="http://schemas.openxmlformats.org/spreadsheetml/2006/main">
  <c r="J316" i="70" l="1"/>
  <c r="J317" i="70"/>
  <c r="H316" i="70"/>
  <c r="C317" i="70"/>
  <c r="F317" i="70"/>
  <c r="L316" i="70"/>
  <c r="I317" i="70"/>
  <c r="F316" i="70"/>
  <c r="G317" i="70"/>
  <c r="G316" i="70"/>
  <c r="L317" i="70"/>
  <c r="C316" i="70"/>
  <c r="I316" i="70"/>
  <c r="H317" i="70"/>
  <c r="H313" i="70" l="1"/>
  <c r="J313" i="70"/>
  <c r="J314" i="70"/>
  <c r="J315" i="70"/>
  <c r="H314" i="70"/>
  <c r="H315" i="70"/>
  <c r="I313" i="70"/>
  <c r="C314" i="70"/>
  <c r="A317" i="70"/>
  <c r="G315" i="70"/>
  <c r="G313" i="70"/>
  <c r="I315" i="70"/>
  <c r="A313" i="70"/>
  <c r="F313" i="70"/>
  <c r="A315" i="70"/>
  <c r="L313" i="70"/>
  <c r="G314" i="70"/>
  <c r="F315" i="70"/>
  <c r="C313" i="70"/>
  <c r="I314" i="70"/>
  <c r="C315" i="70"/>
  <c r="A314" i="70"/>
  <c r="L314" i="70"/>
  <c r="F314" i="70"/>
  <c r="L315" i="70"/>
  <c r="A316" i="70"/>
  <c r="J311" i="70" l="1"/>
  <c r="J312" i="70"/>
  <c r="F312" i="70"/>
  <c r="E314" i="70"/>
  <c r="I311" i="70"/>
  <c r="E317" i="70"/>
  <c r="D317" i="70"/>
  <c r="D316" i="70"/>
  <c r="D314" i="70"/>
  <c r="G312" i="70"/>
  <c r="C311" i="70"/>
  <c r="G311" i="70"/>
  <c r="D315" i="70"/>
  <c r="L312" i="70"/>
  <c r="E316" i="70"/>
  <c r="L311" i="70"/>
  <c r="F311" i="70"/>
  <c r="I312" i="70"/>
  <c r="H312" i="70"/>
  <c r="H311" i="70"/>
  <c r="E315" i="70"/>
  <c r="D313" i="70"/>
  <c r="E313" i="70"/>
  <c r="H310" i="70" l="1"/>
  <c r="J310" i="70"/>
  <c r="L310" i="70"/>
  <c r="I310" i="70"/>
  <c r="F310" i="70"/>
  <c r="A312" i="70"/>
  <c r="G310" i="70"/>
  <c r="C310" i="70"/>
  <c r="A311" i="70"/>
  <c r="A310" i="70"/>
  <c r="J309" i="70" l="1"/>
  <c r="J308" i="70"/>
  <c r="J307" i="70"/>
  <c r="J306" i="70"/>
  <c r="J305" i="70"/>
  <c r="J304" i="70"/>
  <c r="J303" i="70"/>
  <c r="J302" i="70"/>
  <c r="J301" i="70"/>
  <c r="J300" i="70"/>
  <c r="J299" i="70"/>
  <c r="J298" i="70"/>
  <c r="J297" i="70"/>
  <c r="J296" i="70"/>
  <c r="J295" i="70"/>
  <c r="J294" i="70"/>
  <c r="J293" i="70"/>
  <c r="J292" i="70"/>
  <c r="J291" i="70"/>
  <c r="J290" i="70"/>
  <c r="J289" i="70"/>
  <c r="J288" i="70"/>
  <c r="J287" i="70"/>
  <c r="J286" i="70"/>
  <c r="J285" i="70"/>
  <c r="J284" i="70"/>
  <c r="J283" i="70"/>
  <c r="J282" i="70"/>
  <c r="J281" i="70"/>
  <c r="J280" i="70"/>
  <c r="J279" i="70"/>
  <c r="J278" i="70"/>
  <c r="J277" i="70"/>
  <c r="J276" i="70"/>
  <c r="J275" i="70"/>
  <c r="J274" i="70"/>
  <c r="J273" i="70"/>
  <c r="J272" i="70"/>
  <c r="J271" i="70"/>
  <c r="J270" i="70"/>
  <c r="J269" i="70"/>
  <c r="J268" i="70"/>
  <c r="J267" i="70"/>
  <c r="J266" i="70"/>
  <c r="J265" i="70"/>
  <c r="J264" i="70"/>
  <c r="J263" i="70"/>
  <c r="J262" i="70"/>
  <c r="J261" i="70"/>
  <c r="J260" i="70"/>
  <c r="J259" i="70"/>
  <c r="J258" i="70"/>
  <c r="J257" i="70"/>
  <c r="J256" i="70"/>
  <c r="J255" i="70"/>
  <c r="J254" i="70"/>
  <c r="J253" i="70"/>
  <c r="J252" i="70"/>
  <c r="J251" i="70"/>
  <c r="J250" i="70"/>
  <c r="J249" i="70"/>
  <c r="J248" i="70"/>
  <c r="J247" i="70"/>
  <c r="J246" i="70"/>
  <c r="J245" i="70"/>
  <c r="J244" i="70"/>
  <c r="J243" i="70"/>
  <c r="J242" i="70"/>
  <c r="J241" i="70"/>
  <c r="J240" i="70"/>
  <c r="J239" i="70"/>
  <c r="J238" i="70"/>
  <c r="J237" i="70"/>
  <c r="J236" i="70"/>
  <c r="J235" i="70"/>
  <c r="J234" i="70"/>
  <c r="J233" i="70"/>
  <c r="J232" i="70"/>
  <c r="J231" i="70"/>
  <c r="J230" i="70"/>
  <c r="J229" i="70"/>
  <c r="J228" i="70"/>
  <c r="J227" i="70"/>
  <c r="J226" i="70"/>
  <c r="J225" i="70"/>
  <c r="J224" i="70"/>
  <c r="J223" i="70"/>
  <c r="J222" i="70"/>
  <c r="J221" i="70"/>
  <c r="J220" i="70"/>
  <c r="J219" i="70"/>
  <c r="J218" i="70"/>
  <c r="J217" i="70"/>
  <c r="J216" i="70"/>
  <c r="J215" i="70"/>
  <c r="J214" i="70"/>
  <c r="J213" i="70"/>
  <c r="J212" i="70"/>
  <c r="J211" i="70"/>
  <c r="J210" i="70"/>
  <c r="J209" i="70"/>
  <c r="J208" i="70"/>
  <c r="J207" i="70"/>
  <c r="J206" i="70"/>
  <c r="J205" i="70"/>
  <c r="J204" i="70"/>
  <c r="J203" i="70"/>
  <c r="J202" i="70"/>
  <c r="J201" i="70"/>
  <c r="J200" i="70"/>
  <c r="J199" i="70"/>
  <c r="J198" i="70"/>
  <c r="J197" i="70"/>
  <c r="J196" i="70"/>
  <c r="J195" i="70"/>
  <c r="J194" i="70"/>
  <c r="J193" i="70"/>
  <c r="J192" i="70"/>
  <c r="J191" i="70"/>
  <c r="J190" i="70"/>
  <c r="J189" i="70"/>
  <c r="J188" i="70"/>
  <c r="J187" i="70"/>
  <c r="J186" i="70"/>
  <c r="J185" i="70"/>
  <c r="J184" i="70"/>
  <c r="J183" i="70"/>
  <c r="J182" i="70"/>
  <c r="J181" i="70"/>
  <c r="J180" i="70"/>
  <c r="J179" i="70"/>
  <c r="J178" i="70"/>
  <c r="J177" i="70"/>
  <c r="J176" i="70"/>
  <c r="J175" i="70"/>
  <c r="J174" i="70"/>
  <c r="J173" i="70"/>
  <c r="J172" i="70"/>
  <c r="J171" i="70"/>
  <c r="J170" i="70"/>
  <c r="J169" i="70"/>
  <c r="J168" i="70"/>
  <c r="J167" i="70"/>
  <c r="J166" i="70"/>
  <c r="J165" i="70"/>
  <c r="J164" i="70"/>
  <c r="J163" i="70"/>
  <c r="J162" i="70"/>
  <c r="J161" i="70"/>
  <c r="J160" i="70"/>
  <c r="J159" i="70"/>
  <c r="J158" i="70"/>
  <c r="J157" i="70"/>
  <c r="J156" i="70"/>
  <c r="J155" i="70"/>
  <c r="J154" i="70"/>
  <c r="J153" i="70"/>
  <c r="J152" i="70"/>
  <c r="J151" i="70"/>
  <c r="J150" i="70"/>
  <c r="J149" i="70"/>
  <c r="J148" i="70"/>
  <c r="J147" i="70"/>
  <c r="J146" i="70"/>
  <c r="J145" i="70"/>
  <c r="J144" i="70"/>
  <c r="J143" i="70"/>
  <c r="J142" i="70"/>
  <c r="J141" i="70"/>
  <c r="J140" i="70"/>
  <c r="J139" i="70"/>
  <c r="J138" i="70"/>
  <c r="J137" i="70"/>
  <c r="J136" i="70"/>
  <c r="J135" i="70"/>
  <c r="J134" i="70"/>
  <c r="J133" i="70"/>
  <c r="J132" i="70"/>
  <c r="J131" i="70"/>
  <c r="J130" i="70"/>
  <c r="J129" i="70"/>
  <c r="J128" i="70"/>
  <c r="J127" i="70"/>
  <c r="J126" i="70"/>
  <c r="J125" i="70"/>
  <c r="J124" i="70"/>
  <c r="J123" i="70"/>
  <c r="J122" i="70"/>
  <c r="J121" i="70"/>
  <c r="J120" i="70"/>
  <c r="J119" i="70"/>
  <c r="J118" i="70"/>
  <c r="J117" i="70"/>
  <c r="J116" i="70"/>
  <c r="J115" i="70"/>
  <c r="J114" i="70"/>
  <c r="J113" i="70"/>
  <c r="J112" i="70"/>
  <c r="J111" i="70"/>
  <c r="J110" i="70"/>
  <c r="J109" i="70"/>
  <c r="J108" i="70"/>
  <c r="J107" i="70"/>
  <c r="J106" i="70"/>
  <c r="J105" i="70"/>
  <c r="J104" i="70"/>
  <c r="J103" i="70"/>
  <c r="J102" i="70"/>
  <c r="J101" i="70"/>
  <c r="J100" i="70"/>
  <c r="J99" i="70"/>
  <c r="J98" i="70"/>
  <c r="J97" i="70"/>
  <c r="J96" i="70"/>
  <c r="J95" i="70"/>
  <c r="J94" i="70"/>
  <c r="J93" i="70"/>
  <c r="J92" i="70"/>
  <c r="J91" i="70"/>
  <c r="J90" i="70"/>
  <c r="J89" i="70"/>
  <c r="J88" i="70"/>
  <c r="J87" i="70"/>
  <c r="J86" i="70"/>
  <c r="J85" i="70"/>
  <c r="J84" i="70"/>
  <c r="J83" i="70"/>
  <c r="J82" i="70"/>
  <c r="J81" i="70"/>
  <c r="J80" i="70"/>
  <c r="J79" i="70"/>
  <c r="J78" i="70"/>
  <c r="J77" i="70"/>
  <c r="J76" i="70"/>
  <c r="J75" i="70"/>
  <c r="J74" i="70"/>
  <c r="J73" i="70"/>
  <c r="J72" i="70"/>
  <c r="J71" i="70"/>
  <c r="J70" i="70"/>
  <c r="J69" i="70"/>
  <c r="J68" i="70"/>
  <c r="J67" i="70"/>
  <c r="J66" i="70"/>
  <c r="J65" i="70"/>
  <c r="J64" i="70"/>
  <c r="J63" i="70"/>
  <c r="J62" i="70"/>
  <c r="J61" i="70"/>
  <c r="J60" i="70"/>
  <c r="J59" i="70"/>
  <c r="J58" i="70"/>
  <c r="J57" i="70"/>
  <c r="J56" i="70"/>
  <c r="J55" i="70"/>
  <c r="J54" i="70"/>
  <c r="J53" i="70"/>
  <c r="J52" i="70"/>
  <c r="J51" i="70"/>
  <c r="J50" i="70"/>
  <c r="J49" i="70"/>
  <c r="J48" i="70"/>
  <c r="J47" i="70"/>
  <c r="J46" i="70"/>
  <c r="J45" i="70"/>
  <c r="J44" i="70"/>
  <c r="J43" i="70"/>
  <c r="J42" i="70"/>
  <c r="J41" i="70"/>
  <c r="J40" i="70"/>
  <c r="J39" i="70"/>
  <c r="J38" i="70"/>
  <c r="J37" i="70"/>
  <c r="J36" i="70"/>
  <c r="J35" i="70"/>
  <c r="J34" i="70"/>
  <c r="J33" i="70"/>
  <c r="J32" i="70"/>
  <c r="J31" i="70"/>
  <c r="J30" i="70"/>
  <c r="J29" i="70"/>
  <c r="J28" i="70"/>
  <c r="J27" i="70"/>
  <c r="J26" i="70"/>
  <c r="J25" i="70"/>
  <c r="J24" i="70"/>
  <c r="J23" i="70"/>
  <c r="J22" i="70"/>
  <c r="J21" i="70"/>
  <c r="J20" i="70"/>
  <c r="J19" i="70"/>
  <c r="J18" i="70"/>
  <c r="J17" i="70"/>
  <c r="J16" i="70"/>
  <c r="J15" i="70"/>
  <c r="J14" i="70"/>
  <c r="J13" i="70"/>
  <c r="J12" i="70"/>
  <c r="J11" i="70"/>
  <c r="J10" i="70"/>
  <c r="J9" i="70"/>
  <c r="J8" i="70"/>
  <c r="J7" i="70"/>
  <c r="J6" i="70"/>
  <c r="J5" i="70"/>
  <c r="J4" i="70"/>
  <c r="J3" i="70"/>
  <c r="J2" i="70"/>
  <c r="G66" i="70"/>
  <c r="G304" i="70"/>
  <c r="G77" i="70"/>
  <c r="G252" i="70"/>
  <c r="G278" i="70"/>
  <c r="G244" i="70"/>
  <c r="G253" i="70"/>
  <c r="G59" i="70"/>
  <c r="G10" i="70"/>
  <c r="G49" i="70"/>
  <c r="G196" i="70"/>
  <c r="E311" i="70"/>
  <c r="G165" i="70"/>
  <c r="G281" i="70"/>
  <c r="G126" i="70"/>
  <c r="G197" i="70"/>
  <c r="G283" i="70"/>
  <c r="G119" i="70"/>
  <c r="G245" i="70"/>
  <c r="G258" i="70"/>
  <c r="G138" i="70"/>
  <c r="G22" i="70"/>
  <c r="G190" i="70"/>
  <c r="G218" i="70"/>
  <c r="G280" i="70"/>
  <c r="G109" i="70"/>
  <c r="G167" i="70"/>
  <c r="G159" i="70"/>
  <c r="G204" i="70"/>
  <c r="G148" i="70"/>
  <c r="G299" i="70"/>
  <c r="G237" i="70"/>
  <c r="G301" i="70"/>
  <c r="G31" i="70"/>
  <c r="G263" i="70"/>
  <c r="G235" i="70"/>
  <c r="G32" i="70"/>
  <c r="G223" i="70"/>
  <c r="G173" i="70"/>
  <c r="G212" i="70"/>
  <c r="G41" i="70"/>
  <c r="G9" i="70"/>
  <c r="G70" i="70"/>
  <c r="G289" i="70"/>
  <c r="G127" i="70"/>
  <c r="G222" i="70"/>
  <c r="G35" i="70"/>
  <c r="G170" i="70"/>
  <c r="G225" i="70"/>
  <c r="G175" i="70"/>
  <c r="G251" i="70"/>
  <c r="G101" i="70"/>
  <c r="G242" i="70"/>
  <c r="G154" i="70"/>
  <c r="G63" i="70"/>
  <c r="G83" i="70"/>
  <c r="G226" i="70"/>
  <c r="G100" i="70"/>
  <c r="G24" i="70"/>
  <c r="G216" i="70"/>
  <c r="G97" i="70"/>
  <c r="G210" i="70"/>
  <c r="G64" i="70"/>
  <c r="G26" i="70"/>
  <c r="G203" i="70"/>
  <c r="G202" i="70"/>
  <c r="G178" i="70"/>
  <c r="G277" i="70"/>
  <c r="G211" i="70"/>
  <c r="G48" i="70"/>
  <c r="G130" i="70"/>
  <c r="G220" i="70"/>
  <c r="D312" i="70"/>
  <c r="G120" i="70"/>
  <c r="G161" i="70"/>
  <c r="G4" i="70"/>
  <c r="D310" i="70"/>
  <c r="G172" i="70"/>
  <c r="G88" i="70"/>
  <c r="G270" i="70"/>
  <c r="G62" i="70"/>
  <c r="G67" i="70"/>
  <c r="G17" i="70"/>
  <c r="G133" i="70"/>
  <c r="G273" i="70"/>
  <c r="G29" i="70"/>
  <c r="G42" i="70"/>
  <c r="G282" i="70"/>
  <c r="G305" i="70"/>
  <c r="G249" i="70"/>
  <c r="G110" i="70"/>
  <c r="G111" i="70"/>
  <c r="G79" i="70"/>
  <c r="G86" i="70"/>
  <c r="G285" i="70"/>
  <c r="G50" i="70"/>
  <c r="G151" i="70"/>
  <c r="G146" i="70"/>
  <c r="G131" i="70"/>
  <c r="G256" i="70"/>
  <c r="G291" i="70"/>
  <c r="G214" i="70"/>
  <c r="G39" i="70"/>
  <c r="G209" i="70"/>
  <c r="G208" i="70"/>
  <c r="G248" i="70"/>
  <c r="G259" i="70"/>
  <c r="G241" i="70"/>
  <c r="G23" i="70"/>
  <c r="G300" i="70"/>
  <c r="G200" i="70"/>
  <c r="G233" i="70"/>
  <c r="G137" i="70"/>
  <c r="G274" i="70"/>
  <c r="G60" i="70"/>
  <c r="G102" i="70"/>
  <c r="G262" i="70"/>
  <c r="G168" i="70"/>
  <c r="G117" i="70"/>
  <c r="G53" i="70"/>
  <c r="G229" i="70"/>
  <c r="G149" i="70"/>
  <c r="G292" i="70"/>
  <c r="G195" i="70"/>
  <c r="G19" i="70"/>
  <c r="G224" i="70"/>
  <c r="G264" i="70"/>
  <c r="G303" i="70"/>
  <c r="G37" i="70"/>
  <c r="G135" i="70"/>
  <c r="G150" i="70"/>
  <c r="G105" i="70"/>
  <c r="G255" i="70"/>
  <c r="G74" i="70"/>
  <c r="G134" i="70"/>
  <c r="G11" i="70"/>
  <c r="G250" i="70"/>
  <c r="G80" i="70"/>
  <c r="G228" i="70"/>
  <c r="G189" i="70"/>
  <c r="G132" i="70"/>
  <c r="G188" i="70"/>
  <c r="G272" i="70"/>
  <c r="G297" i="70"/>
  <c r="G152" i="70"/>
  <c r="G65" i="70"/>
  <c r="G219" i="70"/>
  <c r="G140" i="70"/>
  <c r="G298" i="70"/>
  <c r="G84" i="70"/>
  <c r="G136" i="70"/>
  <c r="G143" i="70"/>
  <c r="G184" i="70"/>
  <c r="G260" i="70"/>
  <c r="G81" i="70"/>
  <c r="G99" i="70"/>
  <c r="G87" i="70"/>
  <c r="G156" i="70"/>
  <c r="G192" i="70"/>
  <c r="G7" i="70"/>
  <c r="G234" i="70"/>
  <c r="G28" i="70"/>
  <c r="G34" i="70"/>
  <c r="G125" i="70"/>
  <c r="G307" i="70"/>
  <c r="G118" i="70"/>
  <c r="G169" i="70"/>
  <c r="G186" i="70"/>
  <c r="G247" i="70"/>
  <c r="G93" i="70"/>
  <c r="G183" i="70"/>
  <c r="G276" i="70"/>
  <c r="G21" i="70"/>
  <c r="G58" i="70"/>
  <c r="G238" i="70"/>
  <c r="G2" i="70"/>
  <c r="G176" i="70"/>
  <c r="G306" i="70"/>
  <c r="G265" i="70"/>
  <c r="I309" i="70"/>
  <c r="G230" i="70"/>
  <c r="G279" i="70"/>
  <c r="G46" i="70"/>
  <c r="G128" i="70"/>
  <c r="G6" i="70"/>
  <c r="G147" i="70"/>
  <c r="G205" i="70"/>
  <c r="G73" i="70"/>
  <c r="G75" i="70"/>
  <c r="G141" i="70"/>
  <c r="G5" i="70"/>
  <c r="G267" i="70"/>
  <c r="G268" i="70"/>
  <c r="G123" i="70"/>
  <c r="G56" i="70"/>
  <c r="G201" i="70"/>
  <c r="G269" i="70"/>
  <c r="G12" i="70"/>
  <c r="G1" i="70"/>
  <c r="G187" i="70"/>
  <c r="G129" i="70"/>
  <c r="G287" i="70"/>
  <c r="G76" i="70"/>
  <c r="G103" i="70"/>
  <c r="G236" i="70"/>
  <c r="G171" i="70"/>
  <c r="G82" i="70"/>
  <c r="G95" i="70"/>
  <c r="G198" i="70"/>
  <c r="G243" i="70"/>
  <c r="G61" i="70"/>
  <c r="G85" i="70"/>
  <c r="E310" i="70"/>
  <c r="G194" i="70"/>
  <c r="G91" i="70"/>
  <c r="G108" i="70"/>
  <c r="G207" i="70"/>
  <c r="G309" i="70"/>
  <c r="G92" i="70"/>
  <c r="G116" i="70"/>
  <c r="G179" i="70"/>
  <c r="G94" i="70"/>
  <c r="G54" i="70"/>
  <c r="G206" i="70"/>
  <c r="F309" i="70"/>
  <c r="G155" i="70"/>
  <c r="G68" i="70"/>
  <c r="G164" i="70"/>
  <c r="G295" i="70"/>
  <c r="G139" i="70"/>
  <c r="G8" i="70"/>
  <c r="G231" i="70"/>
  <c r="G144" i="70"/>
  <c r="G36" i="70"/>
  <c r="G13" i="70"/>
  <c r="L309" i="70"/>
  <c r="G174" i="70"/>
  <c r="G124" i="70"/>
  <c r="G104" i="70"/>
  <c r="G89" i="70"/>
  <c r="G232" i="70"/>
  <c r="G115" i="70"/>
  <c r="G57" i="70"/>
  <c r="G78" i="70"/>
  <c r="C312" i="70"/>
  <c r="G38" i="70"/>
  <c r="D311" i="70"/>
  <c r="G71" i="70"/>
  <c r="G221" i="70"/>
  <c r="G20" i="70"/>
  <c r="G160" i="70"/>
  <c r="G239" i="70"/>
  <c r="G52" i="70"/>
  <c r="G254" i="70"/>
  <c r="G14" i="70"/>
  <c r="G261" i="70"/>
  <c r="G185" i="70"/>
  <c r="G15" i="70"/>
  <c r="G181" i="70"/>
  <c r="G122" i="70"/>
  <c r="G162" i="70"/>
  <c r="G293" i="70"/>
  <c r="G30" i="70"/>
  <c r="G25" i="70"/>
  <c r="G166" i="70"/>
  <c r="G153" i="70"/>
  <c r="G294" i="70"/>
  <c r="G44" i="70"/>
  <c r="G163" i="70"/>
  <c r="G69" i="70"/>
  <c r="G113" i="70"/>
  <c r="G157" i="70"/>
  <c r="G106" i="70"/>
  <c r="G16" i="70"/>
  <c r="G180" i="70"/>
  <c r="G51" i="70"/>
  <c r="G266" i="70"/>
  <c r="G96" i="70"/>
  <c r="G47" i="70"/>
  <c r="G308" i="70"/>
  <c r="G191" i="70"/>
  <c r="G45" i="70"/>
  <c r="G112" i="70"/>
  <c r="G3" i="70"/>
  <c r="G107" i="70"/>
  <c r="G199" i="70"/>
  <c r="G275" i="70"/>
  <c r="E312" i="70"/>
  <c r="G182" i="70"/>
  <c r="G43" i="70"/>
  <c r="G246" i="70"/>
  <c r="G145" i="70"/>
  <c r="G271" i="70"/>
  <c r="G213" i="70"/>
  <c r="G290" i="70"/>
  <c r="G240" i="70"/>
  <c r="G142" i="70"/>
  <c r="G296" i="70"/>
  <c r="G121" i="70"/>
  <c r="G286" i="70"/>
  <c r="G98" i="70"/>
  <c r="G114" i="70"/>
  <c r="G72" i="70"/>
  <c r="G257" i="70"/>
  <c r="G158" i="70"/>
  <c r="G217" i="70"/>
  <c r="G215" i="70"/>
  <c r="G227" i="70"/>
  <c r="G90" i="70"/>
  <c r="G288" i="70"/>
  <c r="G193" i="70"/>
  <c r="G284" i="70"/>
  <c r="G55" i="70"/>
  <c r="G177" i="70"/>
  <c r="G27" i="70"/>
  <c r="H309" i="70"/>
  <c r="G302" i="70"/>
  <c r="G18" i="70"/>
  <c r="G40" i="70"/>
  <c r="G33" i="70"/>
  <c r="H308" i="70" l="1"/>
  <c r="H305" i="70" l="1"/>
  <c r="C62" i="70"/>
  <c r="C139" i="70"/>
  <c r="C229" i="70"/>
  <c r="A309" i="70"/>
  <c r="C81" i="70"/>
  <c r="A306" i="70"/>
  <c r="C36" i="70"/>
  <c r="C272" i="70"/>
  <c r="C129" i="70"/>
  <c r="C183" i="70"/>
  <c r="C166" i="70"/>
  <c r="C127" i="70"/>
  <c r="C178" i="70"/>
  <c r="C216" i="70"/>
  <c r="C212" i="70"/>
  <c r="C224" i="70"/>
  <c r="C244" i="70"/>
  <c r="C172" i="70"/>
  <c r="C243" i="70"/>
  <c r="C150" i="70"/>
  <c r="C187" i="70"/>
  <c r="C88" i="70"/>
  <c r="C45" i="70"/>
  <c r="C281" i="70"/>
  <c r="C51" i="70"/>
  <c r="I308" i="70"/>
  <c r="C278" i="70"/>
  <c r="C202" i="70"/>
  <c r="C247" i="70"/>
  <c r="C123" i="70"/>
  <c r="C117" i="70"/>
  <c r="C68" i="70"/>
  <c r="C113" i="70"/>
  <c r="C163" i="70"/>
  <c r="C16" i="70"/>
  <c r="C177" i="70"/>
  <c r="F308" i="70"/>
  <c r="C26" i="70"/>
  <c r="L305" i="70"/>
  <c r="A305" i="70"/>
  <c r="I305" i="70"/>
  <c r="C101" i="70"/>
  <c r="C149" i="70"/>
  <c r="C293" i="70"/>
  <c r="C252" i="70"/>
  <c r="C66" i="70"/>
  <c r="C39" i="70"/>
  <c r="C240" i="70"/>
  <c r="C169" i="70"/>
  <c r="C75" i="70"/>
  <c r="C90" i="70"/>
  <c r="C11" i="70"/>
  <c r="C223" i="70"/>
  <c r="C258" i="70"/>
  <c r="C53" i="70"/>
  <c r="C214" i="70"/>
  <c r="C95" i="70"/>
  <c r="C70" i="70"/>
  <c r="C84" i="70"/>
  <c r="C119" i="70"/>
  <c r="C7" i="70"/>
  <c r="C173" i="70"/>
  <c r="C191" i="70"/>
  <c r="C87" i="70"/>
  <c r="C15" i="70"/>
  <c r="C60" i="70"/>
  <c r="C58" i="70"/>
  <c r="C13" i="70"/>
  <c r="C174" i="70"/>
  <c r="C268" i="70"/>
  <c r="C194" i="70"/>
  <c r="C46" i="70"/>
  <c r="C122" i="70"/>
  <c r="C306" i="70"/>
  <c r="C232" i="70"/>
  <c r="C49" i="70"/>
  <c r="C304" i="70"/>
  <c r="C213" i="70"/>
  <c r="C257" i="70"/>
  <c r="C309" i="70"/>
  <c r="C279" i="70"/>
  <c r="C205" i="70"/>
  <c r="C286" i="70"/>
  <c r="F306" i="70"/>
  <c r="C131" i="70"/>
  <c r="C276" i="70"/>
  <c r="C266" i="70"/>
  <c r="C270" i="70"/>
  <c r="C233" i="70"/>
  <c r="C23" i="70"/>
  <c r="C152" i="70"/>
  <c r="C193" i="70"/>
  <c r="C9" i="70"/>
  <c r="C246" i="70"/>
  <c r="C99" i="70"/>
  <c r="C209" i="70"/>
  <c r="C47" i="70"/>
  <c r="C236" i="70"/>
  <c r="C297" i="70"/>
  <c r="C100" i="70"/>
  <c r="C20" i="70"/>
  <c r="C115" i="70"/>
  <c r="C18" i="70"/>
  <c r="C133" i="70"/>
  <c r="C108" i="70"/>
  <c r="C182" i="70"/>
  <c r="C201" i="70"/>
  <c r="C282" i="70"/>
  <c r="C96" i="70"/>
  <c r="C63" i="70"/>
  <c r="C134" i="70"/>
  <c r="F307" i="70"/>
  <c r="C112" i="70"/>
  <c r="C106" i="70"/>
  <c r="C192" i="70"/>
  <c r="C254" i="70"/>
  <c r="C59" i="70"/>
  <c r="C43" i="70"/>
  <c r="C5" i="70"/>
  <c r="H304" i="70"/>
  <c r="C220" i="70"/>
  <c r="C263" i="70"/>
  <c r="C118" i="70"/>
  <c r="C175" i="70"/>
  <c r="C69" i="70"/>
  <c r="C77" i="70"/>
  <c r="C54" i="70"/>
  <c r="C199" i="70"/>
  <c r="C235" i="70"/>
  <c r="C228" i="70"/>
  <c r="C203" i="70"/>
  <c r="C250" i="70"/>
  <c r="C234" i="70"/>
  <c r="C185" i="70"/>
  <c r="C33" i="70"/>
  <c r="C225" i="70"/>
  <c r="C21" i="70"/>
  <c r="C171" i="70"/>
  <c r="L307" i="70"/>
  <c r="C144" i="70"/>
  <c r="C249" i="70"/>
  <c r="C30" i="70"/>
  <c r="C91" i="70"/>
  <c r="C4" i="70"/>
  <c r="C156" i="70"/>
  <c r="C146" i="70"/>
  <c r="C31" i="70"/>
  <c r="C76" i="70"/>
  <c r="C17" i="70"/>
  <c r="C50" i="70"/>
  <c r="C145" i="70"/>
  <c r="C89" i="70"/>
  <c r="H306" i="70"/>
  <c r="C111" i="70"/>
  <c r="C154" i="70"/>
  <c r="C72" i="70"/>
  <c r="C82" i="70"/>
  <c r="C206" i="70"/>
  <c r="C124" i="70"/>
  <c r="C161" i="70"/>
  <c r="C138" i="70"/>
  <c r="C283" i="70"/>
  <c r="C109" i="70"/>
  <c r="C71" i="70"/>
  <c r="C110" i="70"/>
  <c r="C132" i="70"/>
  <c r="C104" i="70"/>
  <c r="C135" i="70"/>
  <c r="C41" i="70"/>
  <c r="C165" i="70"/>
  <c r="C230" i="70"/>
  <c r="C217" i="70"/>
  <c r="L308" i="70"/>
  <c r="C176" i="70"/>
  <c r="C105" i="70"/>
  <c r="C79" i="70"/>
  <c r="C291" i="70"/>
  <c r="C271" i="70"/>
  <c r="C265" i="70"/>
  <c r="C8" i="70"/>
  <c r="C274" i="70"/>
  <c r="C211" i="70"/>
  <c r="C44" i="70"/>
  <c r="C35" i="70"/>
  <c r="C67" i="70"/>
  <c r="C277" i="70"/>
  <c r="C65" i="70"/>
  <c r="C34" i="70"/>
  <c r="C198" i="70"/>
  <c r="C195" i="70"/>
  <c r="C32" i="70"/>
  <c r="C159" i="70"/>
  <c r="C38" i="70"/>
  <c r="C121" i="70"/>
  <c r="C164" i="70"/>
  <c r="I307" i="70"/>
  <c r="C125" i="70"/>
  <c r="C308" i="70"/>
  <c r="H307" i="70"/>
  <c r="C300" i="70"/>
  <c r="C269" i="70"/>
  <c r="C52" i="70"/>
  <c r="I306" i="70"/>
  <c r="C188" i="70"/>
  <c r="C40" i="70"/>
  <c r="C3" i="70"/>
  <c r="C259" i="70"/>
  <c r="C196" i="70"/>
  <c r="C170" i="70"/>
  <c r="C24" i="70"/>
  <c r="L304" i="70"/>
  <c r="C157" i="70"/>
  <c r="C210" i="70"/>
  <c r="C289" i="70"/>
  <c r="C136" i="70"/>
  <c r="C208" i="70"/>
  <c r="C226" i="70"/>
  <c r="C273" i="70"/>
  <c r="C298" i="70"/>
  <c r="C215" i="70"/>
  <c r="C204" i="70"/>
  <c r="C80" i="70"/>
  <c r="C190" i="70"/>
  <c r="C218" i="70"/>
  <c r="F304" i="70"/>
  <c r="C57" i="70"/>
  <c r="I304" i="70"/>
  <c r="C186" i="70"/>
  <c r="C207" i="70"/>
  <c r="C238" i="70"/>
  <c r="C130" i="70"/>
  <c r="C189" i="70"/>
  <c r="C1" i="70"/>
  <c r="C301" i="70"/>
  <c r="C292" i="70"/>
  <c r="C10" i="70"/>
  <c r="C248" i="70"/>
  <c r="C78" i="70"/>
  <c r="A308" i="70"/>
  <c r="C253" i="70"/>
  <c r="C114" i="70"/>
  <c r="C37" i="70"/>
  <c r="C222" i="70"/>
  <c r="C287" i="70"/>
  <c r="C64" i="70"/>
  <c r="C231" i="70"/>
  <c r="C153" i="70"/>
  <c r="C85" i="70"/>
  <c r="C128" i="70"/>
  <c r="C184" i="70"/>
  <c r="C19" i="70"/>
  <c r="C61" i="70"/>
  <c r="C137" i="70"/>
  <c r="C42" i="70"/>
  <c r="L306" i="70"/>
  <c r="C120" i="70"/>
  <c r="C305" i="70"/>
  <c r="C48" i="70"/>
  <c r="C86" i="70"/>
  <c r="C307" i="70"/>
  <c r="C237" i="70"/>
  <c r="C56" i="70"/>
  <c r="C29" i="70"/>
  <c r="C126" i="70"/>
  <c r="C245" i="70"/>
  <c r="C167" i="70"/>
  <c r="C14" i="70"/>
  <c r="C290" i="70"/>
  <c r="C294" i="70"/>
  <c r="C142" i="70"/>
  <c r="C28" i="70"/>
  <c r="C102" i="70"/>
  <c r="C303" i="70"/>
  <c r="C239" i="70"/>
  <c r="F305" i="70"/>
  <c r="C242" i="70"/>
  <c r="C103" i="70"/>
  <c r="C74" i="70"/>
  <c r="C83" i="70"/>
  <c r="C141" i="70"/>
  <c r="C227" i="70"/>
  <c r="C221" i="70"/>
  <c r="C55" i="70"/>
  <c r="C140" i="70"/>
  <c r="C6" i="70"/>
  <c r="C267" i="70"/>
  <c r="C200" i="70"/>
  <c r="C27" i="70"/>
  <c r="C98" i="70"/>
  <c r="C147" i="70"/>
  <c r="C73" i="70"/>
  <c r="C241" i="70"/>
  <c r="C219" i="70"/>
  <c r="C116" i="70"/>
  <c r="C280" i="70"/>
  <c r="C302" i="70"/>
  <c r="C22" i="70"/>
  <c r="C260" i="70"/>
  <c r="C299" i="70"/>
  <c r="C148" i="70"/>
  <c r="C275" i="70"/>
  <c r="C2" i="70"/>
  <c r="C94" i="70"/>
  <c r="C97" i="70"/>
  <c r="C25" i="70"/>
  <c r="C251" i="70"/>
  <c r="C162" i="70"/>
  <c r="C168" i="70"/>
  <c r="C143" i="70"/>
  <c r="C12" i="70"/>
  <c r="C93" i="70"/>
  <c r="C151" i="70"/>
  <c r="C197" i="70"/>
  <c r="C285" i="70"/>
  <c r="C160" i="70"/>
  <c r="A307" i="70"/>
  <c r="C284" i="70"/>
  <c r="C92" i="70"/>
  <c r="C107" i="70"/>
  <c r="A304" i="70"/>
  <c r="H303" i="70" l="1"/>
  <c r="H298" i="70"/>
  <c r="I285" i="70"/>
  <c r="A287" i="70"/>
  <c r="H285" i="70"/>
  <c r="I298" i="70"/>
  <c r="F294" i="70"/>
  <c r="H286" i="70"/>
  <c r="L290" i="70"/>
  <c r="H297" i="70"/>
  <c r="I290" i="70"/>
  <c r="A294" i="70"/>
  <c r="H292" i="70"/>
  <c r="H301" i="70"/>
  <c r="A295" i="70"/>
  <c r="F291" i="70"/>
  <c r="I292" i="70"/>
  <c r="H284" i="70"/>
  <c r="H296" i="70"/>
  <c r="I293" i="70"/>
  <c r="H302" i="70"/>
  <c r="A297" i="70"/>
  <c r="H290" i="70"/>
  <c r="A291" i="70"/>
  <c r="F296" i="70"/>
  <c r="F300" i="70"/>
  <c r="A290" i="70"/>
  <c r="L295" i="70"/>
  <c r="D307" i="70"/>
  <c r="I287" i="70"/>
  <c r="I294" i="70"/>
  <c r="A285" i="70"/>
  <c r="L284" i="70"/>
  <c r="I300" i="70"/>
  <c r="D304" i="70"/>
  <c r="F289" i="70"/>
  <c r="D305" i="70"/>
  <c r="H289" i="70"/>
  <c r="E307" i="70"/>
  <c r="A296" i="70"/>
  <c r="H294" i="70"/>
  <c r="L302" i="70"/>
  <c r="L303" i="70"/>
  <c r="A299" i="70"/>
  <c r="L291" i="70"/>
  <c r="A288" i="70"/>
  <c r="A301" i="70"/>
  <c r="F287" i="70"/>
  <c r="E308" i="70"/>
  <c r="A293" i="70"/>
  <c r="F302" i="70"/>
  <c r="I295" i="70"/>
  <c r="A298" i="70"/>
  <c r="L288" i="70"/>
  <c r="I302" i="70"/>
  <c r="H291" i="70"/>
  <c r="A303" i="70"/>
  <c r="H299" i="70"/>
  <c r="A284" i="70"/>
  <c r="F293" i="70"/>
  <c r="L298" i="70"/>
  <c r="L287" i="70"/>
  <c r="L285" i="70"/>
  <c r="A292" i="70"/>
  <c r="I301" i="70"/>
  <c r="L296" i="70"/>
  <c r="E305" i="70"/>
  <c r="A302" i="70"/>
  <c r="H293" i="70"/>
  <c r="L301" i="70"/>
  <c r="L294" i="70"/>
  <c r="F297" i="70"/>
  <c r="F298" i="70"/>
  <c r="I289" i="70"/>
  <c r="H287" i="70"/>
  <c r="F290" i="70"/>
  <c r="I286" i="70"/>
  <c r="D308" i="70"/>
  <c r="E306" i="70"/>
  <c r="I296" i="70"/>
  <c r="F301" i="70"/>
  <c r="E304" i="70"/>
  <c r="D306" i="70"/>
  <c r="L300" i="70"/>
  <c r="F285" i="70"/>
  <c r="H295" i="70"/>
  <c r="D309" i="70"/>
  <c r="H288" i="70"/>
  <c r="F288" i="70"/>
  <c r="L289" i="70"/>
  <c r="L297" i="70"/>
  <c r="I297" i="70"/>
  <c r="F303" i="70"/>
  <c r="F292" i="70"/>
  <c r="L299" i="70"/>
  <c r="F299" i="70"/>
  <c r="E309" i="70"/>
  <c r="I291" i="70"/>
  <c r="L292" i="70"/>
  <c r="A300" i="70"/>
  <c r="F295" i="70"/>
  <c r="A289" i="70"/>
  <c r="L286" i="70"/>
  <c r="H300" i="70"/>
  <c r="I303" i="70"/>
  <c r="I288" i="70"/>
  <c r="F286" i="70"/>
  <c r="L293" i="70"/>
  <c r="A286" i="70"/>
  <c r="I299" i="70"/>
  <c r="I284" i="70"/>
  <c r="F284" i="70"/>
  <c r="H280" i="70" l="1"/>
  <c r="H281" i="70"/>
  <c r="H282" i="70"/>
  <c r="E285" i="70"/>
  <c r="H279" i="70"/>
  <c r="A281" i="70"/>
  <c r="E302" i="70"/>
  <c r="D301" i="70"/>
  <c r="L278" i="70"/>
  <c r="I278" i="70"/>
  <c r="E286" i="70"/>
  <c r="D300" i="70"/>
  <c r="A282" i="70"/>
  <c r="I282" i="70"/>
  <c r="E300" i="70"/>
  <c r="E296" i="70"/>
  <c r="D293" i="70"/>
  <c r="D298" i="70"/>
  <c r="L283" i="70"/>
  <c r="D291" i="70"/>
  <c r="D299" i="70"/>
  <c r="E292" i="70"/>
  <c r="E295" i="70"/>
  <c r="F281" i="70"/>
  <c r="F279" i="70"/>
  <c r="E301" i="70"/>
  <c r="L282" i="70"/>
  <c r="L280" i="70"/>
  <c r="L279" i="70"/>
  <c r="E290" i="70"/>
  <c r="A279" i="70"/>
  <c r="D284" i="70"/>
  <c r="L281" i="70"/>
  <c r="E293" i="70"/>
  <c r="D286" i="70"/>
  <c r="D296" i="70"/>
  <c r="F280" i="70"/>
  <c r="C295" i="70"/>
  <c r="E303" i="70"/>
  <c r="F282" i="70"/>
  <c r="F283" i="70"/>
  <c r="E297" i="70"/>
  <c r="D303" i="70"/>
  <c r="E287" i="70"/>
  <c r="F278" i="70"/>
  <c r="D288" i="70"/>
  <c r="D294" i="70"/>
  <c r="D285" i="70"/>
  <c r="D297" i="70"/>
  <c r="D290" i="70"/>
  <c r="D295" i="70"/>
  <c r="E289" i="70"/>
  <c r="E298" i="70"/>
  <c r="D289" i="70"/>
  <c r="C296" i="70"/>
  <c r="E288" i="70"/>
  <c r="E294" i="70"/>
  <c r="D287" i="70"/>
  <c r="D302" i="70"/>
  <c r="D292" i="70"/>
  <c r="I281" i="70"/>
  <c r="A283" i="70"/>
  <c r="E284" i="70"/>
  <c r="I279" i="70"/>
  <c r="E299" i="70"/>
  <c r="I280" i="70"/>
  <c r="H283" i="70"/>
  <c r="E291" i="70"/>
  <c r="H278" i="70"/>
  <c r="A280" i="70"/>
  <c r="C288" i="70"/>
  <c r="I283" i="70"/>
  <c r="H274" i="70" l="1"/>
  <c r="E281" i="70"/>
  <c r="A274" i="70"/>
  <c r="H276" i="70"/>
  <c r="D282" i="70"/>
  <c r="I269" i="70"/>
  <c r="L270" i="70"/>
  <c r="D281" i="70"/>
  <c r="A271" i="70"/>
  <c r="F273" i="70"/>
  <c r="F272" i="70"/>
  <c r="A273" i="70"/>
  <c r="H269" i="70"/>
  <c r="H272" i="70"/>
  <c r="L271" i="70"/>
  <c r="H275" i="70"/>
  <c r="A276" i="70"/>
  <c r="L269" i="70"/>
  <c r="D279" i="70"/>
  <c r="E282" i="70"/>
  <c r="D280" i="70"/>
  <c r="L274" i="70"/>
  <c r="D283" i="70"/>
  <c r="F276" i="70"/>
  <c r="L276" i="70"/>
  <c r="L272" i="70"/>
  <c r="E280" i="70"/>
  <c r="I270" i="70"/>
  <c r="I272" i="70"/>
  <c r="H277" i="70"/>
  <c r="F270" i="70"/>
  <c r="F269" i="70"/>
  <c r="E283" i="70"/>
  <c r="F271" i="70"/>
  <c r="L275" i="70"/>
  <c r="H271" i="70"/>
  <c r="I274" i="70"/>
  <c r="L273" i="70"/>
  <c r="F277" i="70"/>
  <c r="I276" i="70"/>
  <c r="I273" i="70"/>
  <c r="H270" i="70"/>
  <c r="A275" i="70"/>
  <c r="I275" i="70"/>
  <c r="I271" i="70"/>
  <c r="F274" i="70"/>
  <c r="A278" i="70"/>
  <c r="I277" i="70"/>
  <c r="H273" i="70"/>
  <c r="A272" i="70"/>
  <c r="A277" i="70"/>
  <c r="L277" i="70"/>
  <c r="E279" i="70"/>
  <c r="F275" i="70"/>
  <c r="A270" i="70"/>
  <c r="H265" i="70" l="1"/>
  <c r="H259" i="70"/>
  <c r="H250" i="70"/>
  <c r="H268" i="70"/>
  <c r="H266" i="70"/>
  <c r="H267" i="70"/>
  <c r="H258" i="70"/>
  <c r="H251" i="70"/>
  <c r="H257" i="70"/>
  <c r="H248" i="70"/>
  <c r="H249" i="70"/>
  <c r="H247" i="70"/>
  <c r="H245" i="70"/>
  <c r="H241" i="70"/>
  <c r="H238" i="70"/>
  <c r="H239" i="70"/>
  <c r="H240" i="70"/>
  <c r="H243" i="70"/>
  <c r="H244" i="70"/>
  <c r="H232" i="70"/>
  <c r="H233" i="70"/>
  <c r="H237" i="70"/>
  <c r="H236" i="70"/>
  <c r="H229" i="70"/>
  <c r="H230" i="70"/>
  <c r="H231" i="70"/>
  <c r="H226" i="70"/>
  <c r="H228" i="70"/>
  <c r="H227" i="70"/>
  <c r="A222" i="70"/>
  <c r="L240" i="70"/>
  <c r="H223" i="70"/>
  <c r="H262" i="70"/>
  <c r="L225" i="70"/>
  <c r="F261" i="70"/>
  <c r="F248" i="70"/>
  <c r="F249" i="70"/>
  <c r="L235" i="70"/>
  <c r="L264" i="70"/>
  <c r="F225" i="70"/>
  <c r="L244" i="70"/>
  <c r="L267" i="70"/>
  <c r="I266" i="70"/>
  <c r="L258" i="70"/>
  <c r="F238" i="70"/>
  <c r="H235" i="70"/>
  <c r="L222" i="70"/>
  <c r="D270" i="70"/>
  <c r="L247" i="70"/>
  <c r="H260" i="70"/>
  <c r="H253" i="70"/>
  <c r="I252" i="70"/>
  <c r="F221" i="70"/>
  <c r="E272" i="70"/>
  <c r="A225" i="70"/>
  <c r="A228" i="70"/>
  <c r="H225" i="70"/>
  <c r="I234" i="70"/>
  <c r="I219" i="70"/>
  <c r="F260" i="70"/>
  <c r="A256" i="70"/>
  <c r="L268" i="70"/>
  <c r="I218" i="70"/>
  <c r="L252" i="70"/>
  <c r="L227" i="70"/>
  <c r="L239" i="70"/>
  <c r="I268" i="70"/>
  <c r="D276" i="70"/>
  <c r="D275" i="70"/>
  <c r="F251" i="70"/>
  <c r="A240" i="70"/>
  <c r="F265" i="70"/>
  <c r="F223" i="70"/>
  <c r="H254" i="70"/>
  <c r="L256" i="70"/>
  <c r="H224" i="70"/>
  <c r="I264" i="70"/>
  <c r="L259" i="70"/>
  <c r="L234" i="70"/>
  <c r="I267" i="70"/>
  <c r="I243" i="70"/>
  <c r="F264" i="70"/>
  <c r="A253" i="70"/>
  <c r="L233" i="70"/>
  <c r="L253" i="70"/>
  <c r="A255" i="70"/>
  <c r="D273" i="70"/>
  <c r="L251" i="70"/>
  <c r="F243" i="70"/>
  <c r="L224" i="70"/>
  <c r="I246" i="70"/>
  <c r="I230" i="70"/>
  <c r="I255" i="70"/>
  <c r="L254" i="70"/>
  <c r="A224" i="70"/>
  <c r="F236" i="70"/>
  <c r="I241" i="70"/>
  <c r="E274" i="70"/>
  <c r="H234" i="70"/>
  <c r="A265" i="70"/>
  <c r="A226" i="70"/>
  <c r="F224" i="70"/>
  <c r="H261" i="70"/>
  <c r="L248" i="70"/>
  <c r="F253" i="70"/>
  <c r="A254" i="70"/>
  <c r="A244" i="70"/>
  <c r="A242" i="70"/>
  <c r="I260" i="70"/>
  <c r="D272" i="70"/>
  <c r="L221" i="70"/>
  <c r="A232" i="70"/>
  <c r="F239" i="70"/>
  <c r="I235" i="70"/>
  <c r="L218" i="70"/>
  <c r="A245" i="70"/>
  <c r="D277" i="70"/>
  <c r="I236" i="70"/>
  <c r="I256" i="70"/>
  <c r="L237" i="70"/>
  <c r="A223" i="70"/>
  <c r="H242" i="70"/>
  <c r="F234" i="70"/>
  <c r="H264" i="70"/>
  <c r="L249" i="70"/>
  <c r="I262" i="70"/>
  <c r="A219" i="70"/>
  <c r="A229" i="70"/>
  <c r="F233" i="70"/>
  <c r="A260" i="70"/>
  <c r="F255" i="70"/>
  <c r="L236" i="70"/>
  <c r="A230" i="70"/>
  <c r="F245" i="70"/>
  <c r="A261" i="70"/>
  <c r="H263" i="70"/>
  <c r="A241" i="70"/>
  <c r="D278" i="70"/>
  <c r="I238" i="70"/>
  <c r="I242" i="70"/>
  <c r="I222" i="70"/>
  <c r="L257" i="70"/>
  <c r="I249" i="70"/>
  <c r="E278" i="70"/>
  <c r="D274" i="70"/>
  <c r="A221" i="70"/>
  <c r="A267" i="70"/>
  <c r="E270" i="70"/>
  <c r="A266" i="70"/>
  <c r="H256" i="70"/>
  <c r="I247" i="70"/>
  <c r="L230" i="70"/>
  <c r="I220" i="70"/>
  <c r="L228" i="70"/>
  <c r="F256" i="70"/>
  <c r="A234" i="70"/>
  <c r="I261" i="70"/>
  <c r="E273" i="70"/>
  <c r="I225" i="70"/>
  <c r="L223" i="70"/>
  <c r="L231" i="70"/>
  <c r="L260" i="70"/>
  <c r="I233" i="70"/>
  <c r="F262" i="70"/>
  <c r="L226" i="70"/>
  <c r="L238" i="70"/>
  <c r="A258" i="70"/>
  <c r="F231" i="70"/>
  <c r="A262" i="70"/>
  <c r="L241" i="70"/>
  <c r="L255" i="70"/>
  <c r="F267" i="70"/>
  <c r="L250" i="70"/>
  <c r="F246" i="70"/>
  <c r="H221" i="70"/>
  <c r="I259" i="70"/>
  <c r="F226" i="70"/>
  <c r="L220" i="70"/>
  <c r="F240" i="70"/>
  <c r="A220" i="70"/>
  <c r="H255" i="70"/>
  <c r="I265" i="70"/>
  <c r="F229" i="70"/>
  <c r="F218" i="70"/>
  <c r="E276" i="70"/>
  <c r="L266" i="70"/>
  <c r="A239" i="70"/>
  <c r="H222" i="70"/>
  <c r="A269" i="70"/>
  <c r="A251" i="70"/>
  <c r="F222" i="70"/>
  <c r="F263" i="70"/>
  <c r="F230" i="70"/>
  <c r="L245" i="70"/>
  <c r="A264" i="70"/>
  <c r="I263" i="70"/>
  <c r="D271" i="70"/>
  <c r="I244" i="70"/>
  <c r="F252" i="70"/>
  <c r="F227" i="70"/>
  <c r="A248" i="70"/>
  <c r="A227" i="70"/>
  <c r="I250" i="70"/>
  <c r="F220" i="70"/>
  <c r="F232" i="70"/>
  <c r="I221" i="70"/>
  <c r="I245" i="70"/>
  <c r="I248" i="70"/>
  <c r="F219" i="70"/>
  <c r="A233" i="70"/>
  <c r="A249" i="70"/>
  <c r="A243" i="70"/>
  <c r="I239" i="70"/>
  <c r="I223" i="70"/>
  <c r="F250" i="70"/>
  <c r="L243" i="70"/>
  <c r="L229" i="70"/>
  <c r="I232" i="70"/>
  <c r="I258" i="70"/>
  <c r="A238" i="70"/>
  <c r="F258" i="70"/>
  <c r="F259" i="70"/>
  <c r="L246" i="70"/>
  <c r="E277" i="70"/>
  <c r="I257" i="70"/>
  <c r="I224" i="70"/>
  <c r="A246" i="70"/>
  <c r="A250" i="70"/>
  <c r="I254" i="70"/>
  <c r="I240" i="70"/>
  <c r="H252" i="70"/>
  <c r="H246" i="70"/>
  <c r="I237" i="70"/>
  <c r="A247" i="70"/>
  <c r="I227" i="70"/>
  <c r="F235" i="70"/>
  <c r="A231" i="70"/>
  <c r="F241" i="70"/>
  <c r="F254" i="70"/>
  <c r="I226" i="70"/>
  <c r="E275" i="70"/>
  <c r="H219" i="70"/>
  <c r="A259" i="70"/>
  <c r="F257" i="70"/>
  <c r="L219" i="70"/>
  <c r="L262" i="70"/>
  <c r="L261" i="70"/>
  <c r="A235" i="70"/>
  <c r="I253" i="70"/>
  <c r="F242" i="70"/>
  <c r="F247" i="70"/>
  <c r="F237" i="70"/>
  <c r="A257" i="70"/>
  <c r="I229" i="70"/>
  <c r="F266" i="70"/>
  <c r="H220" i="70"/>
  <c r="F244" i="70"/>
  <c r="L242" i="70"/>
  <c r="I231" i="70"/>
  <c r="L263" i="70"/>
  <c r="F228" i="70"/>
  <c r="A236" i="70"/>
  <c r="I228" i="70"/>
  <c r="F268" i="70"/>
  <c r="L265" i="70"/>
  <c r="A252" i="70"/>
  <c r="A237" i="70"/>
  <c r="L232" i="70"/>
  <c r="A268" i="70"/>
  <c r="I251" i="70"/>
  <c r="H218" i="70"/>
  <c r="A263" i="70"/>
  <c r="E271" i="70"/>
  <c r="H203" i="70" l="1"/>
  <c r="D222" i="70"/>
  <c r="L194" i="70"/>
  <c r="H212" i="70"/>
  <c r="H204" i="70"/>
  <c r="D258" i="70"/>
  <c r="E269" i="70"/>
  <c r="D269" i="70"/>
  <c r="D266" i="70"/>
  <c r="I192" i="70"/>
  <c r="L208" i="70"/>
  <c r="E253" i="70"/>
  <c r="E220" i="70"/>
  <c r="D262" i="70"/>
  <c r="D224" i="70"/>
  <c r="A213" i="70"/>
  <c r="L192" i="70"/>
  <c r="D235" i="70"/>
  <c r="E228" i="70"/>
  <c r="F215" i="70"/>
  <c r="E242" i="70"/>
  <c r="E255" i="70"/>
  <c r="D232" i="70"/>
  <c r="F192" i="70"/>
  <c r="I193" i="70"/>
  <c r="F206" i="70"/>
  <c r="F212" i="70"/>
  <c r="I197" i="70"/>
  <c r="D265" i="70"/>
  <c r="D234" i="70"/>
  <c r="E221" i="70"/>
  <c r="F217" i="70"/>
  <c r="F210" i="70"/>
  <c r="F211" i="70"/>
  <c r="I213" i="70"/>
  <c r="F202" i="70"/>
  <c r="L217" i="70"/>
  <c r="L195" i="70"/>
  <c r="E259" i="70"/>
  <c r="F209" i="70"/>
  <c r="E229" i="70"/>
  <c r="I204" i="70"/>
  <c r="E222" i="70"/>
  <c r="F207" i="70"/>
  <c r="A215" i="70"/>
  <c r="L209" i="70"/>
  <c r="A200" i="70"/>
  <c r="H216" i="70"/>
  <c r="I207" i="70"/>
  <c r="L196" i="70"/>
  <c r="I196" i="70"/>
  <c r="D263" i="70"/>
  <c r="D226" i="70"/>
  <c r="I205" i="70"/>
  <c r="F201" i="70"/>
  <c r="D250" i="70"/>
  <c r="D239" i="70"/>
  <c r="E249" i="70"/>
  <c r="E238" i="70"/>
  <c r="D255" i="70"/>
  <c r="H209" i="70"/>
  <c r="A199" i="70"/>
  <c r="D229" i="70"/>
  <c r="E245" i="70"/>
  <c r="H215" i="70"/>
  <c r="D257" i="70"/>
  <c r="A216" i="70"/>
  <c r="H197" i="70"/>
  <c r="E227" i="70"/>
  <c r="A210" i="70"/>
  <c r="A204" i="70"/>
  <c r="I208" i="70"/>
  <c r="E240" i="70"/>
  <c r="I202" i="70"/>
  <c r="D267" i="70"/>
  <c r="I210" i="70"/>
  <c r="L206" i="70"/>
  <c r="L199" i="70"/>
  <c r="I195" i="70"/>
  <c r="L197" i="70"/>
  <c r="L201" i="70"/>
  <c r="E244" i="70"/>
  <c r="C256" i="70"/>
  <c r="L205" i="70"/>
  <c r="D253" i="70"/>
  <c r="D259" i="70"/>
  <c r="D240" i="70"/>
  <c r="F200" i="70"/>
  <c r="H195" i="70"/>
  <c r="H198" i="70"/>
  <c r="D225" i="70"/>
  <c r="A202" i="70"/>
  <c r="I206" i="70"/>
  <c r="I212" i="70"/>
  <c r="E224" i="70"/>
  <c r="E234" i="70"/>
  <c r="H210" i="70"/>
  <c r="H213" i="70"/>
  <c r="D223" i="70"/>
  <c r="E236" i="70"/>
  <c r="F193" i="70"/>
  <c r="D252" i="70"/>
  <c r="C264" i="70"/>
  <c r="H207" i="70"/>
  <c r="H202" i="70"/>
  <c r="A217" i="70"/>
  <c r="E256" i="70"/>
  <c r="D227" i="70"/>
  <c r="E265" i="70"/>
  <c r="A218" i="70"/>
  <c r="D245" i="70"/>
  <c r="D231" i="70"/>
  <c r="A214" i="70"/>
  <c r="A206" i="70"/>
  <c r="E230" i="70"/>
  <c r="I201" i="70"/>
  <c r="E258" i="70"/>
  <c r="I216" i="70"/>
  <c r="E257" i="70"/>
  <c r="D246" i="70"/>
  <c r="E260" i="70"/>
  <c r="C262" i="70"/>
  <c r="A208" i="70"/>
  <c r="L213" i="70"/>
  <c r="L198" i="70"/>
  <c r="L212" i="70"/>
  <c r="L193" i="70"/>
  <c r="E226" i="70"/>
  <c r="E251" i="70"/>
  <c r="F198" i="70"/>
  <c r="L203" i="70"/>
  <c r="H196" i="70"/>
  <c r="D242" i="70"/>
  <c r="D243" i="70"/>
  <c r="D256" i="70"/>
  <c r="D268" i="70"/>
  <c r="F208" i="70"/>
  <c r="F197" i="70"/>
  <c r="E241" i="70"/>
  <c r="A203" i="70"/>
  <c r="F205" i="70"/>
  <c r="A205" i="70"/>
  <c r="E247" i="70"/>
  <c r="H206" i="70"/>
  <c r="L207" i="70"/>
  <c r="A201" i="70"/>
  <c r="H200" i="70"/>
  <c r="I199" i="70"/>
  <c r="E264" i="70"/>
  <c r="I215" i="70"/>
  <c r="L202" i="70"/>
  <c r="E266" i="70"/>
  <c r="I214" i="70"/>
  <c r="H217" i="70"/>
  <c r="D264" i="70"/>
  <c r="F196" i="70"/>
  <c r="H192" i="70"/>
  <c r="D221" i="70"/>
  <c r="D260" i="70"/>
  <c r="H194" i="70"/>
  <c r="D233" i="70"/>
  <c r="H214" i="70"/>
  <c r="A212" i="70"/>
  <c r="L214" i="70"/>
  <c r="D247" i="70"/>
  <c r="D254" i="70"/>
  <c r="E233" i="70"/>
  <c r="A207" i="70"/>
  <c r="E235" i="70"/>
  <c r="E268" i="70"/>
  <c r="F213" i="70"/>
  <c r="E237" i="70"/>
  <c r="E263" i="70"/>
  <c r="L204" i="70"/>
  <c r="I200" i="70"/>
  <c r="F216" i="70"/>
  <c r="E231" i="70"/>
  <c r="L216" i="70"/>
  <c r="D249" i="70"/>
  <c r="E252" i="70"/>
  <c r="H199" i="70"/>
  <c r="E261" i="70"/>
  <c r="C255" i="70"/>
  <c r="L200" i="70"/>
  <c r="E223" i="70"/>
  <c r="D228" i="70"/>
  <c r="F195" i="70"/>
  <c r="D238" i="70"/>
  <c r="I194" i="70"/>
  <c r="F214" i="70"/>
  <c r="E267" i="70"/>
  <c r="H211" i="70"/>
  <c r="F203" i="70"/>
  <c r="E239" i="70"/>
  <c r="D237" i="70"/>
  <c r="H201" i="70"/>
  <c r="F194" i="70"/>
  <c r="E232" i="70"/>
  <c r="H193" i="70"/>
  <c r="D248" i="70"/>
  <c r="A211" i="70"/>
  <c r="L211" i="70"/>
  <c r="E250" i="70"/>
  <c r="L210" i="70"/>
  <c r="D241" i="70"/>
  <c r="I209" i="70"/>
  <c r="F199" i="70"/>
  <c r="D236" i="70"/>
  <c r="D244" i="70"/>
  <c r="I203" i="70"/>
  <c r="H205" i="70"/>
  <c r="I217" i="70"/>
  <c r="D220" i="70"/>
  <c r="E225" i="70"/>
  <c r="E254" i="70"/>
  <c r="F204" i="70"/>
  <c r="D261" i="70"/>
  <c r="D230" i="70"/>
  <c r="H208" i="70"/>
  <c r="D251" i="70"/>
  <c r="E246" i="70"/>
  <c r="D219" i="70"/>
  <c r="C261" i="70"/>
  <c r="A209" i="70"/>
  <c r="E248" i="70"/>
  <c r="E262" i="70"/>
  <c r="I198" i="70"/>
  <c r="E243" i="70"/>
  <c r="E219" i="70"/>
  <c r="I211" i="70"/>
  <c r="L215" i="70"/>
  <c r="H191" i="70" l="1"/>
  <c r="H190" i="70"/>
  <c r="H189" i="70"/>
  <c r="H186" i="70"/>
  <c r="H170" i="70"/>
  <c r="H171" i="70"/>
  <c r="H172" i="70"/>
  <c r="H176" i="70"/>
  <c r="H178" i="70"/>
  <c r="H169" i="70"/>
  <c r="H187" i="70"/>
  <c r="H188" i="70"/>
  <c r="E216" i="70"/>
  <c r="E214" i="70"/>
  <c r="E211" i="70"/>
  <c r="E201" i="70"/>
  <c r="E213" i="70"/>
  <c r="E205" i="70"/>
  <c r="E199" i="70"/>
  <c r="E209" i="70"/>
  <c r="E203" i="70"/>
  <c r="E217" i="70"/>
  <c r="E212" i="70"/>
  <c r="E215" i="70"/>
  <c r="E218" i="70"/>
  <c r="E210" i="70"/>
  <c r="E204" i="70"/>
  <c r="E202" i="70"/>
  <c r="E207" i="70"/>
  <c r="E200" i="70"/>
  <c r="E206" i="70"/>
  <c r="E208" i="70"/>
  <c r="H168" i="70" l="1"/>
  <c r="H165" i="70" l="1"/>
  <c r="H160" i="70" l="1"/>
  <c r="H4" i="70" l="1"/>
  <c r="H7" i="70"/>
  <c r="H9" i="70"/>
  <c r="H10" i="70"/>
  <c r="H11" i="70"/>
  <c r="H12" i="70"/>
  <c r="H13" i="70"/>
  <c r="H14" i="70"/>
  <c r="H15" i="70"/>
  <c r="H16" i="70"/>
  <c r="H17" i="70"/>
  <c r="H18" i="70"/>
  <c r="H19" i="70"/>
  <c r="H20" i="70"/>
  <c r="H21" i="70"/>
  <c r="H28" i="70"/>
  <c r="H29" i="70"/>
  <c r="H30" i="70"/>
  <c r="H31" i="70"/>
  <c r="H32" i="70"/>
  <c r="H33" i="70"/>
  <c r="H34" i="70"/>
  <c r="H35" i="70"/>
  <c r="H36" i="70"/>
  <c r="H37" i="70"/>
  <c r="H38" i="70"/>
  <c r="H39" i="70"/>
  <c r="H40" i="70"/>
  <c r="H41" i="70"/>
  <c r="H42" i="70"/>
  <c r="H43" i="70"/>
  <c r="H44" i="70"/>
  <c r="H45" i="70"/>
  <c r="H46" i="70"/>
  <c r="H47" i="70"/>
  <c r="H48" i="70"/>
  <c r="H49" i="70"/>
  <c r="H50" i="70"/>
  <c r="H51" i="70"/>
  <c r="H52" i="70"/>
  <c r="H53" i="70"/>
  <c r="H54" i="70"/>
  <c r="H55" i="70"/>
  <c r="H56" i="70"/>
  <c r="H57" i="70"/>
  <c r="H58" i="70"/>
  <c r="H59" i="70"/>
  <c r="H60" i="70"/>
  <c r="H86" i="70"/>
  <c r="H87" i="70"/>
  <c r="H88" i="70"/>
  <c r="H91" i="70"/>
  <c r="H92" i="70"/>
  <c r="H103" i="70"/>
  <c r="H104" i="70"/>
  <c r="H105" i="70"/>
  <c r="H106" i="70"/>
  <c r="H123" i="70"/>
  <c r="H131" i="70"/>
  <c r="H134" i="70"/>
  <c r="H138" i="70"/>
  <c r="H144" i="70"/>
  <c r="H145" i="70"/>
  <c r="H146" i="70"/>
  <c r="H147" i="70"/>
  <c r="H148" i="70"/>
  <c r="H149" i="70"/>
  <c r="H150" i="70"/>
  <c r="H1" i="70"/>
  <c r="J1" i="70" l="1"/>
  <c r="L160" i="70"/>
  <c r="L158" i="70"/>
  <c r="F156" i="70"/>
  <c r="I30" i="70"/>
  <c r="I124" i="70"/>
  <c r="L123" i="70"/>
  <c r="F176" i="70"/>
  <c r="F104" i="70"/>
  <c r="L119" i="70"/>
  <c r="H107" i="70"/>
  <c r="I54" i="70"/>
  <c r="H101" i="70"/>
  <c r="F42" i="70"/>
  <c r="I135" i="70"/>
  <c r="I16" i="70"/>
  <c r="H89" i="70"/>
  <c r="L126" i="70"/>
  <c r="F88" i="70"/>
  <c r="L156" i="70"/>
  <c r="L105" i="70"/>
  <c r="I75" i="70"/>
  <c r="I133" i="70"/>
  <c r="A154" i="70"/>
  <c r="L170" i="70"/>
  <c r="H129" i="70"/>
  <c r="A97" i="70"/>
  <c r="A181" i="70"/>
  <c r="F169" i="70"/>
  <c r="A133" i="70"/>
  <c r="A178" i="70"/>
  <c r="I181" i="70"/>
  <c r="L130" i="70"/>
  <c r="F183" i="70"/>
  <c r="F145" i="70"/>
  <c r="A151" i="70"/>
  <c r="I58" i="70"/>
  <c r="F121" i="70"/>
  <c r="H119" i="70"/>
  <c r="A94" i="70"/>
  <c r="I4" i="70"/>
  <c r="H85" i="70"/>
  <c r="I40" i="70"/>
  <c r="L148" i="70"/>
  <c r="L155" i="70"/>
  <c r="L99" i="70"/>
  <c r="F48" i="70"/>
  <c r="L59" i="70"/>
  <c r="L131" i="70"/>
  <c r="F81" i="70"/>
  <c r="F38" i="70"/>
  <c r="L13" i="70"/>
  <c r="A79" i="70"/>
  <c r="L75" i="70"/>
  <c r="L174" i="70"/>
  <c r="F119" i="70"/>
  <c r="I37" i="70"/>
  <c r="I59" i="70"/>
  <c r="F95" i="70"/>
  <c r="A77" i="70"/>
  <c r="A126" i="70"/>
  <c r="D210" i="70"/>
  <c r="H25" i="70"/>
  <c r="H111" i="70"/>
  <c r="I183" i="70"/>
  <c r="H185" i="70"/>
  <c r="F140" i="70"/>
  <c r="I20" i="70"/>
  <c r="I46" i="70"/>
  <c r="I82" i="70"/>
  <c r="L136" i="70"/>
  <c r="H113" i="70"/>
  <c r="L112" i="70"/>
  <c r="A53" i="70"/>
  <c r="F83" i="70"/>
  <c r="I15" i="70"/>
  <c r="A139" i="70"/>
  <c r="A43" i="70"/>
  <c r="A65" i="70"/>
  <c r="F39" i="70"/>
  <c r="I97" i="70"/>
  <c r="I95" i="70"/>
  <c r="I188" i="70"/>
  <c r="I151" i="70"/>
  <c r="A119" i="70"/>
  <c r="A101" i="70"/>
  <c r="L171" i="70"/>
  <c r="L70" i="70"/>
  <c r="I25" i="70"/>
  <c r="H125" i="70"/>
  <c r="H141" i="70"/>
  <c r="L187" i="70"/>
  <c r="I174" i="70"/>
  <c r="I56" i="70"/>
  <c r="A68" i="70"/>
  <c r="F8" i="70"/>
  <c r="I155" i="70"/>
  <c r="L107" i="70"/>
  <c r="F122" i="70"/>
  <c r="A14" i="70"/>
  <c r="H142" i="70"/>
  <c r="H175" i="70"/>
  <c r="I89" i="70"/>
  <c r="L25" i="70"/>
  <c r="I153" i="70"/>
  <c r="L165" i="70"/>
  <c r="A146" i="70"/>
  <c r="F1" i="70"/>
  <c r="A165" i="70"/>
  <c r="A55" i="70"/>
  <c r="D215" i="70"/>
  <c r="I39" i="70"/>
  <c r="F61" i="70"/>
  <c r="A102" i="70"/>
  <c r="I60" i="70"/>
  <c r="A163" i="70"/>
  <c r="F51" i="70"/>
  <c r="F3" i="70"/>
  <c r="I66" i="70"/>
  <c r="A39" i="70"/>
  <c r="F10" i="70"/>
  <c r="I8" i="70"/>
  <c r="F148" i="70"/>
  <c r="A175" i="70"/>
  <c r="I107" i="70"/>
  <c r="I168" i="70"/>
  <c r="F59" i="70"/>
  <c r="F162" i="70"/>
  <c r="F57" i="70"/>
  <c r="L92" i="70"/>
  <c r="F76" i="70"/>
  <c r="F125" i="70"/>
  <c r="L109" i="70"/>
  <c r="I41" i="70"/>
  <c r="I103" i="70"/>
  <c r="L55" i="70"/>
  <c r="L110" i="70"/>
  <c r="F129" i="70"/>
  <c r="F74" i="70"/>
  <c r="I157" i="70"/>
  <c r="F47" i="70"/>
  <c r="H93" i="70"/>
  <c r="L146" i="70"/>
  <c r="L56" i="70"/>
  <c r="A152" i="70"/>
  <c r="H8" i="70"/>
  <c r="L81" i="70"/>
  <c r="A75" i="70"/>
  <c r="A58" i="70"/>
  <c r="F127" i="70"/>
  <c r="H115" i="70"/>
  <c r="H143" i="70"/>
  <c r="H173" i="70"/>
  <c r="L8" i="70"/>
  <c r="I99" i="70"/>
  <c r="F28" i="70"/>
  <c r="F109" i="70"/>
  <c r="A113" i="70"/>
  <c r="I88" i="70"/>
  <c r="I1" i="70"/>
  <c r="A11" i="70"/>
  <c r="F164" i="70"/>
  <c r="A124" i="70"/>
  <c r="F73" i="70"/>
  <c r="L185" i="70"/>
  <c r="I13" i="70"/>
  <c r="H158" i="70"/>
  <c r="I113" i="70"/>
  <c r="L94" i="70"/>
  <c r="A6" i="70"/>
  <c r="H126" i="70"/>
  <c r="L44" i="70"/>
  <c r="I11" i="70"/>
  <c r="L69" i="70"/>
  <c r="F7" i="70"/>
  <c r="F108" i="70"/>
  <c r="L133" i="70"/>
  <c r="F35" i="70"/>
  <c r="I125" i="70"/>
  <c r="A49" i="70"/>
  <c r="L51" i="70"/>
  <c r="I34" i="70"/>
  <c r="H162" i="70"/>
  <c r="L111" i="70"/>
  <c r="A198" i="70"/>
  <c r="A30" i="70"/>
  <c r="A153" i="70"/>
  <c r="L189" i="70"/>
  <c r="L164" i="70"/>
  <c r="A2" i="70"/>
  <c r="F91" i="70"/>
  <c r="A44" i="70"/>
  <c r="D201" i="70"/>
  <c r="A57" i="70"/>
  <c r="A76" i="70"/>
  <c r="L121" i="70"/>
  <c r="A168" i="70"/>
  <c r="A15" i="70"/>
  <c r="F159" i="70"/>
  <c r="F114" i="70"/>
  <c r="I32" i="70"/>
  <c r="A118" i="70"/>
  <c r="L96" i="70"/>
  <c r="L33" i="70"/>
  <c r="L176" i="70"/>
  <c r="A88" i="70"/>
  <c r="A99" i="70"/>
  <c r="L71" i="70"/>
  <c r="H163" i="70"/>
  <c r="L31" i="70"/>
  <c r="F102" i="70"/>
  <c r="F161" i="70"/>
  <c r="A158" i="70"/>
  <c r="A33" i="70"/>
  <c r="D200" i="70"/>
  <c r="L77" i="70"/>
  <c r="I67" i="70"/>
  <c r="L139" i="70"/>
  <c r="H65" i="70"/>
  <c r="H154" i="70"/>
  <c r="A188" i="70"/>
  <c r="A90" i="70"/>
  <c r="H61" i="70"/>
  <c r="I116" i="70"/>
  <c r="A63" i="70"/>
  <c r="I65" i="70"/>
  <c r="A179" i="70"/>
  <c r="A85" i="70"/>
  <c r="F62" i="70"/>
  <c r="I111" i="70"/>
  <c r="I61" i="70"/>
  <c r="L127" i="70"/>
  <c r="H96" i="70"/>
  <c r="L140" i="70"/>
  <c r="L180" i="70"/>
  <c r="I187" i="70"/>
  <c r="A138" i="70"/>
  <c r="I156" i="70"/>
  <c r="H118" i="70"/>
  <c r="L90" i="70"/>
  <c r="F143" i="70"/>
  <c r="H82" i="70"/>
  <c r="F115" i="70"/>
  <c r="H6" i="70"/>
  <c r="A170" i="70"/>
  <c r="L36" i="70"/>
  <c r="L103" i="70"/>
  <c r="A96" i="70"/>
  <c r="F69" i="70"/>
  <c r="D204" i="70"/>
  <c r="H153" i="70"/>
  <c r="L144" i="70"/>
  <c r="I91" i="70"/>
  <c r="I169" i="70"/>
  <c r="L104" i="70"/>
  <c r="F54" i="70"/>
  <c r="H80" i="70"/>
  <c r="H120" i="70"/>
  <c r="A107" i="70"/>
  <c r="A109" i="70"/>
  <c r="A110" i="70"/>
  <c r="L177" i="70"/>
  <c r="I70" i="70"/>
  <c r="L129" i="70"/>
  <c r="H75" i="70"/>
  <c r="D213" i="70"/>
  <c r="F82" i="70"/>
  <c r="L11" i="70"/>
  <c r="A1" i="70"/>
  <c r="A193" i="70"/>
  <c r="I150" i="70"/>
  <c r="L157" i="70"/>
  <c r="I101" i="70"/>
  <c r="I79" i="70"/>
  <c r="L57" i="70"/>
  <c r="I191" i="70"/>
  <c r="I27" i="70"/>
  <c r="F151" i="70"/>
  <c r="L19" i="70"/>
  <c r="I77" i="70"/>
  <c r="L1" i="70"/>
  <c r="D214" i="70"/>
  <c r="I106" i="70"/>
  <c r="A173" i="70"/>
  <c r="A164" i="70"/>
  <c r="F153" i="70"/>
  <c r="L67" i="70"/>
  <c r="L125" i="70"/>
  <c r="F130" i="70"/>
  <c r="H140" i="70"/>
  <c r="F26" i="70"/>
  <c r="L22" i="70"/>
  <c r="H127" i="70"/>
  <c r="H182" i="70"/>
  <c r="D217" i="70"/>
  <c r="L98" i="70"/>
  <c r="L74" i="70"/>
  <c r="I121" i="70"/>
  <c r="D203" i="70"/>
  <c r="L72" i="70"/>
  <c r="A180" i="70"/>
  <c r="F185" i="70"/>
  <c r="F34" i="70"/>
  <c r="A169" i="70"/>
  <c r="I118" i="70"/>
  <c r="H117" i="70"/>
  <c r="L47" i="70"/>
  <c r="F52" i="70"/>
  <c r="I100" i="70"/>
  <c r="F97" i="70"/>
  <c r="I141" i="70"/>
  <c r="L80" i="70"/>
  <c r="H110" i="70"/>
  <c r="D211" i="70"/>
  <c r="A184" i="70"/>
  <c r="A160" i="70"/>
  <c r="H100" i="70"/>
  <c r="A98" i="70"/>
  <c r="F46" i="70"/>
  <c r="L95" i="70"/>
  <c r="A112" i="70"/>
  <c r="L20" i="70"/>
  <c r="L83" i="70"/>
  <c r="L166" i="70"/>
  <c r="F175" i="70"/>
  <c r="L184" i="70"/>
  <c r="A80" i="70"/>
  <c r="A17" i="70"/>
  <c r="F32" i="70"/>
  <c r="A48" i="70"/>
  <c r="A93" i="70"/>
  <c r="F172" i="70"/>
  <c r="H81" i="70"/>
  <c r="F182" i="70"/>
  <c r="F112" i="70"/>
  <c r="A34" i="70"/>
  <c r="I161" i="70"/>
  <c r="H23" i="70"/>
  <c r="I21" i="70"/>
  <c r="H130" i="70"/>
  <c r="A50" i="70"/>
  <c r="A191" i="70"/>
  <c r="L150" i="70"/>
  <c r="A84" i="70"/>
  <c r="A143" i="70"/>
  <c r="I120" i="70"/>
  <c r="A159" i="70"/>
  <c r="D205" i="70"/>
  <c r="A136" i="70"/>
  <c r="A19" i="70"/>
  <c r="F84" i="70"/>
  <c r="F166" i="70"/>
  <c r="H135" i="70"/>
  <c r="L23" i="70"/>
  <c r="L7" i="70"/>
  <c r="H114" i="70"/>
  <c r="A91" i="70"/>
  <c r="H64" i="70"/>
  <c r="L132" i="70"/>
  <c r="I122" i="70"/>
  <c r="A8" i="70"/>
  <c r="L186" i="70"/>
  <c r="F40" i="70"/>
  <c r="H99" i="70"/>
  <c r="F55" i="70"/>
  <c r="F113" i="70"/>
  <c r="F170" i="70"/>
  <c r="I115" i="70"/>
  <c r="A18" i="70"/>
  <c r="A103" i="70"/>
  <c r="L79" i="70"/>
  <c r="I23" i="70"/>
  <c r="I132" i="70"/>
  <c r="I49" i="70"/>
  <c r="F174" i="70"/>
  <c r="H180" i="70"/>
  <c r="A194" i="70"/>
  <c r="A27" i="70"/>
  <c r="A61" i="70"/>
  <c r="L9" i="70"/>
  <c r="I85" i="70"/>
  <c r="I18" i="70"/>
  <c r="C179" i="70"/>
  <c r="H124" i="70"/>
  <c r="A26" i="70"/>
  <c r="F68" i="70"/>
  <c r="A46" i="70"/>
  <c r="L154" i="70"/>
  <c r="L175" i="70"/>
  <c r="F139" i="70"/>
  <c r="I102" i="70"/>
  <c r="F71" i="70"/>
  <c r="F66" i="70"/>
  <c r="I142" i="70"/>
  <c r="A128" i="70"/>
  <c r="H68" i="70"/>
  <c r="L17" i="70"/>
  <c r="L16" i="70"/>
  <c r="F25" i="70"/>
  <c r="F173" i="70"/>
  <c r="D206" i="70"/>
  <c r="L38" i="70"/>
  <c r="A155" i="70"/>
  <c r="I92" i="70"/>
  <c r="L172" i="70"/>
  <c r="L113" i="70"/>
  <c r="H112" i="70"/>
  <c r="F149" i="70"/>
  <c r="I94" i="70"/>
  <c r="A73" i="70"/>
  <c r="A81" i="70"/>
  <c r="I189" i="70"/>
  <c r="F106" i="70"/>
  <c r="H157" i="70"/>
  <c r="I68" i="70"/>
  <c r="A37" i="70"/>
  <c r="I159" i="70"/>
  <c r="H3" i="70"/>
  <c r="H181" i="70"/>
  <c r="H102" i="70"/>
  <c r="A71" i="70"/>
  <c r="F134" i="70"/>
  <c r="L167" i="70"/>
  <c r="A171" i="70"/>
  <c r="H70" i="70"/>
  <c r="F160" i="70"/>
  <c r="F27" i="70"/>
  <c r="A189" i="70"/>
  <c r="A5" i="70"/>
  <c r="L143" i="70"/>
  <c r="A95" i="70"/>
  <c r="I134" i="70"/>
  <c r="A60" i="70"/>
  <c r="I26" i="70"/>
  <c r="H109" i="70"/>
  <c r="I126" i="70"/>
  <c r="F44" i="70"/>
  <c r="L41" i="70"/>
  <c r="L147" i="70"/>
  <c r="A32" i="70"/>
  <c r="F53" i="70"/>
  <c r="L28" i="70"/>
  <c r="H183" i="70"/>
  <c r="I143" i="70"/>
  <c r="L153" i="70"/>
  <c r="L114" i="70"/>
  <c r="A28" i="70"/>
  <c r="F105" i="70"/>
  <c r="L117" i="70"/>
  <c r="A117" i="70"/>
  <c r="I180" i="70"/>
  <c r="C155" i="70"/>
  <c r="F63" i="70"/>
  <c r="A122" i="70"/>
  <c r="I83" i="70"/>
  <c r="A197" i="70"/>
  <c r="F80" i="70"/>
  <c r="A161" i="70"/>
  <c r="H62" i="70"/>
  <c r="F137" i="70"/>
  <c r="F117" i="70"/>
  <c r="I160" i="70"/>
  <c r="I14" i="70"/>
  <c r="A83" i="70"/>
  <c r="I98" i="70"/>
  <c r="I72" i="70"/>
  <c r="A183" i="70"/>
  <c r="I47" i="70"/>
  <c r="A56" i="70"/>
  <c r="F33" i="70"/>
  <c r="D216" i="70"/>
  <c r="A186" i="70"/>
  <c r="L3" i="70"/>
  <c r="A22" i="70"/>
  <c r="A3" i="70"/>
  <c r="I22" i="70"/>
  <c r="I123" i="70"/>
  <c r="I175" i="70"/>
  <c r="I84" i="70"/>
  <c r="H26" i="70"/>
  <c r="L122" i="70"/>
  <c r="A31" i="70"/>
  <c r="I2" i="70"/>
  <c r="L120" i="70"/>
  <c r="I45" i="70"/>
  <c r="A74" i="70"/>
  <c r="A100" i="70"/>
  <c r="H132" i="70"/>
  <c r="A162" i="70"/>
  <c r="I163" i="70"/>
  <c r="L116" i="70"/>
  <c r="A172" i="70"/>
  <c r="I131" i="70"/>
  <c r="A64" i="70"/>
  <c r="F98" i="70"/>
  <c r="I5" i="70"/>
  <c r="F30" i="70"/>
  <c r="L68" i="70"/>
  <c r="A144" i="70"/>
  <c r="I114" i="70"/>
  <c r="F16" i="70"/>
  <c r="I176" i="70"/>
  <c r="A72" i="70"/>
  <c r="A20" i="70"/>
  <c r="L15" i="70"/>
  <c r="A177" i="70"/>
  <c r="I109" i="70"/>
  <c r="F36" i="70"/>
  <c r="I6" i="70"/>
  <c r="A47" i="70"/>
  <c r="H90" i="70"/>
  <c r="L27" i="70"/>
  <c r="L152" i="70"/>
  <c r="I177" i="70"/>
  <c r="A187" i="70"/>
  <c r="I146" i="70"/>
  <c r="H161" i="70"/>
  <c r="H73" i="70"/>
  <c r="A54" i="70"/>
  <c r="F186" i="70"/>
  <c r="L14" i="70"/>
  <c r="A62" i="70"/>
  <c r="L151" i="70"/>
  <c r="F147" i="70"/>
  <c r="F165" i="70"/>
  <c r="H116" i="70"/>
  <c r="I152" i="70"/>
  <c r="L149" i="70"/>
  <c r="F75" i="70"/>
  <c r="A121" i="70"/>
  <c r="F190" i="70"/>
  <c r="D202" i="70"/>
  <c r="L26" i="70"/>
  <c r="F96" i="70"/>
  <c r="D218" i="70"/>
  <c r="H71" i="70"/>
  <c r="L178" i="70"/>
  <c r="F181" i="70"/>
  <c r="I28" i="70"/>
  <c r="L24" i="70"/>
  <c r="A89" i="70"/>
  <c r="I130" i="70"/>
  <c r="I29" i="70"/>
  <c r="A51" i="70"/>
  <c r="H139" i="70"/>
  <c r="F133" i="70"/>
  <c r="A82" i="70"/>
  <c r="I48" i="70"/>
  <c r="F99" i="70"/>
  <c r="F144" i="70"/>
  <c r="L145" i="70"/>
  <c r="A40" i="70"/>
  <c r="L89" i="70"/>
  <c r="H97" i="70"/>
  <c r="F87" i="70"/>
  <c r="A145" i="70"/>
  <c r="F19" i="70"/>
  <c r="H108" i="70"/>
  <c r="L42" i="70"/>
  <c r="F93" i="70"/>
  <c r="F78" i="70"/>
  <c r="A12" i="70"/>
  <c r="F146" i="70"/>
  <c r="I182" i="70"/>
  <c r="C181" i="70"/>
  <c r="A134" i="70"/>
  <c r="H164" i="70"/>
  <c r="H83" i="70"/>
  <c r="I140" i="70"/>
  <c r="F65" i="70"/>
  <c r="I38" i="70"/>
  <c r="L181" i="70"/>
  <c r="I173" i="70"/>
  <c r="L84" i="70"/>
  <c r="F150" i="70"/>
  <c r="A7" i="70"/>
  <c r="L190" i="70"/>
  <c r="H128" i="70"/>
  <c r="I69" i="70"/>
  <c r="I10" i="70"/>
  <c r="I170" i="70"/>
  <c r="A21" i="70"/>
  <c r="L141" i="70"/>
  <c r="H98" i="70"/>
  <c r="A87" i="70"/>
  <c r="A108" i="70"/>
  <c r="I7" i="70"/>
  <c r="A70" i="70"/>
  <c r="I171" i="70"/>
  <c r="I144" i="70"/>
  <c r="I185" i="70"/>
  <c r="H63" i="70"/>
  <c r="H76" i="70"/>
  <c r="L163" i="70"/>
  <c r="I50" i="70"/>
  <c r="I154" i="70"/>
  <c r="L64" i="70"/>
  <c r="F72" i="70"/>
  <c r="L188" i="70"/>
  <c r="H77" i="70"/>
  <c r="F188" i="70"/>
  <c r="H67" i="70"/>
  <c r="F111" i="70"/>
  <c r="L142" i="70"/>
  <c r="L65" i="70"/>
  <c r="F4" i="70"/>
  <c r="I117" i="70"/>
  <c r="L179" i="70"/>
  <c r="L124" i="70"/>
  <c r="A111" i="70"/>
  <c r="A176" i="70"/>
  <c r="F141" i="70"/>
  <c r="H151" i="70"/>
  <c r="L161" i="70"/>
  <c r="A35" i="70"/>
  <c r="L61" i="70"/>
  <c r="I139" i="70"/>
  <c r="I186" i="70"/>
  <c r="H179" i="70"/>
  <c r="L52" i="70"/>
  <c r="A150" i="70"/>
  <c r="F85" i="70"/>
  <c r="I33" i="70"/>
  <c r="D212" i="70"/>
  <c r="F131" i="70"/>
  <c r="I104" i="70"/>
  <c r="H121" i="70"/>
  <c r="F124" i="70"/>
  <c r="A140" i="70"/>
  <c r="I62" i="70"/>
  <c r="F64" i="70"/>
  <c r="I19" i="70"/>
  <c r="L134" i="70"/>
  <c r="F126" i="70"/>
  <c r="L128" i="70"/>
  <c r="L169" i="70"/>
  <c r="H69" i="70"/>
  <c r="F92" i="70"/>
  <c r="I52" i="70"/>
  <c r="F118" i="70"/>
  <c r="F5" i="70"/>
  <c r="I128" i="70"/>
  <c r="I119" i="70"/>
  <c r="I110" i="70"/>
  <c r="L138" i="70"/>
  <c r="H27" i="70"/>
  <c r="I164" i="70"/>
  <c r="F152" i="70"/>
  <c r="L35" i="70"/>
  <c r="I179" i="70"/>
  <c r="A116" i="70"/>
  <c r="A13" i="70"/>
  <c r="H137" i="70"/>
  <c r="L73" i="70"/>
  <c r="I112" i="70"/>
  <c r="I129" i="70"/>
  <c r="I44" i="70"/>
  <c r="F18" i="70"/>
  <c r="F58" i="70"/>
  <c r="F60" i="70"/>
  <c r="L2" i="70"/>
  <c r="I42" i="70"/>
  <c r="A41" i="70"/>
  <c r="A157" i="70"/>
  <c r="L21" i="70"/>
  <c r="A147" i="70"/>
  <c r="A195" i="70"/>
  <c r="I12" i="70"/>
  <c r="F15" i="70"/>
  <c r="F77" i="70"/>
  <c r="L87" i="70"/>
  <c r="F135" i="70"/>
  <c r="L115" i="70"/>
  <c r="I108" i="70"/>
  <c r="F29" i="70"/>
  <c r="L93" i="70"/>
  <c r="I184" i="70"/>
  <c r="A182" i="70"/>
  <c r="F13" i="70"/>
  <c r="F100" i="70"/>
  <c r="F67" i="70"/>
  <c r="L82" i="70"/>
  <c r="L182" i="70"/>
  <c r="F12" i="70"/>
  <c r="H74" i="70"/>
  <c r="A106" i="70"/>
  <c r="F79" i="70"/>
  <c r="F167" i="70"/>
  <c r="L45" i="70"/>
  <c r="I81" i="70"/>
  <c r="L53" i="70"/>
  <c r="L54" i="70"/>
  <c r="I147" i="70"/>
  <c r="C180" i="70"/>
  <c r="A167" i="70"/>
  <c r="A10" i="70"/>
  <c r="L4" i="70"/>
  <c r="A67" i="70"/>
  <c r="F6" i="70"/>
  <c r="F179" i="70"/>
  <c r="A132" i="70"/>
  <c r="F90" i="70"/>
  <c r="A78" i="70"/>
  <c r="I105" i="70"/>
  <c r="L108" i="70"/>
  <c r="L106" i="70"/>
  <c r="H24" i="70"/>
  <c r="L63" i="70"/>
  <c r="L137" i="70"/>
  <c r="H166" i="70"/>
  <c r="A52" i="70"/>
  <c r="H94" i="70"/>
  <c r="L97" i="70"/>
  <c r="L118" i="70"/>
  <c r="A4" i="70"/>
  <c r="H122" i="70"/>
  <c r="A25" i="70"/>
  <c r="A86" i="70"/>
  <c r="I36" i="70"/>
  <c r="F136" i="70"/>
  <c r="I76" i="70"/>
  <c r="H152" i="70"/>
  <c r="F20" i="70"/>
  <c r="F187" i="70"/>
  <c r="F103" i="70"/>
  <c r="D199" i="70"/>
  <c r="I148" i="70"/>
  <c r="I35" i="70"/>
  <c r="H174" i="70"/>
  <c r="A156" i="70"/>
  <c r="H72" i="70"/>
  <c r="H159" i="70"/>
  <c r="F49" i="70"/>
  <c r="I167" i="70"/>
  <c r="A142" i="70"/>
  <c r="F11" i="70"/>
  <c r="F132" i="70"/>
  <c r="F14" i="70"/>
  <c r="L101" i="70"/>
  <c r="L29" i="70"/>
  <c r="F178" i="70"/>
  <c r="D208" i="70"/>
  <c r="H155" i="70"/>
  <c r="I57" i="70"/>
  <c r="A185" i="70"/>
  <c r="F120" i="70"/>
  <c r="I43" i="70"/>
  <c r="A129" i="70"/>
  <c r="A174" i="70"/>
  <c r="L18" i="70"/>
  <c r="F107" i="70"/>
  <c r="I158" i="70"/>
  <c r="A149" i="70"/>
  <c r="A45" i="70"/>
  <c r="A137" i="70"/>
  <c r="F177" i="70"/>
  <c r="I149" i="70"/>
  <c r="A69" i="70"/>
  <c r="I74" i="70"/>
  <c r="F21" i="70"/>
  <c r="L12" i="70"/>
  <c r="D209" i="70"/>
  <c r="F70" i="70"/>
  <c r="I136" i="70"/>
  <c r="L91" i="70"/>
  <c r="A148" i="70"/>
  <c r="A192" i="70"/>
  <c r="H22" i="70"/>
  <c r="A9" i="70"/>
  <c r="L135" i="70"/>
  <c r="F158" i="70"/>
  <c r="L6" i="70"/>
  <c r="L5" i="70"/>
  <c r="F17" i="70"/>
  <c r="L168" i="70"/>
  <c r="I78" i="70"/>
  <c r="A24" i="70"/>
  <c r="I166" i="70"/>
  <c r="A104" i="70"/>
  <c r="I17" i="70"/>
  <c r="L85" i="70"/>
  <c r="F31" i="70"/>
  <c r="A131" i="70"/>
  <c r="A115" i="70"/>
  <c r="L88" i="70"/>
  <c r="I31" i="70"/>
  <c r="L30" i="70"/>
  <c r="F22" i="70"/>
  <c r="L58" i="70"/>
  <c r="F101" i="70"/>
  <c r="H5" i="70"/>
  <c r="L46" i="70"/>
  <c r="A120" i="70"/>
  <c r="F50" i="70"/>
  <c r="F142" i="70"/>
  <c r="L48" i="70"/>
  <c r="F116" i="70"/>
  <c r="H136" i="70"/>
  <c r="F184" i="70"/>
  <c r="I162" i="70"/>
  <c r="A92" i="70"/>
  <c r="I53" i="70"/>
  <c r="I71" i="70"/>
  <c r="L76" i="70"/>
  <c r="F23" i="70"/>
  <c r="F45" i="70"/>
  <c r="F180" i="70"/>
  <c r="F163" i="70"/>
  <c r="I55" i="70"/>
  <c r="L162" i="70"/>
  <c r="L183" i="70"/>
  <c r="L43" i="70"/>
  <c r="H84" i="70"/>
  <c r="I190" i="70"/>
  <c r="L39" i="70"/>
  <c r="H167" i="70"/>
  <c r="L66" i="70"/>
  <c r="I178" i="70"/>
  <c r="H156" i="70"/>
  <c r="A114" i="70"/>
  <c r="L191" i="70"/>
  <c r="F56" i="70"/>
  <c r="F94" i="70"/>
  <c r="F123" i="70"/>
  <c r="L50" i="70"/>
  <c r="D207" i="70"/>
  <c r="F189" i="70"/>
  <c r="I51" i="70"/>
  <c r="A166" i="70"/>
  <c r="I127" i="70"/>
  <c r="F154" i="70"/>
  <c r="I80" i="70"/>
  <c r="A38" i="70"/>
  <c r="I86" i="70"/>
  <c r="L62" i="70"/>
  <c r="F86" i="70"/>
  <c r="F43" i="70"/>
  <c r="I137" i="70"/>
  <c r="A135" i="70"/>
  <c r="F41" i="70"/>
  <c r="L60" i="70"/>
  <c r="H79" i="70"/>
  <c r="A105" i="70"/>
  <c r="L40" i="70"/>
  <c r="H95" i="70"/>
  <c r="F24" i="70"/>
  <c r="A130" i="70"/>
  <c r="A196" i="70"/>
  <c r="L159" i="70"/>
  <c r="F157" i="70"/>
  <c r="L173" i="70"/>
  <c r="A125" i="70"/>
  <c r="I24" i="70"/>
  <c r="H2" i="70"/>
  <c r="A23" i="70"/>
  <c r="F110" i="70"/>
  <c r="L49" i="70"/>
  <c r="L10" i="70"/>
  <c r="L100" i="70"/>
  <c r="F155" i="70"/>
  <c r="I73" i="70"/>
  <c r="I90" i="70"/>
  <c r="F9" i="70"/>
  <c r="F171" i="70"/>
  <c r="F2" i="70"/>
  <c r="A190" i="70"/>
  <c r="L34" i="70"/>
  <c r="F191" i="70"/>
  <c r="L102" i="70"/>
  <c r="I172" i="70"/>
  <c r="I9" i="70"/>
  <c r="F37" i="70"/>
  <c r="A59" i="70"/>
  <c r="A127" i="70"/>
  <c r="I138" i="70"/>
  <c r="L86" i="70"/>
  <c r="I3" i="70"/>
  <c r="A42" i="70"/>
  <c r="H133" i="70"/>
  <c r="I93" i="70"/>
  <c r="H66" i="70"/>
  <c r="L78" i="70"/>
  <c r="A123" i="70"/>
  <c r="C158" i="70"/>
  <c r="H177" i="70"/>
  <c r="A36" i="70"/>
  <c r="F89" i="70"/>
  <c r="F138" i="70"/>
  <c r="A16" i="70"/>
  <c r="A29" i="70"/>
  <c r="I96" i="70"/>
  <c r="A141" i="70"/>
  <c r="I165" i="70"/>
  <c r="I63" i="70"/>
  <c r="F168" i="70"/>
  <c r="A66" i="70"/>
  <c r="I87" i="70"/>
  <c r="L32" i="70"/>
  <c r="I145" i="70"/>
  <c r="H184" i="70"/>
  <c r="I64" i="70"/>
  <c r="L37" i="70"/>
  <c r="H78" i="70"/>
  <c r="F128" i="70"/>
  <c r="E66" i="70" l="1"/>
  <c r="D36" i="70"/>
  <c r="E59" i="70"/>
  <c r="D196" i="70"/>
  <c r="D38" i="70"/>
  <c r="E120" i="70"/>
  <c r="E24" i="70"/>
  <c r="D69" i="70"/>
  <c r="D174" i="70"/>
  <c r="E156" i="70"/>
  <c r="E52" i="70"/>
  <c r="D10" i="70"/>
  <c r="E195" i="70"/>
  <c r="D13" i="70"/>
  <c r="D35" i="70"/>
  <c r="D108" i="70"/>
  <c r="E134" i="70"/>
  <c r="D82" i="70"/>
  <c r="D62" i="70"/>
  <c r="E177" i="70"/>
  <c r="E64" i="70"/>
  <c r="E74" i="70"/>
  <c r="E186" i="70"/>
  <c r="D161" i="70"/>
  <c r="D28" i="70"/>
  <c r="D5" i="70"/>
  <c r="E37" i="70"/>
  <c r="E128" i="70"/>
  <c r="E27" i="70"/>
  <c r="D8" i="70"/>
  <c r="D159" i="70"/>
  <c r="E50" i="70"/>
  <c r="E17" i="70"/>
  <c r="E160" i="70"/>
  <c r="D164" i="70"/>
  <c r="D110" i="70"/>
  <c r="D170" i="70"/>
  <c r="E63" i="70"/>
  <c r="D158" i="70"/>
  <c r="D15" i="70"/>
  <c r="E44" i="70"/>
  <c r="E198" i="70"/>
  <c r="E11" i="70"/>
  <c r="E152" i="70"/>
  <c r="D102" i="70"/>
  <c r="D14" i="70"/>
  <c r="D65" i="70"/>
  <c r="E126" i="70"/>
  <c r="E151" i="70"/>
  <c r="E97" i="70"/>
  <c r="D141" i="70"/>
  <c r="E130" i="70"/>
  <c r="D166" i="70"/>
  <c r="E9" i="70"/>
  <c r="E129" i="70"/>
  <c r="D86" i="70"/>
  <c r="E167" i="70"/>
  <c r="E116" i="70"/>
  <c r="D87" i="70"/>
  <c r="D12" i="70"/>
  <c r="E54" i="70"/>
  <c r="D172" i="70"/>
  <c r="D31" i="70"/>
  <c r="D197" i="70"/>
  <c r="E32" i="70"/>
  <c r="E81" i="70"/>
  <c r="D194" i="70"/>
  <c r="E91" i="70"/>
  <c r="E34" i="70"/>
  <c r="D184" i="70"/>
  <c r="D173" i="70"/>
  <c r="D138" i="70"/>
  <c r="D99" i="70"/>
  <c r="D168" i="70"/>
  <c r="E49" i="70"/>
  <c r="E175" i="70"/>
  <c r="D68" i="70"/>
  <c r="E43" i="70"/>
  <c r="E178" i="70"/>
  <c r="E193" i="70"/>
  <c r="D76" i="70"/>
  <c r="D39" i="70"/>
  <c r="D79" i="70"/>
  <c r="D66" i="70"/>
  <c r="E36" i="70"/>
  <c r="D59" i="70"/>
  <c r="E196" i="70"/>
  <c r="E38" i="70"/>
  <c r="D120" i="70"/>
  <c r="D24" i="70"/>
  <c r="E69" i="70"/>
  <c r="E174" i="70"/>
  <c r="D156" i="70"/>
  <c r="D52" i="70"/>
  <c r="E10" i="70"/>
  <c r="D195" i="70"/>
  <c r="E13" i="70"/>
  <c r="E35" i="70"/>
  <c r="E108" i="70"/>
  <c r="D134" i="70"/>
  <c r="E82" i="70"/>
  <c r="E62" i="70"/>
  <c r="D177" i="70"/>
  <c r="D64" i="70"/>
  <c r="D74" i="70"/>
  <c r="D186" i="70"/>
  <c r="E161" i="70"/>
  <c r="E28" i="70"/>
  <c r="E5" i="70"/>
  <c r="D37" i="70"/>
  <c r="D128" i="70"/>
  <c r="D27" i="70"/>
  <c r="E8" i="70"/>
  <c r="E159" i="70"/>
  <c r="D50" i="70"/>
  <c r="D17" i="70"/>
  <c r="D160" i="70"/>
  <c r="E164" i="70"/>
  <c r="E110" i="70"/>
  <c r="E170" i="70"/>
  <c r="D63" i="70"/>
  <c r="E158" i="70"/>
  <c r="E15" i="70"/>
  <c r="D44" i="70"/>
  <c r="D198" i="70"/>
  <c r="D11" i="70"/>
  <c r="D152" i="70"/>
  <c r="E102" i="70"/>
  <c r="E14" i="70"/>
  <c r="E65" i="70"/>
  <c r="D126" i="70"/>
  <c r="D151" i="70"/>
  <c r="D97" i="70"/>
  <c r="E123" i="70"/>
  <c r="D190" i="70"/>
  <c r="E115" i="70"/>
  <c r="E137" i="70"/>
  <c r="D78" i="70"/>
  <c r="D147" i="70"/>
  <c r="D176" i="70"/>
  <c r="E51" i="70"/>
  <c r="D20" i="70"/>
  <c r="E56" i="70"/>
  <c r="D189" i="70"/>
  <c r="D46" i="70"/>
  <c r="E143" i="70"/>
  <c r="D80" i="70"/>
  <c r="D109" i="70"/>
  <c r="E90" i="70"/>
  <c r="D2" i="70"/>
  <c r="E113" i="70"/>
  <c r="E55" i="70"/>
  <c r="D77" i="70"/>
  <c r="E169" i="70"/>
  <c r="D88" i="70"/>
  <c r="E165" i="70"/>
  <c r="E141" i="70"/>
  <c r="D123" i="70"/>
  <c r="E190" i="70"/>
  <c r="D130" i="70"/>
  <c r="E166" i="70"/>
  <c r="D115" i="70"/>
  <c r="D9" i="70"/>
  <c r="D137" i="70"/>
  <c r="D129" i="70"/>
  <c r="E86" i="70"/>
  <c r="E78" i="70"/>
  <c r="D167" i="70"/>
  <c r="E147" i="70"/>
  <c r="D116" i="70"/>
  <c r="E176" i="70"/>
  <c r="E87" i="70"/>
  <c r="E12" i="70"/>
  <c r="D51" i="70"/>
  <c r="D54" i="70"/>
  <c r="E20" i="70"/>
  <c r="E172" i="70"/>
  <c r="E31" i="70"/>
  <c r="D56" i="70"/>
  <c r="E197" i="70"/>
  <c r="D32" i="70"/>
  <c r="E189" i="70"/>
  <c r="D81" i="70"/>
  <c r="E46" i="70"/>
  <c r="E194" i="70"/>
  <c r="D91" i="70"/>
  <c r="D143" i="70"/>
  <c r="D34" i="70"/>
  <c r="E80" i="70"/>
  <c r="E184" i="70"/>
  <c r="E173" i="70"/>
  <c r="E109" i="70"/>
  <c r="E138" i="70"/>
  <c r="D90" i="70"/>
  <c r="E99" i="70"/>
  <c r="E168" i="70"/>
  <c r="E2" i="70"/>
  <c r="D49" i="70"/>
  <c r="D113" i="70"/>
  <c r="D175" i="70"/>
  <c r="D55" i="70"/>
  <c r="E68" i="70"/>
  <c r="D43" i="70"/>
  <c r="E77" i="70"/>
  <c r="D178" i="70"/>
  <c r="E154" i="70"/>
  <c r="D29" i="70"/>
  <c r="E42" i="70"/>
  <c r="D23" i="70"/>
  <c r="D105" i="70"/>
  <c r="E114" i="70"/>
  <c r="D131" i="70"/>
  <c r="D192" i="70"/>
  <c r="E45" i="70"/>
  <c r="E185" i="70"/>
  <c r="E25" i="70"/>
  <c r="D132" i="70"/>
  <c r="D106" i="70"/>
  <c r="D157" i="70"/>
  <c r="E140" i="70"/>
  <c r="D111" i="70"/>
  <c r="D21" i="70"/>
  <c r="E145" i="70"/>
  <c r="E89" i="70"/>
  <c r="D187" i="70"/>
  <c r="D72" i="70"/>
  <c r="E162" i="70"/>
  <c r="E3" i="70"/>
  <c r="E183" i="70"/>
  <c r="E122" i="70"/>
  <c r="D60" i="70"/>
  <c r="D171" i="70"/>
  <c r="D73" i="70"/>
  <c r="E26" i="70"/>
  <c r="D103" i="70"/>
  <c r="E19" i="70"/>
  <c r="E84" i="70"/>
  <c r="D93" i="70"/>
  <c r="E85" i="70"/>
  <c r="E153" i="70"/>
  <c r="D101" i="70"/>
  <c r="E29" i="70"/>
  <c r="D42" i="70"/>
  <c r="E23" i="70"/>
  <c r="E105" i="70"/>
  <c r="D114" i="70"/>
  <c r="E131" i="70"/>
  <c r="E192" i="70"/>
  <c r="D45" i="70"/>
  <c r="D185" i="70"/>
  <c r="D25" i="70"/>
  <c r="E132" i="70"/>
  <c r="E106" i="70"/>
  <c r="E157" i="70"/>
  <c r="D140" i="70"/>
  <c r="E111" i="70"/>
  <c r="E21" i="70"/>
  <c r="D145" i="70"/>
  <c r="D89" i="70"/>
  <c r="E187" i="70"/>
  <c r="E72" i="70"/>
  <c r="D162" i="70"/>
  <c r="D3" i="70"/>
  <c r="D183" i="70"/>
  <c r="D122" i="70"/>
  <c r="E60" i="70"/>
  <c r="E171" i="70"/>
  <c r="E73" i="70"/>
  <c r="D26" i="70"/>
  <c r="E103" i="70"/>
  <c r="D19" i="70"/>
  <c r="D84" i="70"/>
  <c r="E93" i="70"/>
  <c r="E112" i="70"/>
  <c r="D169" i="70"/>
  <c r="D193" i="70"/>
  <c r="D107" i="70"/>
  <c r="D85" i="70"/>
  <c r="E188" i="70"/>
  <c r="E88" i="70"/>
  <c r="E76" i="70"/>
  <c r="D153" i="70"/>
  <c r="E6" i="70"/>
  <c r="D58" i="70"/>
  <c r="E39" i="70"/>
  <c r="D165" i="70"/>
  <c r="E101" i="70"/>
  <c r="E139" i="70"/>
  <c r="E79" i="70"/>
  <c r="E133" i="70"/>
  <c r="D127" i="70"/>
  <c r="D135" i="70"/>
  <c r="E104" i="70"/>
  <c r="D142" i="70"/>
  <c r="E182" i="70"/>
  <c r="E150" i="70"/>
  <c r="D40" i="70"/>
  <c r="D47" i="70"/>
  <c r="D100" i="70"/>
  <c r="D117" i="70"/>
  <c r="E71" i="70"/>
  <c r="E18" i="70"/>
  <c r="D48" i="70"/>
  <c r="D1" i="70"/>
  <c r="D179" i="70"/>
  <c r="D118" i="70"/>
  <c r="E124" i="70"/>
  <c r="E146" i="70"/>
  <c r="E53" i="70"/>
  <c r="D154" i="70"/>
  <c r="E107" i="70"/>
  <c r="D6" i="70"/>
  <c r="D133" i="70"/>
  <c r="E16" i="70"/>
  <c r="E127" i="70"/>
  <c r="E125" i="70"/>
  <c r="E135" i="70"/>
  <c r="E92" i="70"/>
  <c r="D104" i="70"/>
  <c r="E148" i="70"/>
  <c r="D149" i="70"/>
  <c r="E142" i="70"/>
  <c r="E4" i="70"/>
  <c r="D67" i="70"/>
  <c r="D182" i="70"/>
  <c r="D41" i="70"/>
  <c r="D150" i="70"/>
  <c r="E70" i="70"/>
  <c r="D7" i="70"/>
  <c r="E40" i="70"/>
  <c r="D121" i="70"/>
  <c r="E47" i="70"/>
  <c r="D144" i="70"/>
  <c r="E100" i="70"/>
  <c r="E22" i="70"/>
  <c r="E83" i="70"/>
  <c r="E117" i="70"/>
  <c r="D95" i="70"/>
  <c r="D71" i="70"/>
  <c r="D155" i="70"/>
  <c r="E61" i="70"/>
  <c r="D18" i="70"/>
  <c r="E136" i="70"/>
  <c r="E191" i="70"/>
  <c r="E48" i="70"/>
  <c r="D98" i="70"/>
  <c r="D180" i="70"/>
  <c r="E1" i="70"/>
  <c r="D96" i="70"/>
  <c r="E179" i="70"/>
  <c r="D33" i="70"/>
  <c r="E118" i="70"/>
  <c r="E57" i="70"/>
  <c r="E30" i="70"/>
  <c r="D124" i="70"/>
  <c r="D75" i="70"/>
  <c r="D163" i="70"/>
  <c r="D146" i="70"/>
  <c r="D119" i="70"/>
  <c r="D53" i="70"/>
  <c r="D94" i="70"/>
  <c r="E181" i="70"/>
  <c r="D16" i="70"/>
  <c r="D125" i="70"/>
  <c r="D92" i="70"/>
  <c r="D148" i="70"/>
  <c r="E149" i="70"/>
  <c r="D4" i="70"/>
  <c r="E67" i="70"/>
  <c r="E41" i="70"/>
  <c r="D70" i="70"/>
  <c r="E7" i="70"/>
  <c r="E121" i="70"/>
  <c r="E144" i="70"/>
  <c r="D22" i="70"/>
  <c r="D83" i="70"/>
  <c r="E95" i="70"/>
  <c r="E155" i="70"/>
  <c r="D61" i="70"/>
  <c r="D136" i="70"/>
  <c r="D191" i="70"/>
  <c r="E98" i="70"/>
  <c r="E180" i="70"/>
  <c r="E96" i="70"/>
  <c r="E33" i="70"/>
  <c r="D57" i="70"/>
  <c r="D30" i="70"/>
  <c r="E75" i="70"/>
  <c r="E163" i="70"/>
  <c r="E119" i="70"/>
  <c r="E94" i="70"/>
  <c r="D181" i="70"/>
  <c r="D112" i="70"/>
  <c r="D188" i="70"/>
  <c r="E58" i="70"/>
  <c r="D139" i="70"/>
</calcChain>
</file>

<file path=xl/sharedStrings.xml><?xml version="1.0" encoding="utf-8"?>
<sst xmlns="http://schemas.openxmlformats.org/spreadsheetml/2006/main" count="1917" uniqueCount="1147">
  <si>
    <t>US3755581036</t>
  </si>
  <si>
    <t>XS1439838548</t>
  </si>
  <si>
    <t>XS1255387976</t>
  </si>
  <si>
    <t>RU0007976965</t>
  </si>
  <si>
    <t>USP989MJBG51</t>
  </si>
  <si>
    <t>XS0767473852</t>
  </si>
  <si>
    <t>JE00B6T5S470</t>
  </si>
  <si>
    <t>XS0935311240</t>
  </si>
  <si>
    <t>IE00BY9D5467</t>
  </si>
  <si>
    <t>RU000A0JR5Z5</t>
  </si>
  <si>
    <t>RU000A0JKQU8</t>
  </si>
  <si>
    <t>RU0007976957</t>
  </si>
  <si>
    <t>GILD US Equity</t>
  </si>
  <si>
    <t>XS1439838548 Corp</t>
  </si>
  <si>
    <t>XS1255387976 Corp</t>
  </si>
  <si>
    <t>BANEP RX Equity</t>
  </si>
  <si>
    <t>USP989MJBG51 Corp</t>
  </si>
  <si>
    <t>XS0767473852 Corp</t>
  </si>
  <si>
    <t>POLY LN Equity</t>
  </si>
  <si>
    <t>XS0935311240 Corp</t>
  </si>
  <si>
    <t>AGN US Equity</t>
  </si>
  <si>
    <t>RUALR RX Equity</t>
  </si>
  <si>
    <t>MGNT RX Equity</t>
  </si>
  <si>
    <t>BANE RM Equity</t>
  </si>
  <si>
    <t>US29760G1031</t>
  </si>
  <si>
    <t>US36829G1076</t>
  </si>
  <si>
    <t>US48666V2043</t>
  </si>
  <si>
    <t>US58517T2096</t>
  </si>
  <si>
    <t>RU000A0JS942</t>
  </si>
  <si>
    <t>US3682872078</t>
  </si>
  <si>
    <t>US74735M1080</t>
  </si>
  <si>
    <t>NL0009805522</t>
  </si>
  <si>
    <t>XS0808638612</t>
  </si>
  <si>
    <t>XS0547082973</t>
  </si>
  <si>
    <t>USA29866AA70</t>
  </si>
  <si>
    <t>US71654QBB77</t>
  </si>
  <si>
    <t>US71645WAR25</t>
  </si>
  <si>
    <t>XS0088543193</t>
  </si>
  <si>
    <t>ETLN LI Equity</t>
  </si>
  <si>
    <t>GAZ LI Equity</t>
  </si>
  <si>
    <t>KMG LI Equity</t>
  </si>
  <si>
    <t>MFON LI Equity</t>
  </si>
  <si>
    <t>MFON RX Equity</t>
  </si>
  <si>
    <t>OGZD LI Equity</t>
  </si>
  <si>
    <t>QIWI US Equity</t>
  </si>
  <si>
    <t>YNDX US Equity</t>
  </si>
  <si>
    <t>XS0808638612 Corp</t>
  </si>
  <si>
    <t>XS0547082973 Corp</t>
  </si>
  <si>
    <t>USA29866AA70 Corp</t>
  </si>
  <si>
    <t>US71654QBB77 Corp</t>
  </si>
  <si>
    <t>US71645WAR25 Corp</t>
  </si>
  <si>
    <t>XS0088543193 Corp</t>
  </si>
  <si>
    <t>RU0007252813</t>
  </si>
  <si>
    <t>RU000A0JQTS3</t>
  </si>
  <si>
    <t>RU000A0ERGA7</t>
  </si>
  <si>
    <t>RU0007661625</t>
  </si>
  <si>
    <t>GB0032360173</t>
  </si>
  <si>
    <t>US40425X4079</t>
  </si>
  <si>
    <t>US48668G2057</t>
  </si>
  <si>
    <t>RU0008959580</t>
  </si>
  <si>
    <t>RU0009024277</t>
  </si>
  <si>
    <t>RU0007775219</t>
  </si>
  <si>
    <t>RU000A0JPGA0</t>
  </si>
  <si>
    <t>RU0009084446</t>
  </si>
  <si>
    <t>RU0009062467</t>
  </si>
  <si>
    <t>RU000A0B6NK6</t>
  </si>
  <si>
    <t>RU000A0JNGA5</t>
  </si>
  <si>
    <t>CA9600081009</t>
  </si>
  <si>
    <t>ALRS RX Equity</t>
  </si>
  <si>
    <t>AQUA RM Equity</t>
  </si>
  <si>
    <t>COMRLES RX Equity</t>
  </si>
  <si>
    <t>GAZP RX Equity</t>
  </si>
  <si>
    <t>HGM LN Equity</t>
  </si>
  <si>
    <t>HMSG LI Equity</t>
  </si>
  <si>
    <t>KCEL LI Equity</t>
  </si>
  <si>
    <t>KMAZ RX Equity</t>
  </si>
  <si>
    <t>LKOH RX Equity</t>
  </si>
  <si>
    <t>MTSS RX Equity</t>
  </si>
  <si>
    <t>MVID RX Equity</t>
  </si>
  <si>
    <t>NMTP RX Equity</t>
  </si>
  <si>
    <t>SIBN RX Equity</t>
  </si>
  <si>
    <t>TRMK RX Equity</t>
  </si>
  <si>
    <t>UPRO RX Equity</t>
  </si>
  <si>
    <t>WZR CN Equity</t>
  </si>
  <si>
    <t>RU0009100945</t>
  </si>
  <si>
    <t>RU000A0JP7H1</t>
  </si>
  <si>
    <t>US37949E2046</t>
  </si>
  <si>
    <t>RU0007288411</t>
  </si>
  <si>
    <t>RU000A0JPFP0</t>
  </si>
  <si>
    <t>VGG572791041</t>
  </si>
  <si>
    <t>US55302T2042</t>
  </si>
  <si>
    <t>RU000A0JPPN4</t>
  </si>
  <si>
    <t>RU0009100507</t>
  </si>
  <si>
    <t>RU0006765096</t>
  </si>
  <si>
    <t>JE00B1VS3333</t>
  </si>
  <si>
    <t>JE00B1VS3770</t>
  </si>
  <si>
    <t>JE00B1VS3002</t>
  </si>
  <si>
    <t>RU000A0JQU47</t>
  </si>
  <si>
    <t>RU0006914488</t>
  </si>
  <si>
    <t>RU000A0JNUD0</t>
  </si>
  <si>
    <t>RU0007661302</t>
  </si>
  <si>
    <t>XS0918604496</t>
  </si>
  <si>
    <t>RU000A0JWDU1</t>
  </si>
  <si>
    <t>RU000A0JWBH2</t>
  </si>
  <si>
    <t>RU000A0JXE06</t>
  </si>
  <si>
    <t>XS0981028177</t>
  </si>
  <si>
    <t>RU000A0JWU98</t>
  </si>
  <si>
    <t>RU000A0JWBF6</t>
  </si>
  <si>
    <t>USL6366MAC75</t>
  </si>
  <si>
    <t>RU000A0JW0S4</t>
  </si>
  <si>
    <t>RU000A0JTKZ1</t>
  </si>
  <si>
    <t>XS0884734343</t>
  </si>
  <si>
    <t>RU000A0JWDN6</t>
  </si>
  <si>
    <t>RU000A0JWC82</t>
  </si>
  <si>
    <t>RU000A0JWB75</t>
  </si>
  <si>
    <t>RU000A0JWB67</t>
  </si>
  <si>
    <t>XS0997544860</t>
  </si>
  <si>
    <t>XS0830192711</t>
  </si>
  <si>
    <t>RU000A0JWWW7</t>
  </si>
  <si>
    <t>RU000A0JU9T5</t>
  </si>
  <si>
    <t>RU000A0JS5F6</t>
  </si>
  <si>
    <t>XS0889402029</t>
  </si>
  <si>
    <t>XS0493579238</t>
  </si>
  <si>
    <t>XS0842078536</t>
  </si>
  <si>
    <t>RU000A0JWG05</t>
  </si>
  <si>
    <t>BSPB RX Equity</t>
  </si>
  <si>
    <t>DIXY RX Equity</t>
  </si>
  <si>
    <t>GLTR LI Equity</t>
  </si>
  <si>
    <t>GMKN RX Equity</t>
  </si>
  <si>
    <t>LSRG RX Equity</t>
  </si>
  <si>
    <t>LXFT US Equity</t>
  </si>
  <si>
    <t>MHPC LI Equity</t>
  </si>
  <si>
    <t>MRKV RM Equity</t>
  </si>
  <si>
    <t>NKNC RM Equity</t>
  </si>
  <si>
    <t>NKNCP RM Equity</t>
  </si>
  <si>
    <t>PHAG LN Equity</t>
  </si>
  <si>
    <t>PHAU LN Equity</t>
  </si>
  <si>
    <t>PHPD LN Equity</t>
  </si>
  <si>
    <t>PRTK RX Equity</t>
  </si>
  <si>
    <t>SVAV RX Equity</t>
  </si>
  <si>
    <t>TGKA RX Equity</t>
  </si>
  <si>
    <t>URKA RX Equity</t>
  </si>
  <si>
    <t>XS0918604496 Corp</t>
  </si>
  <si>
    <t>RU000A0JWDU1 Corp</t>
  </si>
  <si>
    <t>RU000A0JWBH2 Corp</t>
  </si>
  <si>
    <t>RU000A0JXE06 Corp</t>
  </si>
  <si>
    <t>XS0981028177 Corp</t>
  </si>
  <si>
    <t>RU000A0JWU98 Corp</t>
  </si>
  <si>
    <t>RU000A0JWBF6 Corp</t>
  </si>
  <si>
    <t>USL6366MAC75 Corp</t>
  </si>
  <si>
    <t>RU000A0JW0S4 Corp</t>
  </si>
  <si>
    <t>RU000A0JTKZ1 Corp</t>
  </si>
  <si>
    <t>XS0884734343 Corp</t>
  </si>
  <si>
    <t>RU000A0JWDN6 Corp</t>
  </si>
  <si>
    <t>RU000A0JWC82 Corp</t>
  </si>
  <si>
    <t>RU000A0JWB75 Corp</t>
  </si>
  <si>
    <t>RU000A0JWB67 Corp</t>
  </si>
  <si>
    <t>XS0997544860 Corp</t>
  </si>
  <si>
    <t>XS0830192711 Corp</t>
  </si>
  <si>
    <t>RU000A0JWWW7 Corp</t>
  </si>
  <si>
    <t>RU000A0JU9T5 Corp</t>
  </si>
  <si>
    <t>RU000A0JS5F6 Corp</t>
  </si>
  <si>
    <t>XS0889402029 Corp</t>
  </si>
  <si>
    <t>XS0493579238 Corp</t>
  </si>
  <si>
    <t>XS0842078536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</si>
  <si>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</si>
  <si>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</si>
  <si>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</si>
  <si>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</si>
  <si>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</si>
  <si>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</si>
  <si>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</si>
  <si>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</si>
  <si>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JE00B5BCW814</t>
  </si>
  <si>
    <t>486 HK Equity</t>
  </si>
  <si>
    <t>RU0009029524</t>
  </si>
  <si>
    <t>SNGSP RM Equity</t>
  </si>
  <si>
    <t>XS0922301717</t>
  </si>
  <si>
    <t>EJ644860     Corp</t>
  </si>
  <si>
    <t>RU000A0JW1P8</t>
  </si>
  <si>
    <t>RU000A0JW1P8 Corp</t>
  </si>
  <si>
    <t>RU000A0JRJU8</t>
  </si>
  <si>
    <t>RU000A0JRJU8 Corp</t>
  </si>
  <si>
    <t>RU000A0JS3W6</t>
  </si>
  <si>
    <t>RU000A0JS3W6 Corp</t>
  </si>
  <si>
    <t>RU000A0JTYA5</t>
  </si>
  <si>
    <t>RU000A0JTYA5 Corp</t>
  </si>
  <si>
    <t>RU000A0GN9A7</t>
  </si>
  <si>
    <t>RU000A0GN9A7 Corp</t>
  </si>
  <si>
    <t>RU000A0JPLH5</t>
  </si>
  <si>
    <t>RU000A0JPLH5 Corp</t>
  </si>
  <si>
    <t>RU000A0JXJE0</t>
  </si>
  <si>
    <t>RU000A0JXJE0 Corp</t>
  </si>
  <si>
    <t>XS0848137708</t>
  </si>
  <si>
    <t>XS0848137708 Corp</t>
  </si>
  <si>
    <t>RU000A0JWG05 Corp</t>
  </si>
  <si>
    <t>XS0975320879 Corp</t>
  </si>
  <si>
    <t>US65504LAM90 Corp</t>
  </si>
  <si>
    <t>RU000A0JV7K7</t>
  </si>
  <si>
    <t>RU000A0JV7K7 Corp</t>
  </si>
  <si>
    <t>RU000A0JX0J2</t>
  </si>
  <si>
    <t>RU000A0JX0J2 Corp</t>
  </si>
  <si>
    <t>CH0012005267</t>
  </si>
  <si>
    <t>NOVN VX Equity</t>
  </si>
  <si>
    <t>CH0038863350</t>
  </si>
  <si>
    <t>NESN SW Equity</t>
  </si>
  <si>
    <t>CH0012032048</t>
  </si>
  <si>
    <t>ROG EB Equity</t>
  </si>
  <si>
    <t>VEON US Equity</t>
  </si>
  <si>
    <t>US91822M1062</t>
  </si>
  <si>
    <t>XS1400710726</t>
  </si>
  <si>
    <t>XS1400710726 Corp</t>
  </si>
  <si>
    <t>USG9328DAG54 Corp</t>
  </si>
  <si>
    <t>XS1508914691 Corp</t>
  </si>
  <si>
    <t>XS0979891925 Corp</t>
  </si>
  <si>
    <t>XS1533921299 Corp</t>
  </si>
  <si>
    <t>US71656MAF68 Corp</t>
  </si>
  <si>
    <t>XS0579851949 Corp</t>
  </si>
  <si>
    <t>RU000A0JXMQ8 Corp</t>
  </si>
  <si>
    <t>XS1319813769 Corp</t>
  </si>
  <si>
    <t>RU000A0JX5W4 Corp</t>
  </si>
  <si>
    <t>MOEX RM Equity</t>
  </si>
  <si>
    <t>RU000A0JP2S9 Corp</t>
  </si>
  <si>
    <t>RU000A0JX0H6 Corp</t>
  </si>
  <si>
    <t>RU000A0JV7J9 Corp</t>
  </si>
  <si>
    <t>RU000A0JU9V1 Corp</t>
  </si>
  <si>
    <t>RU000A0JRCJ6 Corp</t>
  </si>
  <si>
    <t>ROSN RM Equity</t>
  </si>
  <si>
    <t>XS0643183220 Corp</t>
  </si>
  <si>
    <t>XS1032750165 Corp</t>
  </si>
  <si>
    <t>XS1405766384 Corp</t>
  </si>
  <si>
    <t>XS0191754729 Corp</t>
  </si>
  <si>
    <t>XS0779213460 Corp</t>
  </si>
  <si>
    <t>XS1117280625 Corp</t>
  </si>
  <si>
    <t>XS1319822752 Corp</t>
  </si>
  <si>
    <t>VTBR RX Equity</t>
  </si>
  <si>
    <t>XS0524610812 Corp</t>
  </si>
  <si>
    <t>XS0849020556 Corp</t>
  </si>
  <si>
    <t>USU77583AA79 Corp</t>
  </si>
  <si>
    <t>TBT US Equity</t>
  </si>
  <si>
    <t>XS0588433267 Corp</t>
  </si>
  <si>
    <t>US456837AE31 Corp</t>
  </si>
  <si>
    <t>GLD US Equity</t>
  </si>
  <si>
    <t>XS1405775377 Corp</t>
  </si>
  <si>
    <t>XS1071551474 Corp</t>
  </si>
  <si>
    <t>US25152RYE79 Corp</t>
  </si>
  <si>
    <t>XS0555493203 Corp</t>
  </si>
  <si>
    <t>XS0925043100 Corp</t>
  </si>
  <si>
    <t>XLE US Equity</t>
  </si>
  <si>
    <t>TUNG LN Equity</t>
  </si>
  <si>
    <t>MON US Equity</t>
  </si>
  <si>
    <t>MAIL LI Equity</t>
  </si>
  <si>
    <t>KORS US Equity</t>
  </si>
  <si>
    <t>FXI US Equity</t>
  </si>
  <si>
    <t>CSSMI SW Equity</t>
  </si>
  <si>
    <t>XS0934609016 Corp</t>
  </si>
  <si>
    <t>CH0205819441 Corp</t>
  </si>
  <si>
    <t>USN54468AF52 Corp</t>
  </si>
  <si>
    <t>CH0355509487 Corp</t>
  </si>
  <si>
    <t>RU000A0JXMQ8</t>
  </si>
  <si>
    <t>RU000A0JR4A1</t>
  </si>
  <si>
    <t>USG9328DAG54</t>
  </si>
  <si>
    <t>XS1508914691</t>
  </si>
  <si>
    <t>XS0979891925</t>
  </si>
  <si>
    <t>XS1533921299</t>
  </si>
  <si>
    <t>XS1319813769</t>
  </si>
  <si>
    <t>US71656MAF68</t>
  </si>
  <si>
    <t>RU000A0JP2S9</t>
  </si>
  <si>
    <t>XS0579851949</t>
  </si>
  <si>
    <t>RU000A0JX5W4</t>
  </si>
  <si>
    <t>RU000A0JX0H6</t>
  </si>
  <si>
    <t>RU000A0JV7J9</t>
  </si>
  <si>
    <t>RU000A0JU9V1</t>
  </si>
  <si>
    <t>RU000A0JRCJ6</t>
  </si>
  <si>
    <t>RU000A0J2Q06</t>
  </si>
  <si>
    <t>XS0643183220</t>
  </si>
  <si>
    <t>XS1032750165</t>
  </si>
  <si>
    <t>XS1405766384</t>
  </si>
  <si>
    <t>XS0191754729</t>
  </si>
  <si>
    <t>XS0779213460</t>
  </si>
  <si>
    <t>XS1117280625</t>
  </si>
  <si>
    <t>XS1319822752</t>
  </si>
  <si>
    <t>RU000A0JP5V6</t>
  </si>
  <si>
    <t>XS0524610812</t>
  </si>
  <si>
    <t>XS0849020556</t>
  </si>
  <si>
    <t>US74347B2016</t>
  </si>
  <si>
    <t>USU77583AA79</t>
  </si>
  <si>
    <t>XS0588433267</t>
  </si>
  <si>
    <t>US456837AE31</t>
  </si>
  <si>
    <t>US78463V1070</t>
  </si>
  <si>
    <t>XS1405775377</t>
  </si>
  <si>
    <t>XS1071551474</t>
  </si>
  <si>
    <t>US25152RYE79</t>
  </si>
  <si>
    <t>XS0555493203</t>
  </si>
  <si>
    <t>XS0925043100</t>
  </si>
  <si>
    <t>US81369Y5069</t>
  </si>
  <si>
    <t>GB00B7Z0Q502</t>
  </si>
  <si>
    <t>US61166W1018</t>
  </si>
  <si>
    <t>US5603172082</t>
  </si>
  <si>
    <t>VGG607541015</t>
  </si>
  <si>
    <t>US4642871846</t>
  </si>
  <si>
    <t>CH0008899764</t>
  </si>
  <si>
    <t>XS0934609016</t>
  </si>
  <si>
    <t>CH0205819441</t>
  </si>
  <si>
    <t>USN54468AF52</t>
  </si>
  <si>
    <t>CH0355509487</t>
  </si>
  <si>
    <t>RU000A0JTM28 Corp</t>
  </si>
  <si>
    <t>RU000A0JTM28</t>
  </si>
  <si>
    <t>XS1468260598 Corp</t>
  </si>
  <si>
    <t>CH0359143119 Corp</t>
  </si>
  <si>
    <t>CH0347656545 Corp</t>
  </si>
  <si>
    <t>XS1468260598</t>
  </si>
  <si>
    <t>CH0359143119</t>
  </si>
  <si>
    <t>CH0347656545</t>
  </si>
  <si>
    <t/>
  </si>
  <si>
    <t>XS1513271418 Corp</t>
  </si>
  <si>
    <t>XS1513271418</t>
  </si>
  <si>
    <t>XS1069383856 Corp</t>
  </si>
  <si>
    <t>XS1069383856</t>
  </si>
  <si>
    <t>Gilead Sciences Inc</t>
  </si>
  <si>
    <t>HALKBK 5 07/13/21</t>
  </si>
  <si>
    <t>IMHRUS 10 3/4 12/28/18</t>
  </si>
  <si>
    <t>Bashneft PJSC</t>
  </si>
  <si>
    <t>YPFDAR 8 1/2 03/23/21</t>
  </si>
  <si>
    <t>RUSSIA 5 5/8 04/04/42</t>
  </si>
  <si>
    <t>Polymetal International PLC</t>
  </si>
  <si>
    <t>SBERRU 5 1/4 05/23/23</t>
  </si>
  <si>
    <t>Allergan PLC</t>
  </si>
  <si>
    <t>United Co RUSAL PLC</t>
  </si>
  <si>
    <t>Magnit PJSC</t>
  </si>
  <si>
    <t>VEON Ltd</t>
  </si>
  <si>
    <t>Etalon Group Ltd</t>
  </si>
  <si>
    <t>Gazprom Neft PJSC</t>
  </si>
  <si>
    <t>KazMunaiGas Exploration Produc</t>
  </si>
  <si>
    <t>MegaFon PJSC</t>
  </si>
  <si>
    <t>Gazprom PJSC</t>
  </si>
  <si>
    <t>QIWI plc</t>
  </si>
  <si>
    <t>Yandex NV</t>
  </si>
  <si>
    <t>EVRAZ 6 1/2 04/22/20</t>
  </si>
  <si>
    <t>GFISJ 4 7/8 10/07/20</t>
  </si>
  <si>
    <t>JBSSBZ 7 3/4 10/28/20</t>
  </si>
  <si>
    <t>PEMEX 4 7/8 01/24/22</t>
  </si>
  <si>
    <t>PETBRA 5 3/8 01/27/21</t>
  </si>
  <si>
    <t>RUSSIA 12 3/4 06/24/28</t>
  </si>
  <si>
    <t>Alrosa PJSC</t>
  </si>
  <si>
    <t>Russian Aquaculture PJSC</t>
  </si>
  <si>
    <t>Fond kommercheskoy nedvizhimos</t>
  </si>
  <si>
    <t>Highland Gold Mining Ltd</t>
  </si>
  <si>
    <t>KCell JSC</t>
  </si>
  <si>
    <t>Kamaz PJSC</t>
  </si>
  <si>
    <t>LUKOIL PJSC</t>
  </si>
  <si>
    <t>Mobile TeleSystems PJSC</t>
  </si>
  <si>
    <t>M.Video PJSC</t>
  </si>
  <si>
    <t>Novorossiysk Commercial Sea Po</t>
  </si>
  <si>
    <t>TMK PJSC</t>
  </si>
  <si>
    <t>Unipro PJSC</t>
  </si>
  <si>
    <t>WesternZagros Resources Ltd</t>
  </si>
  <si>
    <t>Bank St Petersburg PJSC</t>
  </si>
  <si>
    <t>DIXY Group PJSC</t>
  </si>
  <si>
    <t>Globaltrans Investment PLC</t>
  </si>
  <si>
    <t>MMC Norilsk Nickel PJSC</t>
  </si>
  <si>
    <t>LSR Group PJSC</t>
  </si>
  <si>
    <t>Luxoft Holding Inc</t>
  </si>
  <si>
    <t>MHP SA</t>
  </si>
  <si>
    <t>IDGC of Volga PJSC</t>
  </si>
  <si>
    <t>Nizhnekamskneftekhim PJSC</t>
  </si>
  <si>
    <t>ETFS Physical Silver</t>
  </si>
  <si>
    <t>ETFS Physical Gold</t>
  </si>
  <si>
    <t>ETFS Physical Palladium</t>
  </si>
  <si>
    <t>Protek PJSC</t>
  </si>
  <si>
    <t>Sollers PJSC</t>
  </si>
  <si>
    <t>TGC-1 PJSC</t>
  </si>
  <si>
    <t>Uralkali PJSC</t>
  </si>
  <si>
    <t>EDCLLI 4 7/8 04/17/20</t>
  </si>
  <si>
    <t>EUCHEM 10.6 04/19/19</t>
  </si>
  <si>
    <t>EVRAZ 12.6 03/23/21</t>
  </si>
  <si>
    <t>GTLKOA 11 01/22/32</t>
  </si>
  <si>
    <t>HCFBRU 10 1/2 04/19/21</t>
  </si>
  <si>
    <t>LSRGRM 10 3/4 09/22/21</t>
  </si>
  <si>
    <t>METINR 10.95 03/17/26</t>
  </si>
  <si>
    <t>MHPSA 8 1/4 04/02/20</t>
  </si>
  <si>
    <t>PVYKON 13.1 12/09/25</t>
  </si>
  <si>
    <t>RFLB 6.2 01/31/18</t>
  </si>
  <si>
    <t>BANEFT 8.65 01/31/23</t>
  </si>
  <si>
    <t>RSHB 7 7/8 02/07/18</t>
  </si>
  <si>
    <t>RUALRU 12.85 04/07/26</t>
  </si>
  <si>
    <t>RURAIL 10.3 03/25/26</t>
  </si>
  <si>
    <t>SIBNEF 10.65 02/16/46</t>
  </si>
  <si>
    <t>SIBNEF 6 11/27/23</t>
  </si>
  <si>
    <t>SIBNEF 4 3/8 09/19/22</t>
  </si>
  <si>
    <t>SUEK 10 1/2 10/31/19</t>
  </si>
  <si>
    <t>VEBBNK 8 1/4 11/06/18</t>
  </si>
  <si>
    <t>VIP 7 03/08/22</t>
  </si>
  <si>
    <t>VIP 9 02/13/18</t>
  </si>
  <si>
    <t>VOSTOK 11 03/11/19</t>
  </si>
  <si>
    <t>VTB 6.95 10/17/22</t>
  </si>
  <si>
    <t>XFINRU 10 1/2 04/27/23</t>
  </si>
  <si>
    <t>Sistema PJSC FC</t>
  </si>
  <si>
    <t>Ros Agro PLC</t>
  </si>
  <si>
    <t>Henderson Horizon - Pan Europe</t>
  </si>
  <si>
    <t>GPBRU 7.496 12/28/23</t>
  </si>
  <si>
    <t>NE 4 03/16/18</t>
  </si>
  <si>
    <t>Surgutneftegas OJSC</t>
  </si>
  <si>
    <t>PGILLN 5 5/8 04/29/20</t>
  </si>
  <si>
    <t>GTLKOA 14 3/4 12/16/25</t>
  </si>
  <si>
    <t>RFLB 7.4 06/14/17</t>
  </si>
  <si>
    <t>RFLB 8.15 02/03/27</t>
  </si>
  <si>
    <t>RFLB 6.4 05/27/20</t>
  </si>
  <si>
    <t>RFLB 6.9 02/06/36</t>
  </si>
  <si>
    <t>RFLB 6 07/19/23</t>
  </si>
  <si>
    <t>HMSGLI 10 3/4 02/09/27</t>
  </si>
  <si>
    <t>GPBRU 7 7/8 PERP</t>
  </si>
  <si>
    <t>RSHB 9 1/2 09/25/20</t>
  </si>
  <si>
    <t>Moscow Exchange MICEX-RTS PJSC</t>
  </si>
  <si>
    <t>Nestle SA</t>
  </si>
  <si>
    <t>Novartis AG</t>
  </si>
  <si>
    <t>Roche Holding AG</t>
  </si>
  <si>
    <t>VIP 7 1/4 04/26/23</t>
  </si>
  <si>
    <t>VEDLN 8 1/4 06/07/21</t>
  </si>
  <si>
    <t>VAKBN 5 1/2 10/27/21</t>
  </si>
  <si>
    <t>RSHB 8 1/2 10/16/23</t>
  </si>
  <si>
    <t>RUALRU 5 1/8 02/02/22</t>
  </si>
  <si>
    <t>GLPRLI 6.872 01/25/22</t>
  </si>
  <si>
    <t>PEMEX 6 5/8 PERP</t>
  </si>
  <si>
    <t>RFLB 5 08/08/18</t>
  </si>
  <si>
    <t>ESKOM 5 3/4 01/26/21</t>
  </si>
  <si>
    <t>RFLB 0 10/16/19</t>
  </si>
  <si>
    <t>RFLB 0 12/27/17</t>
  </si>
  <si>
    <t>ALFARU 9.45 01/05/32</t>
  </si>
  <si>
    <t>RFLB 0 11/16/22</t>
  </si>
  <si>
    <t>RFLB 0 01/29/20</t>
  </si>
  <si>
    <t>RFLB 6.7 05/15/19</t>
  </si>
  <si>
    <t>RFLB 7 1/2 03/15/18</t>
  </si>
  <si>
    <t>Rosneft Oil Co PJSC</t>
  </si>
  <si>
    <t>VIP 7.5043 03/01/22</t>
  </si>
  <si>
    <t>SBERRU 5 1/2 02/26/24</t>
  </si>
  <si>
    <t>PGILLN 4.699 03/28/22</t>
  </si>
  <si>
    <t>GAZPRU 8 5/8 04/28/34</t>
  </si>
  <si>
    <t>GPBRU 7 1/4 05/03/19</t>
  </si>
  <si>
    <t>RUSB 13 10/27/22</t>
  </si>
  <si>
    <t>EVRAZ 8 1/4 01/28/21</t>
  </si>
  <si>
    <t>VTB Bank PJSC</t>
  </si>
  <si>
    <t>VEBBNK 6.902 07/09/20</t>
  </si>
  <si>
    <t>TUPRST 4 1/8 05/02/18</t>
  </si>
  <si>
    <t>ProShares UltraShort 20+ Year</t>
  </si>
  <si>
    <t>RLTAIN 8 7/8 07/24/19</t>
  </si>
  <si>
    <t>NVTKRM 6.604 02/03/21</t>
  </si>
  <si>
    <t>INTNED 6 PERP</t>
  </si>
  <si>
    <t>SPDR Gold Shares</t>
  </si>
  <si>
    <t>EVRAZ 6 3/4 01/31/22</t>
  </si>
  <si>
    <t>DB 6 1/4 PERP</t>
  </si>
  <si>
    <t>DB 0 02/13/18</t>
  </si>
  <si>
    <t>ALRSRU 7 3/4 11/03/20</t>
  </si>
  <si>
    <t>VOSTOK 7 05/04/20</t>
  </si>
  <si>
    <t>Energy Select Sector SPDR Fund</t>
  </si>
  <si>
    <t>Tungsten Corp PLC</t>
  </si>
  <si>
    <t>Monsanto Co</t>
  </si>
  <si>
    <t>Mail.Ru Group Ltd</t>
  </si>
  <si>
    <t>Michael Kors Holdings Ltd</t>
  </si>
  <si>
    <t>iShares China Large-Cap ETF</t>
  </si>
  <si>
    <t>iShares SMI CH</t>
  </si>
  <si>
    <t>KAZNMH 4 5/8 05/24/23</t>
  </si>
  <si>
    <t>RURAIL 2.73 02/26/21</t>
  </si>
  <si>
    <t>MRFGBZ 8 06/08/23</t>
  </si>
  <si>
    <t>EFGBNK 0 01/10/22</t>
  </si>
  <si>
    <t>KNFP 0 01/31/19</t>
  </si>
  <si>
    <t>EFGBNK 0 04/01/19</t>
  </si>
  <si>
    <t>EFGBNK 9 03/13/18</t>
  </si>
  <si>
    <t>KNFP 1 1/2 04/01/19</t>
  </si>
  <si>
    <t>HALKBK 4 3/4 06/04/19</t>
  </si>
  <si>
    <t>CHMF RX Equity</t>
  </si>
  <si>
    <t>RU0009046510</t>
  </si>
  <si>
    <t>Severstal PJSC</t>
  </si>
  <si>
    <t>RU000A0JTG59 Corp</t>
  </si>
  <si>
    <t>RU000A0JTG59</t>
  </si>
  <si>
    <t>RFLB 6.8 12/11/19</t>
  </si>
  <si>
    <t>B5M7 Comdty</t>
  </si>
  <si>
    <t>URM7 Curncy</t>
  </si>
  <si>
    <t>ROSM7 Index</t>
  </si>
  <si>
    <t>LKOH=M7 RU Equity</t>
  </si>
  <si>
    <t>Brent Crude Futs  Jun17</t>
  </si>
  <si>
    <t>USD/RUB X-RATE    Jun17</t>
  </si>
  <si>
    <t>ROSN Future       Jun17</t>
  </si>
  <si>
    <t>RU000A0JWV63</t>
  </si>
  <si>
    <t>RU000A0JWV63 Corp</t>
  </si>
  <si>
    <t>RU000A0JVW48 Corp</t>
  </si>
  <si>
    <t>RSHB 14 1/4 PERP</t>
  </si>
  <si>
    <t>RU000A0JVW48</t>
  </si>
  <si>
    <t>RFLB 8 1/2 09/17/31</t>
  </si>
  <si>
    <t>HMS HYDRAULIC MACHINES &amp; SYSTE</t>
  </si>
  <si>
    <t>US55315J1025</t>
  </si>
  <si>
    <t>NILSY US Equity</t>
  </si>
  <si>
    <t>AUUSI SW Equity</t>
  </si>
  <si>
    <t>CMCSA US Equity</t>
  </si>
  <si>
    <t>CSX5 LN Equity</t>
  </si>
  <si>
    <t>EMB US Equity</t>
  </si>
  <si>
    <t>XS0816374663 Corp</t>
  </si>
  <si>
    <t>US515110BF06 Corp</t>
  </si>
  <si>
    <t>US78008S7D27 Corp</t>
  </si>
  <si>
    <t>T US Equity</t>
  </si>
  <si>
    <t>US961214CF89 Corp</t>
  </si>
  <si>
    <t>VFC US Equity</t>
  </si>
  <si>
    <t>CH0106027193</t>
  </si>
  <si>
    <t>UBS ETF CH-Gold USD</t>
  </si>
  <si>
    <t>US20030N1019</t>
  </si>
  <si>
    <t>Comcast Corp</t>
  </si>
  <si>
    <t>IE00B53L3W79</t>
  </si>
  <si>
    <t>iShares Core EURO STOXX 50 UCI</t>
  </si>
  <si>
    <t>US4642882819</t>
  </si>
  <si>
    <t>iShares JP Morgan USD Emerging</t>
  </si>
  <si>
    <t>XS0816374663</t>
  </si>
  <si>
    <t>KFW 1 5/8 08/15/19</t>
  </si>
  <si>
    <t>US515110BF06</t>
  </si>
  <si>
    <t>RENTEN 1 7/8 09/17/18</t>
  </si>
  <si>
    <t>US78008S7D27</t>
  </si>
  <si>
    <t>RY 2.2 07/27/18</t>
  </si>
  <si>
    <t>US00206R1023</t>
  </si>
  <si>
    <t>AT&amp;T Inc</t>
  </si>
  <si>
    <t>US961214CF89</t>
  </si>
  <si>
    <t>WSTP 2 1/4 01/17/19</t>
  </si>
  <si>
    <t>US9182041080</t>
  </si>
  <si>
    <t>VF Corp</t>
  </si>
  <si>
    <t>XS1513280757 Corp</t>
  </si>
  <si>
    <t>XS1513286283 Corp</t>
  </si>
  <si>
    <t>CH0361710855 Corp</t>
  </si>
  <si>
    <t>RU000A0JPP11 Corp</t>
  </si>
  <si>
    <t>RU000A0JXC24 Corp</t>
  </si>
  <si>
    <t>RU000A0JXEV5 Corp</t>
  </si>
  <si>
    <t>RU000A0JXFS8 Corp</t>
  </si>
  <si>
    <t>XS1198002690 Corp</t>
  </si>
  <si>
    <t>RDSA NA Equity</t>
  </si>
  <si>
    <t>OMEAUSA ID Equity</t>
  </si>
  <si>
    <t>IHYG LN Equity</t>
  </si>
  <si>
    <t>GDX US Equity</t>
  </si>
  <si>
    <t>AD NA Equity</t>
  </si>
  <si>
    <t>AAL LN Equity</t>
  </si>
  <si>
    <t>XS1513280757</t>
  </si>
  <si>
    <t>KNFP 0 04/15/19</t>
  </si>
  <si>
    <t>XS1513286283</t>
  </si>
  <si>
    <t>KNFP 0 05/27/19</t>
  </si>
  <si>
    <t>CH0361710855</t>
  </si>
  <si>
    <t>EFGBNK 0 04/11/19</t>
  </si>
  <si>
    <t>RU000A0JPP11</t>
  </si>
  <si>
    <t>EURKOM 16 03/15/11</t>
  </si>
  <si>
    <t>RU000A0JXC24</t>
  </si>
  <si>
    <t>TRNFP 9 1/4 01/26/24</t>
  </si>
  <si>
    <t>RU000A0JXEV5</t>
  </si>
  <si>
    <t>MTSSRM 9 02/04/22</t>
  </si>
  <si>
    <t>RU000A0JXFS8</t>
  </si>
  <si>
    <t>GAZPRU 8.9 02/03/27</t>
  </si>
  <si>
    <t>XS1198002690</t>
  </si>
  <si>
    <t>CEMEX 4 3/8 03/05/23</t>
  </si>
  <si>
    <t>GB00B03MLX29</t>
  </si>
  <si>
    <t>Royal Dutch Shell PLC</t>
  </si>
  <si>
    <t>IE00BLP5S353</t>
  </si>
  <si>
    <t>Old Mutual Dublin Funds Plc -</t>
  </si>
  <si>
    <t>IE00B66F4759</t>
  </si>
  <si>
    <t>iShares EUR High Yield Corp Bo</t>
  </si>
  <si>
    <t>US92189F1066</t>
  </si>
  <si>
    <t>VanEck Vectors Gold Miners ETF</t>
  </si>
  <si>
    <t>NL0011794037</t>
  </si>
  <si>
    <t>Koninklijke Ahold Delhaize NV</t>
  </si>
  <si>
    <t>GB00B1XZS820</t>
  </si>
  <si>
    <t>Anglo American PLC</t>
  </si>
  <si>
    <t>RU000A0JTQS3 Corp</t>
  </si>
  <si>
    <t>RU000A0JS3M7 Corp</t>
  </si>
  <si>
    <t>RU000A0JWTW3 Corp</t>
  </si>
  <si>
    <t>RU000A0JVUL6 Corp</t>
  </si>
  <si>
    <t>RU000A0JX3A5 Corp</t>
  </si>
  <si>
    <t>RU000A0JVP05 Corp</t>
  </si>
  <si>
    <t>RU000A0JU5S5 Corp</t>
  </si>
  <si>
    <t>RU000A0JTQS3</t>
  </si>
  <si>
    <t>VEBBNK 8 1/2 03/01/18</t>
  </si>
  <si>
    <t>RU000A0JS3M7</t>
  </si>
  <si>
    <t>TELERU 10.7 01/31/22</t>
  </si>
  <si>
    <t>RU000A0JWTW3</t>
  </si>
  <si>
    <t>SILOVY 9.95 09/14/26</t>
  </si>
  <si>
    <t>RU000A0JVUL6</t>
  </si>
  <si>
    <t>NTKOOO 12.7 10/02/25</t>
  </si>
  <si>
    <t>RU000A0JX3A5</t>
  </si>
  <si>
    <t>RELINV 13 1/2 12/21/21</t>
  </si>
  <si>
    <t>RU000A0JVP05</t>
  </si>
  <si>
    <t>LENTRU 12.4 07/24/25</t>
  </si>
  <si>
    <t>RU000A0JU5S5</t>
  </si>
  <si>
    <t>GTLKOA 9 1/2 09/18/18</t>
  </si>
  <si>
    <t>XS0923472814 Corp</t>
  </si>
  <si>
    <t>RU000A0JWNJ3 Corp</t>
  </si>
  <si>
    <t>RU000A0JU609 Corp</t>
  </si>
  <si>
    <t>RU000A0JVKK9 Corp</t>
  </si>
  <si>
    <t>LKOD LI Equity</t>
  </si>
  <si>
    <t>XS1513741311 Corp</t>
  </si>
  <si>
    <t>XS0800817073 Corp</t>
  </si>
  <si>
    <t>XS0848530977 Corp</t>
  </si>
  <si>
    <t>XS1449458915 Corp</t>
  </si>
  <si>
    <t>XS0583616239 Corp</t>
  </si>
  <si>
    <t>RU000A0JTQU9 Corp</t>
  </si>
  <si>
    <t>XS1085735899 Corp</t>
  </si>
  <si>
    <t>RU000A0JTKM9 Corp</t>
  </si>
  <si>
    <t>RU000A0JRKC4 Corp</t>
  </si>
  <si>
    <t>RU000A0JTNB6 Corp</t>
  </si>
  <si>
    <t>RU000A0JWM07 Corp</t>
  </si>
  <si>
    <t>RU000A0JS6N8 Corp</t>
  </si>
  <si>
    <t>RU000A0JW662 Corp</t>
  </si>
  <si>
    <t>RU000A0JRKD2 Corp</t>
  </si>
  <si>
    <t>XS0923472814</t>
  </si>
  <si>
    <t>NORDLI 6 3/8 05/07/18</t>
  </si>
  <si>
    <t>RU000A0JWNJ3</t>
  </si>
  <si>
    <t>VEBBNK 10.15 07/23/19</t>
  </si>
  <si>
    <t>RU000A0JU609</t>
  </si>
  <si>
    <t>GTLKOA 9 1/2 09/20/18</t>
  </si>
  <si>
    <t>RU000A0JVKK9</t>
  </si>
  <si>
    <t>EVRAZ 12.95 06/18/25</t>
  </si>
  <si>
    <t>US69343P1057</t>
  </si>
  <si>
    <t>XS1513741311</t>
  </si>
  <si>
    <t>ALFARU 8 PERP</t>
  </si>
  <si>
    <t>XS0800817073</t>
  </si>
  <si>
    <t>VEBBNK 6.025 07/05/22</t>
  </si>
  <si>
    <t>XS0848530977</t>
  </si>
  <si>
    <t>SBERRU 5 1/8 10/29/22</t>
  </si>
  <si>
    <t>XS1449458915</t>
  </si>
  <si>
    <t>GTLKOA 5.95 07/19/21</t>
  </si>
  <si>
    <t>XS0583616239</t>
  </si>
  <si>
    <t>BELRUS 8.95 01/26/18</t>
  </si>
  <si>
    <t>RU000A0JTQU9</t>
  </si>
  <si>
    <t>XS1085735899</t>
  </si>
  <si>
    <t>PORTUG 5 1/8 10/15/24</t>
  </si>
  <si>
    <t>RU000A0JTKM9</t>
  </si>
  <si>
    <t>GTLKOA 15 01/26/18</t>
  </si>
  <si>
    <t>RU000A0JRKC4</t>
  </si>
  <si>
    <t>TELERU 11 1/4 06/11/21</t>
  </si>
  <si>
    <t>RU000A0JTNB6</t>
  </si>
  <si>
    <t>GAZPRU 7.55 02/15/18</t>
  </si>
  <si>
    <t>RU000A0JWM07</t>
  </si>
  <si>
    <t>RFLB 7 3/4 09/16/26</t>
  </si>
  <si>
    <t>RU000A0JS6N8</t>
  </si>
  <si>
    <t>RSHB 11 1/4 04/04/22</t>
  </si>
  <si>
    <t>RU000A0JW662</t>
  </si>
  <si>
    <t>MAGNIT 11.2 02/26/18</t>
  </si>
  <si>
    <t>RU000A0JRKD2</t>
  </si>
  <si>
    <t>TELERU 11.3 06/11/21</t>
  </si>
  <si>
    <t>XS1533915721 Corp</t>
  </si>
  <si>
    <t>XS1533915721</t>
  </si>
  <si>
    <t>EVRAZ 5 3/8 03/20/23</t>
  </si>
  <si>
    <t>XS1077629225 Corp</t>
  </si>
  <si>
    <t>XS1568888777 Corp</t>
  </si>
  <si>
    <t>XS0718502007 Corp</t>
  </si>
  <si>
    <t>US71654QCB68 Corp</t>
  </si>
  <si>
    <t>DE000DB7XHP3 Corp</t>
  </si>
  <si>
    <t>XS0776111188 Corp</t>
  </si>
  <si>
    <t>XS1188073081 Corp</t>
  </si>
  <si>
    <t>WPZ US Equity</t>
  </si>
  <si>
    <t>VIPS US Equity</t>
  </si>
  <si>
    <t>KMI US Equity</t>
  </si>
  <si>
    <t>IXJ US Equity</t>
  </si>
  <si>
    <t>HYG US Equity</t>
  </si>
  <si>
    <t>HEDJ US Equity</t>
  </si>
  <si>
    <t>EUFN US Equity</t>
  </si>
  <si>
    <t>EEM US Equity</t>
  </si>
  <si>
    <t>USG9328DAM23 Corp</t>
  </si>
  <si>
    <t>USG2440JAE58 Corp</t>
  </si>
  <si>
    <t>YHOO US Equity</t>
  </si>
  <si>
    <t>SBER RX Equity</t>
  </si>
  <si>
    <t>PFE US Equity</t>
  </si>
  <si>
    <t>MRK US Equity</t>
  </si>
  <si>
    <t>HAL US Equity</t>
  </si>
  <si>
    <t>GE US Equity</t>
  </si>
  <si>
    <t>US345397WY53 Corp</t>
  </si>
  <si>
    <t>ENDP US Equity</t>
  </si>
  <si>
    <t>BIIB US Equity</t>
  </si>
  <si>
    <t>ABBV US Equity</t>
  </si>
  <si>
    <t>XS1533922933 Corp</t>
  </si>
  <si>
    <t>SX7PEX GY Equity</t>
  </si>
  <si>
    <t>SX7EEX GY Equity</t>
  </si>
  <si>
    <t>HENPEA2 LX Equity</t>
  </si>
  <si>
    <t>XS1077629225</t>
  </si>
  <si>
    <t>VAKBN 3 1/2 06/17/19</t>
  </si>
  <si>
    <t>XS1568888777</t>
  </si>
  <si>
    <t>PEMEX 4 7/8 02/21/28</t>
  </si>
  <si>
    <t>XS0718502007</t>
  </si>
  <si>
    <t>PETBRA 6 1/4 12/14/26</t>
  </si>
  <si>
    <t>US71654QCB68</t>
  </si>
  <si>
    <t>PEMEX 6 7/8 08/04/26</t>
  </si>
  <si>
    <t>DE000DB7XHP3</t>
  </si>
  <si>
    <t>DB 6 PERP</t>
  </si>
  <si>
    <t>XS0776111188</t>
  </si>
  <si>
    <t>AGROK 9 7/8 05/01/19</t>
  </si>
  <si>
    <t>XS1188073081</t>
  </si>
  <si>
    <t>HALKBK 4 3/4 02/11/21</t>
  </si>
  <si>
    <t>US96949L1052</t>
  </si>
  <si>
    <t>Williams Partners LP</t>
  </si>
  <si>
    <t>US92763W1036</t>
  </si>
  <si>
    <t>Vipshop Holdings Ltd</t>
  </si>
  <si>
    <t>US49456B1017</t>
  </si>
  <si>
    <t>Kinder Morgan Inc/DE</t>
  </si>
  <si>
    <t>US4642873255</t>
  </si>
  <si>
    <t>iShares Global Healthcare ETF</t>
  </si>
  <si>
    <t>US4642885135</t>
  </si>
  <si>
    <t>iShares iBoxx $ High Yield Cor</t>
  </si>
  <si>
    <t>US97717X7012</t>
  </si>
  <si>
    <t>WisdomTree Europe Hedged Equit</t>
  </si>
  <si>
    <t>US4642891802</t>
  </si>
  <si>
    <t>iShares MSCI Europe Financials</t>
  </si>
  <si>
    <t>US4642872349</t>
  </si>
  <si>
    <t>iShares MSCI Emerging Markets</t>
  </si>
  <si>
    <t>USG9328DAM23</t>
  </si>
  <si>
    <t>VEDLN 6 3/8 07/30/22</t>
  </si>
  <si>
    <t>USG2440JAE58</t>
  </si>
  <si>
    <t>GGBRBZ 7 1/4 10/20/17</t>
  </si>
  <si>
    <t>US9843321061</t>
  </si>
  <si>
    <t>Yahoo! Inc</t>
  </si>
  <si>
    <t>RU0009029540</t>
  </si>
  <si>
    <t>Sberbank of Russia PJSC</t>
  </si>
  <si>
    <t>US7170811035</t>
  </si>
  <si>
    <t>Pfizer Inc</t>
  </si>
  <si>
    <t>US58933Y1055</t>
  </si>
  <si>
    <t>Merck &amp; Co Inc</t>
  </si>
  <si>
    <t>US4062161017</t>
  </si>
  <si>
    <t>Halliburton Co</t>
  </si>
  <si>
    <t>US3696041033</t>
  </si>
  <si>
    <t>General Electric Co</t>
  </si>
  <si>
    <t>US345397WY53</t>
  </si>
  <si>
    <t>F 2.597 11/04/19</t>
  </si>
  <si>
    <t>IE00BJ3V9050</t>
  </si>
  <si>
    <t>Endo International PLC</t>
  </si>
  <si>
    <t>US09062X1037</t>
  </si>
  <si>
    <t>Biogen Inc</t>
  </si>
  <si>
    <t>US00287Y1091</t>
  </si>
  <si>
    <t>AbbVie Inc</t>
  </si>
  <si>
    <t>XS1533922933</t>
  </si>
  <si>
    <t>PGILLN 5 1/4 02/07/23</t>
  </si>
  <si>
    <t>DE000A0F5UJ7</t>
  </si>
  <si>
    <t>iShares STOXX Europe 600 Banks</t>
  </si>
  <si>
    <t>DE0006289309</t>
  </si>
  <si>
    <t>iShares EURO STOXX Banks 30-15</t>
  </si>
  <si>
    <t>LU0138821268</t>
  </si>
  <si>
    <t>COMGEMK ID Equity</t>
  </si>
  <si>
    <t>AAXJ US Equity</t>
  </si>
  <si>
    <t>XS0867620725 Corp</t>
  </si>
  <si>
    <t>US71647NAP42 Corp</t>
  </si>
  <si>
    <t>USG9328DAJ93 Corp</t>
  </si>
  <si>
    <t>XS1468264822 Corp</t>
  </si>
  <si>
    <t>CH0347657816 Corp</t>
  </si>
  <si>
    <t>LWEA LN Equity</t>
  </si>
  <si>
    <t>LNIK LN Equity</t>
  </si>
  <si>
    <t>ERX US Equity</t>
  </si>
  <si>
    <t>XS0810596832 Corp</t>
  </si>
  <si>
    <t>XS1314820355 Corp</t>
  </si>
  <si>
    <t>XS1542704421 Corp</t>
  </si>
  <si>
    <t>CH0361710632 Corp</t>
  </si>
  <si>
    <t>XS1220249970 Corp</t>
  </si>
  <si>
    <t>IE0033535182</t>
  </si>
  <si>
    <t>Comgest Growth PLC - Emerging</t>
  </si>
  <si>
    <t>US4642881829</t>
  </si>
  <si>
    <t>iShares MSCI All Country Asia</t>
  </si>
  <si>
    <t>XS0867620725</t>
  </si>
  <si>
    <t>SOCGEN 6 3/4 PERP</t>
  </si>
  <si>
    <t>US71647NAP42</t>
  </si>
  <si>
    <t>PETBRA 8 3/8 05/23/21</t>
  </si>
  <si>
    <t>USG9328DAJ93</t>
  </si>
  <si>
    <t>VEDLN 7 1/8 05/31/23</t>
  </si>
  <si>
    <t>XS1468264822</t>
  </si>
  <si>
    <t>KNFP 0 02/13/18</t>
  </si>
  <si>
    <t>CH0347657816</t>
  </si>
  <si>
    <t>EFGBNK 0 12/27/18</t>
  </si>
  <si>
    <t>JE00BDD9QC84</t>
  </si>
  <si>
    <t>ETFS 2X Daily Long Wheat</t>
  </si>
  <si>
    <t>JE00BDD9QB77</t>
  </si>
  <si>
    <t>ETFS 2X Daily Long Nickel</t>
  </si>
  <si>
    <t>US25459W8881</t>
  </si>
  <si>
    <t>Direxion Daily Energy Bull 3X</t>
  </si>
  <si>
    <t>XS0810596832</t>
  </si>
  <si>
    <t>VTB 9 1/2 PERP</t>
  </si>
  <si>
    <t>XS1314820355</t>
  </si>
  <si>
    <t>SOCGEN 0 07/10/21</t>
  </si>
  <si>
    <t>XS1542704421</t>
  </si>
  <si>
    <t>NOMURA 0 12/30/21</t>
  </si>
  <si>
    <t>CH0361710632</t>
  </si>
  <si>
    <t>XS1220249970</t>
  </si>
  <si>
    <t>CMZB 0 04/23/18</t>
  </si>
  <si>
    <t>ZGLDHG SW Equity</t>
  </si>
  <si>
    <t>VOW3 GY Equity</t>
  </si>
  <si>
    <t>KPN NA Equity</t>
  </si>
  <si>
    <t>CH0104493306</t>
  </si>
  <si>
    <t>ZKB Gold ETF-H GBP</t>
  </si>
  <si>
    <t>DE0007664039</t>
  </si>
  <si>
    <t>Volkswagen AG</t>
  </si>
  <si>
    <t>GB0007188757</t>
  </si>
  <si>
    <t>Rio Tinto PLC</t>
  </si>
  <si>
    <t>NL0000009082</t>
  </si>
  <si>
    <t>Koninklijke KPN NV</t>
  </si>
  <si>
    <t>US71647NAF69 Corp</t>
  </si>
  <si>
    <t>US71647NAF69</t>
  </si>
  <si>
    <t>PETBRA 4 3/8 05/20/23</t>
  </si>
  <si>
    <t>RIO LN Equity</t>
  </si>
  <si>
    <t>URM7C 60000 Curncy</t>
  </si>
  <si>
    <t>URM7C 59000 Curncy</t>
  </si>
  <si>
    <t>USD/RUB Fut Opt   Jun17C 60000</t>
  </si>
  <si>
    <t>USD/RUB Fut Opt   Jun17C 59000</t>
  </si>
  <si>
    <t>XS0911599701 Corp</t>
  </si>
  <si>
    <t>XS0911599701</t>
  </si>
  <si>
    <t>TRUBRU 6 3/4 04/03/20</t>
  </si>
  <si>
    <t>US71647NAM11 Corp</t>
  </si>
  <si>
    <t>OMEAEHA ID Equity</t>
  </si>
  <si>
    <t>RU000A0JXFM1 Corp</t>
  </si>
  <si>
    <t>US71647NAQ25 Corp</t>
  </si>
  <si>
    <t>XS1506500039 Corp</t>
  </si>
  <si>
    <t>US71647NAM11</t>
  </si>
  <si>
    <t>PETBRA 6 1/4 03/17/24</t>
  </si>
  <si>
    <t>IE00BLP5S460</t>
  </si>
  <si>
    <t>RU000A0JXFM1</t>
  </si>
  <si>
    <t>RFLB 7.7 03/23/33</t>
  </si>
  <si>
    <t>US71647NAQ25</t>
  </si>
  <si>
    <t>PETBRA 8 3/4 05/23/26</t>
  </si>
  <si>
    <t>XS1506500039</t>
  </si>
  <si>
    <t>PROMBK 5 1/4 10/19/19</t>
  </si>
  <si>
    <t>XS0993162683 Corp</t>
  </si>
  <si>
    <t>XS0993162683</t>
  </si>
  <si>
    <t>VEBBNK 5.942 11/21/23</t>
  </si>
  <si>
    <t>RU000A0JXQ93</t>
  </si>
  <si>
    <t>RU000A0JXQ93 Corp</t>
  </si>
  <si>
    <t>PIKKRM 11 1/4 04/22/22</t>
  </si>
  <si>
    <t>NVTK RX Equity</t>
  </si>
  <si>
    <t>FIVE LI Equity</t>
  </si>
  <si>
    <t>AFLT RX Equity</t>
  </si>
  <si>
    <t>XS1433454243 Corp</t>
  </si>
  <si>
    <t>RU000A0DKVS5</t>
  </si>
  <si>
    <t>Novatek PJSC</t>
  </si>
  <si>
    <t>US98387E2054</t>
  </si>
  <si>
    <t>X5 Retail Group NV</t>
  </si>
  <si>
    <t>RU0009062285</t>
  </si>
  <si>
    <t>Aeroflot PJSC</t>
  </si>
  <si>
    <t>XS1433454243</t>
  </si>
  <si>
    <t>SCFRU 5 3/8 06/16/23</t>
  </si>
  <si>
    <t>RU000A0JXQ85 Corp</t>
  </si>
  <si>
    <t>RU000A0JXQ85</t>
  </si>
  <si>
    <t>AKBHC 9.65 04/22/22</t>
  </si>
  <si>
    <t>RU000A0JRTT9 Corp</t>
  </si>
  <si>
    <t>RU000A0JWEB9 Corp</t>
  </si>
  <si>
    <t>RU000A0JW8E7 Corp</t>
  </si>
  <si>
    <t>RU000A0JVUK8 Corp</t>
  </si>
  <si>
    <t>RU000A0JWHT4 Corp</t>
  </si>
  <si>
    <t>RU000A0JWMJ5 Corp</t>
  </si>
  <si>
    <t>RU000A0JTTV1 Corp</t>
  </si>
  <si>
    <t>RU000A0JVYN4 Corp</t>
  </si>
  <si>
    <t>RU000A0JWK74 Corp</t>
  </si>
  <si>
    <t>RU000A0JPB25 Corp</t>
  </si>
  <si>
    <t>RU000A0JP039 Corp</t>
  </si>
  <si>
    <t>RU000A0JRTT9</t>
  </si>
  <si>
    <t>UUUCN 10 1/4 08/11/23</t>
  </si>
  <si>
    <t>RU000A0JWEB9</t>
  </si>
  <si>
    <t>TRNFP 10.1 04/09/26</t>
  </si>
  <si>
    <t>RU000A0JW8E7</t>
  </si>
  <si>
    <t>TOYOTA 10 3/4 03/13/19</t>
  </si>
  <si>
    <t>RU000A0JVUK8</t>
  </si>
  <si>
    <t>10/10/2017</t>
  </si>
  <si>
    <t>AFKSRU 12 1/2 09/30/25</t>
  </si>
  <si>
    <t>RU000A0JWHT4</t>
  </si>
  <si>
    <t>ROSBNK 10.4 05/27/26</t>
  </si>
  <si>
    <t>RU000A0JWMJ5</t>
  </si>
  <si>
    <t>RNBANK 10.4 07/09/21</t>
  </si>
  <si>
    <t>RU000A0JTTV1</t>
  </si>
  <si>
    <t>RGIOAO 11 3/4 03/24/23</t>
  </si>
  <si>
    <t>RU000A0JVYN4</t>
  </si>
  <si>
    <t>OGKBGR 11 1/2 11/17/20</t>
  </si>
  <si>
    <t>RU000A0JWK74</t>
  </si>
  <si>
    <t>OBORON 10 3/4 06/10/26</t>
  </si>
  <si>
    <t>RU000A0JPB25</t>
  </si>
  <si>
    <t>EURKOM 16 06/18/10</t>
  </si>
  <si>
    <t>RU000A0JP039</t>
  </si>
  <si>
    <t>EURKOM 16 12/18/09</t>
  </si>
  <si>
    <t>14/06/2017</t>
  </si>
  <si>
    <t>24/07/2017</t>
  </si>
  <si>
    <t>13/07/2017</t>
  </si>
  <si>
    <t>28/06/2017</t>
  </si>
  <si>
    <t>11/07/2017</t>
  </si>
  <si>
    <t>23/09/2017</t>
  </si>
  <si>
    <t>04/10/2017</t>
  </si>
  <si>
    <t>04/05/2017</t>
  </si>
  <si>
    <t>23/08/2017</t>
  </si>
  <si>
    <t>23/11/2017</t>
  </si>
  <si>
    <t>16/05/2017</t>
  </si>
  <si>
    <t>07/07/2017</t>
  </si>
  <si>
    <t>29/09/2016</t>
  </si>
  <si>
    <t>22/06/2017</t>
  </si>
  <si>
    <t>01/08/2017</t>
  </si>
  <si>
    <t>28/03/2017</t>
  </si>
  <si>
    <t>08/11/2017</t>
  </si>
  <si>
    <t>23/11/2016</t>
  </si>
  <si>
    <t>23/06/2017</t>
  </si>
  <si>
    <t>28/08/2017</t>
  </si>
  <si>
    <t>01/06/2017</t>
  </si>
  <si>
    <t>10/07/2017</t>
  </si>
  <si>
    <t>19/07/2017</t>
  </si>
  <si>
    <t>01/06/2018</t>
  </si>
  <si>
    <t>25/05/2017</t>
  </si>
  <si>
    <t>22/10/2017</t>
  </si>
  <si>
    <t>07/10/2017</t>
  </si>
  <si>
    <t>28/10/2017</t>
  </si>
  <si>
    <t>27/07/2017</t>
  </si>
  <si>
    <t>24/06/2017</t>
  </si>
  <si>
    <t>19/04/2018</t>
  </si>
  <si>
    <t>30/06/2010</t>
  </si>
  <si>
    <t>09/04/2018</t>
  </si>
  <si>
    <t>20/04/2017</t>
  </si>
  <si>
    <t>08/06/2017</t>
  </si>
  <si>
    <t>24/05/2017</t>
  </si>
  <si>
    <t>27/10/2017</t>
  </si>
  <si>
    <t>17/08/2017</t>
  </si>
  <si>
    <t>30/06/2017</t>
  </si>
  <si>
    <t>22/03/2018</t>
  </si>
  <si>
    <t>26/05/2017</t>
  </si>
  <si>
    <t>15/08/2017</t>
  </si>
  <si>
    <t>19/06/2017</t>
  </si>
  <si>
    <t>25/08/2017</t>
  </si>
  <si>
    <t>03/07/2017</t>
  </si>
  <si>
    <t>30/05/2017</t>
  </si>
  <si>
    <t>21/04/2017</t>
  </si>
  <si>
    <t>07/11/2017</t>
  </si>
  <si>
    <t>05/03/2018</t>
  </si>
  <si>
    <t>23/03/2017</t>
  </si>
  <si>
    <t>03/05/2017</t>
  </si>
  <si>
    <t>03/05/2016</t>
  </si>
  <si>
    <t>09/12/2016</t>
  </si>
  <si>
    <t>10/06/2016</t>
  </si>
  <si>
    <t>06/07/2017</t>
  </si>
  <si>
    <t>16/06/2017</t>
  </si>
  <si>
    <t>25/10/2017</t>
  </si>
  <si>
    <t>17/10/2017</t>
  </si>
  <si>
    <t>19/10/2017</t>
  </si>
  <si>
    <t>26/09/2017</t>
  </si>
  <si>
    <t>10/08/2017</t>
  </si>
  <si>
    <t>01/02/2024</t>
  </si>
  <si>
    <t>23/03/2021</t>
  </si>
  <si>
    <t>02/10/2017</t>
  </si>
  <si>
    <t>20/06/2017</t>
  </si>
  <si>
    <t>15/12/2020</t>
  </si>
  <si>
    <t>02/08/2017</t>
  </si>
  <si>
    <t>08/08/2017</t>
  </si>
  <si>
    <t>06/02/2018</t>
  </si>
  <si>
    <t>07/08/2017</t>
  </si>
  <si>
    <t>16/04/2019</t>
  </si>
  <si>
    <t>01/04/2020</t>
  </si>
  <si>
    <t>22/09/2017</t>
  </si>
  <si>
    <t>19/03/2021</t>
  </si>
  <si>
    <t>27/11/2017</t>
  </si>
  <si>
    <t>19/09/2017</t>
  </si>
  <si>
    <t>12/09/2017</t>
  </si>
  <si>
    <t>10/03/2020</t>
  </si>
  <si>
    <t>13/08/2017</t>
  </si>
  <si>
    <t>11/09/2017</t>
  </si>
  <si>
    <t>02/11/2017</t>
  </si>
  <si>
    <t>12/07/2017</t>
  </si>
  <si>
    <t>12/04/2017</t>
  </si>
  <si>
    <t>16/09/2017</t>
  </si>
  <si>
    <t>18/07/2017</t>
  </si>
  <si>
    <t>18/05/2018</t>
  </si>
  <si>
    <t>29/10/2017</t>
  </si>
  <si>
    <t>27/06/2017</t>
  </si>
  <si>
    <t>26/12/2017</t>
  </si>
  <si>
    <t>16/08/2017</t>
  </si>
  <si>
    <t>22/08/2017</t>
  </si>
  <si>
    <t>18/02/2020</t>
  </si>
  <si>
    <t>29/09/2017</t>
  </si>
  <si>
    <t>15/05/2017</t>
  </si>
  <si>
    <t>07/03/2018</t>
  </si>
  <si>
    <t>10/04/2017</t>
  </si>
  <si>
    <t>15/02/2018</t>
  </si>
  <si>
    <t>02/03/2017</t>
  </si>
  <si>
    <t>24/01/2018</t>
  </si>
  <si>
    <t>16/03/2017</t>
  </si>
  <si>
    <t>01/02/2018</t>
  </si>
  <si>
    <t>26/10/2017</t>
  </si>
  <si>
    <t>07/06/2017</t>
  </si>
  <si>
    <t>16/10/2017</t>
  </si>
  <si>
    <t>25/07/2017</t>
  </si>
  <si>
    <t>09/08/2017</t>
  </si>
  <si>
    <t>26/07/2017</t>
  </si>
  <si>
    <t>18/10/2017</t>
  </si>
  <si>
    <t>20/01/2020</t>
  </si>
  <si>
    <t>22/11/2017</t>
  </si>
  <si>
    <t>15/11/2017</t>
  </si>
  <si>
    <t>14/09/2017</t>
  </si>
  <si>
    <t>27/04/2018</t>
  </si>
  <si>
    <t>01/09/2017</t>
  </si>
  <si>
    <t>26/08/2017</t>
  </si>
  <si>
    <t>28/09/2017</t>
  </si>
  <si>
    <t>03/11/2017</t>
  </si>
  <si>
    <t>28/07/2017</t>
  </si>
  <si>
    <t>05/05/2017</t>
  </si>
  <si>
    <t>15/05/2018</t>
  </si>
  <si>
    <t>09/07/2017</t>
  </si>
  <si>
    <t>25/09/2013</t>
  </si>
  <si>
    <t>03/08/2017</t>
  </si>
  <si>
    <t>31/07/2017</t>
  </si>
  <si>
    <t>30/04/2018</t>
  </si>
  <si>
    <t>14/08/2017</t>
  </si>
  <si>
    <t>04/11/2017</t>
  </si>
  <si>
    <t>17/03/2017</t>
  </si>
  <si>
    <t>15/06/2017</t>
  </si>
  <si>
    <t>05/04/2017</t>
  </si>
  <si>
    <t>05/06/2017</t>
  </si>
  <si>
    <t>18/03/2013</t>
  </si>
  <si>
    <t>22/12/2016</t>
  </si>
  <si>
    <t>24/11/2017</t>
  </si>
  <si>
    <t>26/02/2018</t>
  </si>
  <si>
    <t>02/05/2017</t>
  </si>
  <si>
    <t>17/11/2017</t>
  </si>
  <si>
    <t>17/09/2017</t>
  </si>
  <si>
    <t>06/04/2017</t>
  </si>
  <si>
    <t>17/07/2017</t>
  </si>
  <si>
    <t>20/07/2017</t>
  </si>
  <si>
    <t>14/07/2017</t>
  </si>
  <si>
    <t>04/08/2017</t>
  </si>
  <si>
    <t>11/08/2017</t>
  </si>
  <si>
    <t>07/02/2024</t>
  </si>
  <si>
    <t>05/09/2017</t>
  </si>
  <si>
    <t>18/05/2017</t>
  </si>
  <si>
    <t>19/12/2016</t>
  </si>
  <si>
    <t>15/12/2017</t>
  </si>
  <si>
    <t>18/04/2017</t>
  </si>
  <si>
    <t>01/03/2018</t>
  </si>
  <si>
    <t>31/08/2017</t>
  </si>
  <si>
    <t>03/08/2020</t>
  </si>
  <si>
    <t>25/09/2017</t>
  </si>
  <si>
    <t>23/09/2019</t>
  </si>
  <si>
    <t>12/10/2017</t>
  </si>
  <si>
    <t>11/04/2019</t>
  </si>
  <si>
    <t>26/06/2018</t>
  </si>
  <si>
    <t>26/06/2019</t>
  </si>
  <si>
    <t>05/07/2017</t>
  </si>
  <si>
    <t>15/10/2017</t>
  </si>
  <si>
    <t>15/06/2018</t>
  </si>
  <si>
    <t>27/09/2017</t>
  </si>
  <si>
    <t>09/10/2017</t>
  </si>
  <si>
    <t>14/06/2019</t>
  </si>
  <si>
    <t>20/09/2017</t>
  </si>
  <si>
    <t>17/06/2017</t>
  </si>
  <si>
    <t>21/02/2018</t>
  </si>
  <si>
    <t>14/12/2017</t>
  </si>
  <si>
    <t>01/11/2017</t>
  </si>
  <si>
    <t>27/04/2017</t>
  </si>
  <si>
    <t>27/03/2017</t>
  </si>
  <si>
    <t>21/12/2016</t>
  </si>
  <si>
    <t>30/07/2017</t>
  </si>
  <si>
    <t>20/10/2017</t>
  </si>
  <si>
    <t>13/06/2017</t>
  </si>
  <si>
    <t>10/05/2017</t>
  </si>
  <si>
    <t>23/02/2017</t>
  </si>
  <si>
    <t>09/06/2017</t>
  </si>
  <si>
    <t>11/04/2017</t>
  </si>
  <si>
    <t>21/03/2017</t>
  </si>
  <si>
    <t>30/03/2017</t>
  </si>
  <si>
    <t>11/05/2017</t>
  </si>
  <si>
    <t>13/03/2018</t>
  </si>
  <si>
    <t>17/05/2017</t>
  </si>
  <si>
    <t>20/11/2017</t>
  </si>
  <si>
    <t>03/10/2017</t>
  </si>
  <si>
    <t>11/10/2017</t>
  </si>
  <si>
    <t>21/11/2017</t>
  </si>
  <si>
    <t>28/04/2017</t>
  </si>
  <si>
    <t>24/05/2018</t>
  </si>
  <si>
    <t>26/04/2019</t>
  </si>
  <si>
    <t>18/08/2017</t>
  </si>
  <si>
    <t>14/08/2020</t>
  </si>
  <si>
    <t>15/04/2021</t>
  </si>
  <si>
    <t>10/09/2017</t>
  </si>
  <si>
    <t>12/03/2018</t>
  </si>
  <si>
    <t>15/03/2011</t>
  </si>
  <si>
    <t>09/10/2018</t>
  </si>
  <si>
    <t>27/11/2018</t>
  </si>
  <si>
    <t>07/07/2018</t>
  </si>
  <si>
    <t>29/03/2019</t>
  </si>
  <si>
    <t>22/05/2018</t>
  </si>
  <si>
    <t>18/06/2010</t>
  </si>
  <si>
    <t>RU000A0JRVU3 Corp</t>
  </si>
  <si>
    <t>TCS LI Equity</t>
  </si>
  <si>
    <t>XS1503116912 Corp</t>
  </si>
  <si>
    <t>US35671DAZ87 Corp</t>
  </si>
  <si>
    <t>RU000A0JWVM0 Corp</t>
  </si>
  <si>
    <t>XS1379311761 Corp</t>
  </si>
  <si>
    <t>RU000A0JRVU3</t>
  </si>
  <si>
    <t>TELERU 9.95 04/05/22</t>
  </si>
  <si>
    <t>US87238U2033</t>
  </si>
  <si>
    <t>TCS Group Holding PLC</t>
  </si>
  <si>
    <t>XS1503116912</t>
  </si>
  <si>
    <t>MTNSJ 5.373 02/13/22</t>
  </si>
  <si>
    <t>US35671DAZ87</t>
  </si>
  <si>
    <t>15/09/2017</t>
  </si>
  <si>
    <t>FCX 3 7/8 03/15/23</t>
  </si>
  <si>
    <t>RU000A0JWVM0</t>
  </si>
  <si>
    <t>13/04/2018</t>
  </si>
  <si>
    <t>VW 9.8 10/17/23</t>
  </si>
  <si>
    <t>XS1379311761</t>
  </si>
  <si>
    <t>AKBBIN 8 1/2 03/27/19</t>
  </si>
  <si>
    <t>TMKS LI Equity</t>
  </si>
  <si>
    <t>US87260R2013</t>
  </si>
  <si>
    <t>US71645WAM38 Corp</t>
  </si>
  <si>
    <t>US71645WAM38</t>
  </si>
  <si>
    <t>PETBRA 5 7/8 03/01/18</t>
  </si>
  <si>
    <t>PHOR RX Equity</t>
  </si>
  <si>
    <t>RU000A0JRKT8</t>
  </si>
  <si>
    <t>PhosAgro PJSC</t>
  </si>
  <si>
    <t>CH0355508588 Corp</t>
  </si>
  <si>
    <t>CH0355508588</t>
  </si>
  <si>
    <t>EFGBNK 0 02/19/19</t>
  </si>
  <si>
    <t>29/11/2017</t>
  </si>
  <si>
    <t>US71647NAK54 Corp</t>
  </si>
  <si>
    <t>US71647NAK54</t>
  </si>
  <si>
    <t>PETBRA 7 1/4 03/17/44</t>
  </si>
  <si>
    <t>EWZ US Equity</t>
  </si>
  <si>
    <t>03/12/2017</t>
  </si>
  <si>
    <t>US4642864007</t>
  </si>
  <si>
    <t>iShares MSCI Brazil Capped ETF</t>
  </si>
  <si>
    <t>CH0361717348 Corp</t>
  </si>
  <si>
    <t>CH0361717348</t>
  </si>
  <si>
    <t>AAPL US Equity</t>
  </si>
  <si>
    <t>12/04/2018</t>
  </si>
  <si>
    <t>08/12/2017</t>
  </si>
  <si>
    <t>04/12/2017</t>
  </si>
  <si>
    <t>EFGBNK 0 06/06/19</t>
  </si>
  <si>
    <t>US0378331005</t>
  </si>
  <si>
    <t>Apple Inc</t>
  </si>
  <si>
    <t>XS0776121062 Corp</t>
  </si>
  <si>
    <t>XS1266615175 Corp</t>
  </si>
  <si>
    <t>XS1266615175</t>
  </si>
  <si>
    <t>XS0776121062</t>
  </si>
  <si>
    <t>NMOSRM 10 04/26/19</t>
  </si>
  <si>
    <t>SOCGEN 0 01/11/21</t>
  </si>
  <si>
    <t>10/11/2017</t>
  </si>
  <si>
    <t>07/12/2017</t>
  </si>
  <si>
    <t>06/12/2017</t>
  </si>
  <si>
    <t>LSRG LI Equity</t>
  </si>
  <si>
    <t>INGA NA Equity</t>
  </si>
  <si>
    <t>DAI GR Equity</t>
  </si>
  <si>
    <t>US50218G2066</t>
  </si>
  <si>
    <t>15/04/2016</t>
  </si>
  <si>
    <t>NL0011821202</t>
  </si>
  <si>
    <t>ING Groep NV</t>
  </si>
  <si>
    <t>DE0007100000</t>
  </si>
  <si>
    <t>07/02/2018</t>
  </si>
  <si>
    <t>Daimler AG</t>
  </si>
  <si>
    <t>B5N7 Comdty</t>
  </si>
  <si>
    <t>URU7 Curncy</t>
  </si>
  <si>
    <t>Brent Crude Futs  Jul17</t>
  </si>
  <si>
    <t>21/09/2017</t>
  </si>
  <si>
    <t>USD/RUB X-RATE    Sep17</t>
  </si>
  <si>
    <t>24/04/2018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</si>
</sst>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2" fontId="2" fillId="0" borderId="0"/>
  </cellStyleXfs>
  <cellXfs count="3">
    <xf numFmtId="0" fontId="0" fillId="0" borderId="0" xfId="0"/>
    <xf numFmtId="0" fontId="0" fillId="0" borderId="0" xfId="0"/>
    <xf numFmtId="4" fontId="0" fillId="0" borderId="0" xfId="0" applyNumberFormat="1"/>
  </cellXfs>
  <cellStyles count="3">
    <cellStyle name="blp_datetim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Field Not Applicable</v>
        <stp/>
        <stp>##V3_BDPV12</stp>
        <stp>XS0867620725 Corp</stp>
        <stp>BDVD_PROJ_12M_YLD</stp>
        <stp>[quotes.xlsx]Calc!R252C6</stp>
        <tr r="F252" s="70"/>
        <tr r="F252" s="70"/>
      </tp>
      <tp>
        <v>4.1999998092651367</v>
        <stp/>
        <stp>##V3_BDPV12</stp>
        <stp>GMKN RX Equity</stp>
        <stp>BEST_ANALYST_RATING</stp>
        <stp>[quotes.xlsx]Calc!R47C4</stp>
        <tr r="D47" s="70"/>
        <tr r="D47" s="70"/>
        <tr r="D47" s="70"/>
      </tp>
      <tp t="s">
        <v>#N/A Field Not Applicable</v>
        <stp/>
        <stp>##V3_BDPV12</stp>
        <stp>XS0923472814 Corp</stp>
        <stp>BDVD_PROJ_12M_YLD</stp>
        <stp>[quotes.xlsx]Calc!R199C6</stp>
        <tr r="F199" s="70"/>
        <tr r="F199" s="70"/>
      </tp>
      <tp t="s">
        <v>#N/A Field Not Applicable</v>
        <stp/>
        <stp>##V3_BDPV12</stp>
        <stp>XS1433454243 Corp</stp>
        <stp>BDVD_PROJ_12M_YLD</stp>
        <stp>[quotes.xlsx]Calc!R283C6</stp>
        <tr r="F283" s="70"/>
        <tr r="F283" s="70"/>
      </tp>
      <tp>
        <v>4</v>
        <stp/>
        <stp>##V3_BDPV12</stp>
        <stp>MFON LI Equity</stp>
        <stp>BEST_ANALYST_RATING</stp>
        <stp>[quotes.xlsx]Calc!R17C4</stp>
        <tr r="D17" s="70"/>
        <tr r="D17" s="70"/>
        <tr r="D17" s="70"/>
      </tp>
      <tp t="s">
        <v>#N/A N/A</v>
        <stp/>
        <stp>##V3_BDPV12</stp>
        <stp>VIPS US Equity</stp>
        <stp>BDVD_NEXT_EST_DECL_DT</stp>
        <stp>[quotes.xlsx]Calc!R227C9</stp>
        <tr r="I227" s="70"/>
        <tr r="I227" s="70"/>
      </tp>
      <tp>
        <v>18.215</v>
        <stp/>
        <stp>##V3_BDPV12</stp>
        <stp>SX7PEX GY Equity</stp>
        <stp>PX_LAST</stp>
        <stp>[quotes.xlsx]Calc!R247C3</stp>
        <tr r="C247" s="70"/>
        <tr r="C247" s="70"/>
      </tp>
      <tp t="s">
        <v>#N/A Field Not Applicable</v>
        <stp/>
        <stp>##V3_BDPV12</stp>
        <stp>YNDX US Equity</stp>
        <stp>YLD_CNV_MID</stp>
        <stp>[quotes.xlsx]Calc!R21C6</stp>
        <tr r="F21" s="70"/>
        <tr r="F21" s="70"/>
      </tp>
      <tp>
        <v>3.3333332538604736</v>
        <stp/>
        <stp>##V3_BDPV12</stp>
        <stp>QIWI US Equity</stp>
        <stp>BEST_ANALYST_RATING</stp>
        <stp>[quotes.xlsx]Calc!R20C4</stp>
        <tr r="D20" s="70"/>
        <tr r="D20" s="70"/>
        <tr r="D20" s="70"/>
      </tp>
      <tp>
        <v>0.69062499999999993</v>
        <stp/>
        <stp>##V3_BDPV12</stp>
        <stp>XS0918604496 Corp</stp>
        <stp>INT_ACC</stp>
        <stp>[quotes.xlsx]Calc!R61C5</stp>
        <tr r="E61" s="70"/>
        <tr r="E61" s="70"/>
        <tr r="E61" s="70"/>
      </tp>
      <tp t="s">
        <v>#N/A Field Not Applicable</v>
        <stp/>
        <stp>##V3_BDPV12</stp>
        <stp>US35671DAZ87 Corp</stp>
        <stp>BEST_TARGET_PRICE</stp>
        <stp>[quotes.xlsx]Calc!R300C5</stp>
        <tr r="E300" s="70"/>
        <tr r="E300" s="70"/>
      </tp>
      <tp>
        <v>0.36388888936184594</v>
        <stp/>
        <stp>##V3_BDPV12</stp>
        <stp>USG2440JAE58 Corp</stp>
        <stp>DUR_MID</stp>
        <stp>[quotes.xlsx]Calc!R235C8</stp>
        <tr r="H235" s="70"/>
        <tr r="H235" s="70"/>
      </tp>
      <tp t="s">
        <v>26/05/2017</v>
        <stp/>
        <stp>##V3_BDPV12</stp>
        <stp>NMTP RX Equity</stp>
        <stp>DVD_EX_DT</stp>
        <stp>[quotes.xlsx]Calc!R39C7</stp>
        <tr r="G39" s="70"/>
        <tr r="G39" s="70"/>
        <tr r="G39" s="70"/>
      </tp>
      <tp t="s">
        <v>19/07/2017</v>
        <stp/>
        <stp>##V3_BDPV12</stp>
        <stp>ALRS RX Equity</stp>
        <stp>DVD_EX_DT</stp>
        <stp>[quotes.xlsx]Calc!R28C7</stp>
        <tr r="G28" s="70"/>
        <tr r="G28" s="70"/>
        <tr r="G28" s="70"/>
      </tp>
      <tp>
        <v>4.6769232749938965</v>
        <stp/>
        <stp>##V3_BDPV12</stp>
        <stp>OGZD LI Equity</stp>
        <stp>BEST_TARGET_PRICE</stp>
        <stp>[quotes.xlsx]Calc!R19C5</stp>
        <tr r="E19" s="70"/>
        <tr r="E19" s="70"/>
        <tr r="E19" s="70"/>
      </tp>
      <tp>
        <v>0.45198221012191753</v>
        <stp/>
        <stp>##V3_BDPV12</stp>
        <stp>RU000A0JX0H6 Corp</stp>
        <stp>DUR_MID</stp>
        <stp>[quotes.xlsx]Calc!R119C8</stp>
        <tr r="H119" s="70"/>
        <tr r="H119" s="70"/>
      </tp>
      <tp>
        <v>3.269525017389491</v>
        <stp/>
        <stp>##V3_BDPV12</stp>
        <stp>RU000A0JWEB9 Corp</stp>
        <stp>DUR_MID</stp>
        <stp>[quotes.xlsx]Calc!R286C8</stp>
        <tr r="H286" s="70"/>
        <tr r="H286" s="70"/>
      </tp>
      <tp t="s">
        <v>#N/A N/A</v>
        <stp/>
        <stp>##V3_BDPV12</stp>
        <stp>PHPD LN Equity</stp>
        <stp>BEST_TARGET_PRICE</stp>
        <stp>[quotes.xlsx]Calc!R56C5</stp>
        <tr r="E56" s="70"/>
        <tr r="E56" s="70"/>
      </tp>
      <tp>
        <v>8.6133662200239023</v>
        <stp/>
        <stp>##V3_BDPV12</stp>
        <stp>RU000A0JVW48 Corp</stp>
        <stp>DUR_MID</stp>
        <stp>[quotes.xlsx]Calc!R167C8</stp>
        <tr r="H167" s="70"/>
        <tr r="H167" s="70"/>
      </tp>
      <tp>
        <v>9.1999998092651367</v>
        <stp/>
        <stp>##V3_BDPV12</stp>
        <stp>HMSG LI Equity</stp>
        <stp>BEST_TARGET_PRICE</stp>
        <stp>[quotes.xlsx]Calc!R33C5</stp>
        <tr r="E33" s="70"/>
        <tr r="E33" s="70"/>
        <tr r="E33" s="70"/>
      </tp>
      <tp t="s">
        <v>#N/A N/A</v>
        <stp/>
        <stp>##V3_BDPV12</stp>
        <stp>RU000A0JP039 Corp</stp>
        <stp>DUR_MID</stp>
        <stp>[quotes.xlsx]Calc!R296C8</stp>
        <tr r="H296" s="70"/>
      </tp>
      <tp>
        <v>69.76470947265625</v>
        <stp/>
        <stp>##V3_BDPV12</stp>
        <stp>MRK US Equity</stp>
        <stp>BEST_TARGET_PRICE</stp>
        <stp>[quotes.xlsx]Calc!R239C5</stp>
        <tr r="E239" s="70"/>
        <tr r="E239" s="70"/>
        <tr r="E239" s="70"/>
      </tp>
      <tp t="s">
        <v>#N/A N/A</v>
        <stp/>
        <stp>##V3_BDPV12</stp>
        <stp>ERX US Equity</stp>
        <stp>BEST_TARGET_PRICE</stp>
        <stp>[quotes.xlsx]Calc!R259C5</stp>
        <tr r="E259" s="70"/>
        <tr r="E259" s="70"/>
      </tp>
      <tp>
        <v>2.7504595208333096</v>
        <stp/>
        <stp>##V3_BDPV12</stp>
        <stp>RU000A0JWU98 Corp</stp>
        <stp>DUR_MID</stp>
        <stp>[quotes.xlsx]Calc!R66C8</stp>
        <tr r="H66" s="70"/>
        <tr r="H66" s="70"/>
      </tp>
      <tp t="s">
        <v>#N/A Field Not Applicable</v>
        <stp/>
        <stp>##V3_BDPV12</stp>
        <stp>XS0816374663 Corp</stp>
        <stp>BDVD_PROJ_12M_YLD</stp>
        <stp>[quotes.xlsx]Calc!R173C6</stp>
        <tr r="F173" s="70"/>
        <tr r="F173" s="70"/>
      </tp>
      <tp t="s">
        <v>#N/A N/A</v>
        <stp/>
        <stp>##V3_BDPV12</stp>
        <stp>CSSMI SW Equity</stp>
        <stp>BDVD_NEXT_EST_DECL_DT</stp>
        <stp>[quotes.xlsx]Calc!R150C9</stp>
        <tr r="I150" s="70"/>
        <tr r="I150" s="70"/>
      </tp>
      <tp t="s">
        <v>#N/A Field Not Applicable</v>
        <stp/>
        <stp>##V3_BDPV12</stp>
        <stp>XS1503116912 Corp</stp>
        <stp>BDVD_PROJ_12M_YLD</stp>
        <stp>[quotes.xlsx]Calc!R299C6</stp>
        <tr r="F299" s="70"/>
        <tr r="F299" s="70"/>
      </tp>
      <tp>
        <v>4</v>
        <stp/>
        <stp>##V3_BDPV12</stp>
        <stp>AGRO LI Equity</stp>
        <stp>BEST_ANALYST_RATING</stp>
        <stp>[quotes.xlsx]Calc!R87C4</stp>
        <tr r="D87" s="70"/>
        <tr r="D87" s="70"/>
        <tr r="D87" s="70"/>
      </tp>
      <tp t="s">
        <v>#N/A N/A</v>
        <stp/>
        <stp>##V3_BDPV12</stp>
        <stp>AQUA RM Equity</stp>
        <stp>BEST_ANALYST_RATING</stp>
        <stp>[quotes.xlsx]Calc!R29C4</stp>
        <tr r="D29" s="70"/>
        <tr r="D29" s="70"/>
      </tp>
      <tp>
        <v>2.6884404802163804</v>
        <stp/>
        <stp>##V3_BDPV12</stp>
        <stp>XS0918604496 Corp</stp>
        <stp>DUR_MID</stp>
        <stp>[quotes.xlsx]Calc!R61C8</stp>
        <tr r="H61" s="70"/>
        <tr r="H61" s="70"/>
      </tp>
      <tp>
        <v>2.2000000476837158</v>
        <stp/>
        <stp>##V3_BDPV12</stp>
        <stp>KCEL LI Equity</stp>
        <stp>BEST_ANALYST_RATING</stp>
        <stp>[quotes.xlsx]Calc!R34C4</stp>
        <tr r="D34" s="70"/>
        <tr r="D34" s="70"/>
        <tr r="D34" s="70"/>
      </tp>
      <tp t="s">
        <v>#N/A Field Not Applicable</v>
        <stp/>
        <stp>##V3_BDPV12</stp>
        <stp>XS0776111188 Corp</stp>
        <stp>BDVD_PROJ_12M_YLD</stp>
        <stp>[quotes.xlsx]Calc!R224C6</stp>
        <tr r="F224" s="70"/>
        <tr r="F224" s="70"/>
      </tp>
      <tp>
        <v>0.66730798539308911</v>
        <stp/>
        <stp>##V3_BDPV12</stp>
        <stp>SX7EEX GY Equity</stp>
        <stp>EQY_DVD_YLD_IND</stp>
        <stp>[quotes.xlsx]Calc!R248C6</stp>
        <tr r="F248" s="70"/>
        <tr r="F248" s="70"/>
        <tr r="F248" s="70"/>
      </tp>
      <tp>
        <v>2.3333332538604736</v>
        <stp/>
        <stp>##V3_BDPV12</stp>
        <stp>TGKA RX Equity</stp>
        <stp>BEST_ANALYST_RATING</stp>
        <stp>[quotes.xlsx]Calc!R59C4</stp>
        <tr r="D59" s="70"/>
        <tr r="D59" s="70"/>
        <tr r="D59" s="70"/>
      </tp>
      <tp t="s">
        <v>09/06/2017</v>
        <stp/>
        <stp>##V3_BDPV12</stp>
        <stp>LKOD LI Equity</stp>
        <stp>BDVD_NEXT_EST_DECL_DT</stp>
        <stp>[quotes.xlsx]Calc!R203C9</stp>
        <tr r="I203" s="70"/>
        <tr r="I203" s="70"/>
        <tr r="I203" s="70"/>
      </tp>
      <tp t="s">
        <v>#N/A N/A</v>
        <stp/>
        <stp>##V3_BDPV12</stp>
        <stp>TUNG LN Equity</stp>
        <stp>BDVD_NEXT_EST_DECL_DT</stp>
        <stp>[quotes.xlsx]Calc!R145C9</stp>
        <tr r="I145" s="70"/>
        <tr r="I145" s="70"/>
      </tp>
      <tp>
        <v>4.7119999999999997</v>
        <stp/>
        <stp>##V3_BDPV12</stp>
        <stp>RU000A0JWU98 Corp</stp>
        <stp>INT_ACC</stp>
        <stp>[quotes.xlsx]Calc!R66C5</stp>
        <tr r="E66" s="70"/>
        <tr r="E66" s="70"/>
        <tr r="E66" s="70"/>
      </tp>
      <tp t="s">
        <v>#N/A Field Not Applicable</v>
        <stp/>
        <stp>##V3_BDPV12</stp>
        <stp>XS1400710726 Corp</stp>
        <stp>BDVD_PROJ_12M_YLD</stp>
        <stp>[quotes.xlsx]Calc!R107C6</stp>
        <tr r="F107" s="70"/>
        <tr r="F107" s="70"/>
      </tp>
      <tp>
        <v>1.4532294786761459</v>
        <stp/>
        <stp>##V3_BDPV12</stp>
        <stp>XS0975320879 Corp</stp>
        <stp>DUR_MID</stp>
        <stp>[quotes.xlsx]Calc!R89C8</stp>
        <tr r="H89" s="70"/>
        <tr r="H89" s="70"/>
      </tp>
      <tp t="s">
        <v>#N/A Field Not Applicable</v>
        <stp/>
        <stp>##V3_BDPV12</stp>
        <stp>XS1533921299 Corp</stp>
        <stp>BDVD_PROJ_12M_YLD</stp>
        <stp>[quotes.xlsx]Calc!R111C6</stp>
        <tr r="F111" s="70"/>
        <tr r="F111" s="70"/>
      </tp>
      <tp t="s">
        <v>#N/A Field Not Applicable</v>
        <stp/>
        <stp>##V3_BDPV12</stp>
        <stp>RU000A0JPB25 Corp</stp>
        <stp>BDVD_PROJ_12M_YLD</stp>
        <stp>[quotes.xlsx]Calc!R295C6</stp>
        <tr r="F295" s="70"/>
        <tr r="F295" s="70"/>
      </tp>
      <tp t="s">
        <v>#N/A Field Not Applicable</v>
        <stp/>
        <stp>##V3_BDPV12</stp>
        <stp>USA29866AA70 Corp</stp>
        <stp>BDVD_PROJ_12M_YLD</stp>
        <stp>[quotes.xlsx]Calc!R24C6</stp>
        <tr r="F24" s="70"/>
        <tr r="F24" s="70"/>
      </tp>
      <tp t="s">
        <v>#N/A Field Not Applicable</v>
        <stp/>
        <stp>##V3_BDPV12</stp>
        <stp>XS1405766384 Corp</stp>
        <stp>BDVD_PROJ_12M_YLD</stp>
        <stp>[quotes.xlsx]Calc!R126C6</stp>
        <tr r="F126" s="70"/>
        <tr r="F126" s="70"/>
      </tp>
      <tp t="s">
        <v>#N/A Field Not Applicable</v>
        <stp/>
        <stp>##V3_BDPV12</stp>
        <stp>XS0979891925 Corp</stp>
        <stp>BDVD_PROJ_12M_YLD</stp>
        <stp>[quotes.xlsx]Calc!R110C6</stp>
        <tr r="F110" s="70"/>
        <tr r="F110" s="70"/>
      </tp>
      <tp t="s">
        <v>#N/A N/A</v>
        <stp/>
        <stp>##V3_BDPV12</stp>
        <stp>SX7PEX GY Equity</stp>
        <stp>BDVD_NEXT_EST_DECL_DT</stp>
        <stp>[quotes.xlsx]Calc!R247C9</stp>
        <tr r="I247" s="70"/>
        <tr r="I247" s="70"/>
      </tp>
      <tp t="s">
        <v>Novatek PJSC</v>
        <stp/>
        <stp>##V3_BDPV12</stp>
        <stp>NVTK RX Equity</stp>
        <stp>SECURITY_NAME</stp>
        <stp>[quotes.xlsx]Calc!R280C12</stp>
        <tr r="L280" s="70"/>
      </tp>
      <tp t="s">
        <v>ETFS 2X Daily Long Nickel</v>
        <stp/>
        <stp>##V3_BDPV12</stp>
        <stp>LNIK LN Equity</stp>
        <stp>SECURITY_NAME</stp>
        <stp>[quotes.xlsx]Calc!R258C12</stp>
        <tr r="L258" s="70"/>
      </tp>
      <tp t="s">
        <v>22/06/2017</v>
        <stp/>
        <stp>##V3_BDPV12</stp>
        <stp>MGNT RX Equity</stp>
        <stp>DVD_EX_DT</stp>
        <stp>[quotes.xlsx]Calc!R11C7</stp>
        <tr r="G11" s="70"/>
        <tr r="G11" s="70"/>
        <tr r="G11" s="70"/>
      </tp>
      <tp t="s">
        <v>#N/A N/A</v>
        <stp/>
        <stp>##V3_BDPV12</stp>
        <stp>PHAG LN Equity</stp>
        <stp>BEST_TARGET_PRICE</stp>
        <stp>[quotes.xlsx]Calc!R54C5</stp>
        <tr r="E54" s="70"/>
        <tr r="E54" s="70"/>
      </tp>
      <tp>
        <v>3.309999942779541</v>
        <stp/>
        <stp>##V3_BDPV12</stp>
        <stp>UPRO RX Equity</stp>
        <stp>BEST_TARGET_PRICE</stp>
        <stp>[quotes.xlsx]Calc!R42C5</stp>
        <tr r="E42" s="70"/>
        <tr r="E42" s="70"/>
        <tr r="E42" s="70"/>
      </tp>
      <tp>
        <v>7.4638333625838521E-2</v>
        <stp/>
        <stp>##V3_BDPV12</stp>
        <stp>US71656MAF68 Corp</stp>
        <stp>DUR_MID</stp>
        <stp>[quotes.xlsx]Calc!R113C8</stp>
        <tr r="H113" s="70"/>
        <tr r="H113" s="70"/>
      </tp>
      <tp>
        <v>154.7310791015625</v>
        <stp/>
        <stp>##V3_BDPV12</stp>
        <stp>URKA RX Equity</stp>
        <stp>BEST_TARGET_PRICE</stp>
        <stp>[quotes.xlsx]Calc!R60C5</stp>
        <tr r="E60" s="70"/>
        <tr r="E60" s="70"/>
        <tr r="E60" s="70"/>
      </tp>
      <tp>
        <v>0.8645083225213881</v>
        <stp/>
        <stp>##V3_BDPV12</stp>
        <stp>RU000A0JU5S5 Corp</stp>
        <stp>DUR_MID</stp>
        <stp>[quotes.xlsx]Calc!R198C8</stp>
        <tr r="H198" s="70"/>
        <tr r="H198" s="70"/>
      </tp>
      <tp>
        <v>0.81481810867234528</v>
        <stp/>
        <stp>##V3_BDPV12</stp>
        <stp>RU000A0JS6N8 Corp</stp>
        <stp>DUR_MID</stp>
        <stp>[quotes.xlsx]Calc!R215C8</stp>
        <tr r="H215" s="70"/>
        <tr r="H215" s="70"/>
      </tp>
      <tp>
        <v>0.65891295670602157</v>
        <stp/>
        <stp>##V3_BDPV12</stp>
        <stp>RU000A0JP2S9 Corp</stp>
        <stp>DUR_MID</stp>
        <stp>[quotes.xlsx]Calc!R114C8</stp>
        <tr r="H114" s="70"/>
        <tr r="H114" s="70"/>
      </tp>
      <tp t="s">
        <v>#N/A N/A</v>
        <stp/>
        <stp>##V3_BDPV12</stp>
        <stp>HYG US Equity</stp>
        <stp>BEST_TARGET_PRICE</stp>
        <stp>[quotes.xlsx]Calc!R230C5</stp>
        <tr r="E230" s="70"/>
        <tr r="E230" s="70"/>
      </tp>
      <tp t="s">
        <v>#N/A Field Not Applicable</v>
        <stp/>
        <stp>##V3_BDPV12</stp>
        <stp>URM7 Curncy</stp>
        <stp>EQY_DVD_YLD_IND</stp>
        <stp>[quotes.xlsx]Calc!R163C6</stp>
        <tr r="F163" s="70"/>
        <tr r="F163" s="70"/>
      </tp>
      <tp t="s">
        <v>20/04/2017</v>
        <stp/>
        <stp>##V3_BDPV12</stp>
        <stp>HGM LN Equity</stp>
        <stp>DVD_EX_DT</stp>
        <stp>[quotes.xlsx]Calc!R32C7</stp>
        <tr r="G32" s="70"/>
        <tr r="G32" s="70"/>
        <tr r="G32" s="70"/>
      </tp>
      <tp>
        <v>1.75</v>
        <stp/>
        <stp>##V3_BDPV12</stp>
        <stp>RU000A0JWC82 Corp</stp>
        <stp>INT_ACC</stp>
        <stp>[quotes.xlsx]Calc!R74C5</stp>
        <tr r="E74" s="70"/>
        <tr r="E74" s="70"/>
        <tr r="E74" s="70"/>
      </tp>
      <tp t="s">
        <v>#N/A Field Not Applicable</v>
        <stp/>
        <stp>##V3_BDPV12</stp>
        <stp>XS0191754729 Corp</stp>
        <stp>BDVD_PROJ_12M_YLD</stp>
        <stp>[quotes.xlsx]Calc!R127C6</stp>
        <tr r="F127" s="70"/>
        <tr r="F127" s="70"/>
      </tp>
      <tp t="s">
        <v>18/04/2017</v>
        <stp/>
        <stp>##V3_BDPV12</stp>
        <stp>AD NA Equity</stp>
        <stp>DVD_EX_DT</stp>
        <stp>[quotes.xlsx]Calc!R190C7</stp>
        <tr r="G190" s="70"/>
        <tr r="G190" s="70"/>
        <tr r="G190" s="70"/>
      </tp>
      <tp t="s">
        <v>#N/A Field Not Applicable</v>
        <stp/>
        <stp>##V3_BDPV12</stp>
        <stp>RU000A0JTG59 Corp</stp>
        <stp>BDVD_PROJ_12M_YLD</stp>
        <stp>[quotes.xlsx]Calc!R161C6</stp>
        <tr r="F161" s="70"/>
        <tr r="F161" s="70"/>
      </tp>
      <tp>
        <v>4.4000000953674316</v>
        <stp/>
        <stp>##V3_BDPV12</stp>
        <stp>ETLN LI Equity</stp>
        <stp>BEST_ANALYST_RATING</stp>
        <stp>[quotes.xlsx]Calc!R14C4</stp>
        <tr r="D14" s="70"/>
        <tr r="D14" s="70"/>
        <tr r="D14" s="70"/>
      </tp>
      <tp t="s">
        <v>ProShares UltraShort 20+ Year</v>
        <stp/>
        <stp>##V3_BDPV12</stp>
        <stp>TBT US Equity</stp>
        <stp>SECURITY_NAME</stp>
        <stp>[quotes.xlsx]Calc!R134C12</stp>
        <tr r="L134" s="70"/>
      </tp>
      <tp t="s">
        <v>06/04/2017</v>
        <stp/>
        <stp>##V3_BDPV12</stp>
        <stp>T US Equity</stp>
        <stp>DVD_EX_DT</stp>
        <stp>[quotes.xlsx]Calc!R176C7</stp>
        <tr r="G176" s="70"/>
        <tr r="G176" s="70"/>
        <tr r="G176" s="70"/>
      </tp>
      <tp t="s">
        <v>#N/A Field Not Applicable</v>
        <stp/>
        <stp>##V3_BDPV12</stp>
        <stp>XS1506500039 Corp</stp>
        <stp>BDVD_PROJ_12M_YLD</stp>
        <stp>[quotes.xlsx]Calc!R277C6</stp>
        <tr r="F277" s="70"/>
        <tr r="F277" s="70"/>
      </tp>
      <tp t="s">
        <v>#N/A Field Not Applicable</v>
        <stp/>
        <stp>##V3_BDPV12</stp>
        <stp>XS1513286283 Corp</stp>
        <stp>BDVD_PROJ_12M_YLD</stp>
        <stp>[quotes.xlsx]Calc!R180C6</stp>
        <tr r="F180" s="70"/>
        <tr r="F180" s="70"/>
      </tp>
      <tp>
        <v>4.3333334922790527</v>
        <stp/>
        <stp>##V3_BDPV12</stp>
        <stp>TRMK RX Equity</stp>
        <stp>BEST_ANALYST_RATING</stp>
        <stp>[quotes.xlsx]Calc!R41C4</stp>
        <tr r="D41" s="70"/>
        <tr r="D41" s="70"/>
        <tr r="D41" s="70"/>
      </tp>
      <tp t="s">
        <v>iShares MSCI All Country Asia</v>
        <stp/>
        <stp>##V3_BDPV12</stp>
        <stp>AAXJ US Equity</stp>
        <stp>SECURITY_NAME</stp>
        <stp>[quotes.xlsx]Calc!R251C12</stp>
        <tr r="L251" s="70"/>
      </tp>
      <tp t="s">
        <v>#N/A N/A</v>
        <stp/>
        <stp>##V3_BDPV12</stp>
        <stp>MAIL LI Equity</stp>
        <stp>BDVD_NEXT_EST_DECL_DT</stp>
        <stp>[quotes.xlsx]Calc!R147C9</stp>
        <tr r="I147" s="70"/>
        <tr r="I147" s="70"/>
      </tp>
      <tp>
        <v>3.3315555555555556</v>
        <stp/>
        <stp>##V3_BDPV12</stp>
        <stp>XS0975320879 Corp</stp>
        <stp>INT_ACC</stp>
        <stp>[quotes.xlsx]Calc!R89C5</stp>
        <tr r="E89" s="70"/>
        <tr r="E89" s="70"/>
        <tr r="E89" s="70"/>
      </tp>
      <tp t="s">
        <v>WisdomTree Europe Hedged Equit</v>
        <stp/>
        <stp>##V3_BDPV12</stp>
        <stp>HEDJ US Equity</stp>
        <stp>SECURITY_NAME</stp>
        <stp>[quotes.xlsx]Calc!R231C12</stp>
        <tr r="L231" s="70"/>
      </tp>
      <tp>
        <v>1.9999999552965164E-2</v>
        <stp/>
        <stp>##V3_BDPV12</stp>
        <stp>MRKV RM Equity</stp>
        <stp>BEST_TARGET_PRICE</stp>
        <stp>[quotes.xlsx]Calc!R51C5</stp>
        <tr r="E51" s="70"/>
        <tr r="E51" s="70"/>
        <tr r="E51" s="70"/>
      </tp>
      <tp t="s">
        <v>#N/A N/A</v>
        <stp/>
        <stp>##V3_BDPV12</stp>
        <stp>PHAU LN Equity</stp>
        <stp>BEST_TARGET_PRICE</stp>
        <stp>[quotes.xlsx]Calc!R55C5</stp>
        <tr r="E55" s="70"/>
        <tr r="E55" s="70"/>
      </tp>
      <tp>
        <v>317.79998779296875</v>
        <stp/>
        <stp>##V3_BDPV12</stp>
        <stp>MTSS RX Equity</stp>
        <stp>BEST_TARGET_PRICE</stp>
        <stp>[quotes.xlsx]Calc!R37C5</stp>
        <tr r="E37" s="70"/>
        <tr r="E37" s="70"/>
        <tr r="E37" s="70"/>
      </tp>
      <tp>
        <v>5.1534107376637701</v>
        <stp/>
        <stp>##V3_BDPV12</stp>
        <stp>US35671DAZ87 Corp</stp>
        <stp>DUR_MID</stp>
        <stp>[quotes.xlsx]Calc!R300C8</stp>
        <tr r="H300" s="70"/>
        <tr r="H300" s="70"/>
      </tp>
      <tp>
        <v>102.45079040527344</v>
        <stp/>
        <stp>##V3_BDPV12</stp>
        <stp>TRMK RX Equity</stp>
        <stp>BEST_TARGET_PRICE</stp>
        <stp>[quotes.xlsx]Calc!R41C5</stp>
        <tr r="E41" s="70"/>
        <tr r="E41" s="70"/>
        <tr r="E41" s="70"/>
      </tp>
      <tp>
        <v>2.3096490353923405</v>
        <stp/>
        <stp>##V3_BDPV12</stp>
        <stp>RU000A0JX5W4 Corp</stp>
        <stp>DUR_MID</stp>
        <stp>[quotes.xlsx]Calc!R118C8</stp>
        <tr r="H118" s="70"/>
        <tr r="H118" s="70"/>
      </tp>
      <tp>
        <v>5.0661061639761291</v>
        <stp/>
        <stp>##V3_BDPV12</stp>
        <stp>RU000A0JXFS8 Corp</stp>
        <stp>DUR_MID</stp>
        <stp>[quotes.xlsx]Calc!R184C8</stp>
        <tr r="H184" s="70"/>
        <tr r="H184" s="70"/>
      </tp>
      <tp t="s">
        <v>#N/A Field Not Applicable</v>
        <stp/>
        <stp>##V3_BDPV12</stp>
        <stp>US25152RYE79 Corp</stp>
        <stp>EQY_DVD_YLD_IND</stp>
        <stp>[quotes.xlsx]Calc!R141C6</stp>
        <tr r="F141" s="70"/>
        <tr r="F141" s="70"/>
      </tp>
      <tp>
        <v>2.7153252569877826</v>
        <stp/>
        <stp>##V3_BDPV12</stp>
        <stp>RU000A0JRTT9 Corp</stp>
        <stp>DUR_MID</stp>
        <stp>[quotes.xlsx]Calc!R285C8</stp>
        <tr r="H285" s="70"/>
        <tr r="H285" s="70"/>
      </tp>
      <tp>
        <v>286.04000854492188</v>
        <stp/>
        <stp>##V3_BDPV12</stp>
        <stp>ROG EB Equity</stp>
        <stp>BEST_TARGET_PRICE</stp>
        <stp>[quotes.xlsx]Calc!R106C5</stp>
        <tr r="E106" s="70"/>
        <tr r="E106" s="70"/>
        <tr r="E106" s="70"/>
      </tp>
      <tp t="s">
        <v>05/06/2017</v>
        <stp/>
        <stp>##V3_BDPV12</stp>
        <stp>HAL US Equity</stp>
        <stp>DVD_EX_DT</stp>
        <stp>[quotes.xlsx]Calc!R240C7</stp>
        <tr r="G240" s="70"/>
        <tr r="G240" s="70"/>
        <tr r="G240" s="70"/>
      </tp>
      <tp t="s">
        <v>#N/A Field Not Applicable</v>
        <stp/>
        <stp>##V3_BDPV12</stp>
        <stp>RU000A0JXEV5 Corp</stp>
        <stp>BDVD_PROJ_12M_YLD</stp>
        <stp>[quotes.xlsx]Calc!R183C6</stp>
        <tr r="F183" s="70"/>
        <tr r="F183" s="70"/>
      </tp>
      <tp t="s">
        <v>#N/A N/A</v>
        <stp/>
        <stp>##V3_BDPV12</stp>
        <stp>NKNCP RM Equity</stp>
        <stp>BDVD_NEXT_EST_DECL_DT</stp>
        <stp>[quotes.xlsx]Calc!R53C9</stp>
        <tr r="I53" s="70"/>
        <tr r="I53" s="70"/>
      </tp>
      <tp>
        <v>2.4889718812336179</v>
        <stp/>
        <stp>##V3_BDPV12</stp>
        <stp>RU000A0JWC82 Corp</stp>
        <stp>DUR_MID</stp>
        <stp>[quotes.xlsx]Calc!R74C8</stp>
        <tr r="H74" s="70"/>
        <tr r="H74" s="70"/>
      </tp>
      <tp>
        <v>7.2006420088655982</v>
        <stp/>
        <stp>##V3_BDPV12</stp>
        <stp>XS0088543193 Corp</stp>
        <stp>DUR_MID</stp>
        <stp>[quotes.xlsx]Calc!R27C8</stp>
        <tr r="H27" s="70"/>
        <tr r="H27" s="70"/>
      </tp>
      <tp t="s">
        <v>TCS Group Holding PLC</v>
        <stp/>
        <stp>##V3_BDPV12</stp>
        <stp>TCS LI Equity</stp>
        <stp>SECURITY_NAME</stp>
        <stp>[quotes.xlsx]Calc!R298C12</stp>
        <tr r="L298" s="70"/>
      </tp>
      <tp t="s">
        <v>#N/A Field Not Applicable</v>
        <stp/>
        <stp>##V3_BDPV12</stp>
        <stp>LXFT US Equity</stp>
        <stp>YLD_CNV_MID</stp>
        <stp>[quotes.xlsx]Calc!R49C6</stp>
        <tr r="F49" s="70"/>
        <tr r="F49" s="70"/>
      </tp>
      <tp t="s">
        <v>#N/A Field Not Applicable</v>
        <stp/>
        <stp>##V3_BDPV12</stp>
        <stp>USL6366MAC75 Corp</stp>
        <stp>BDVD_PROJ_12M_YLD</stp>
        <stp>[quotes.xlsx]Calc!R68C6</stp>
        <tr r="F68" s="70"/>
        <tr r="F68" s="70"/>
      </tp>
      <tp t="s">
        <v>#N/A Field Not Applicable</v>
        <stp/>
        <stp>##V3_BDPV12</stp>
        <stp>XS1032750165 Corp</stp>
        <stp>BDVD_PROJ_12M_YLD</stp>
        <stp>[quotes.xlsx]Calc!R125C6</stp>
        <tr r="F125" s="70"/>
        <tr r="F125" s="70"/>
      </tp>
      <tp>
        <v>106.423</v>
        <stp/>
        <stp>##V3_BDPV12</stp>
        <stp>EJ644860     Corp</stp>
        <stp>PX_LAST</stp>
        <stp>[quotes.xlsx]Calc!R93C3</stp>
        <tr r="C93" s="70"/>
        <tr r="C93" s="70"/>
      </tp>
      <tp t="s">
        <v>#N/A Field Not Applicable</v>
        <stp/>
        <stp>##V3_BDPV12</stp>
        <stp>RU000A0JXC24 Corp</stp>
        <stp>BDVD_PROJ_12M_YLD</stp>
        <stp>[quotes.xlsx]Calc!R182C6</stp>
        <tr r="F182" s="70"/>
        <tr r="F182" s="70"/>
      </tp>
      <tp t="s">
        <v>#N/A Field Not Applicable</v>
        <stp/>
        <stp>##V3_BDPV12</stp>
        <stp>XS1314820355 Corp</stp>
        <stp>BDVD_PROJ_12M_YLD</stp>
        <stp>[quotes.xlsx]Calc!R261C6</stp>
        <tr r="F261" s="70"/>
        <tr r="F261" s="70"/>
      </tp>
      <tp>
        <v>2.7142856121063232</v>
        <stp/>
        <stp>##V3_BDPV12</stp>
        <stp>OGZD LI Equity</stp>
        <stp>BEST_ANALYST_RATING</stp>
        <stp>[quotes.xlsx]Calc!R19C4</stp>
        <tr r="D19" s="70"/>
        <tr r="D19" s="70"/>
        <tr r="D19" s="70"/>
      </tp>
      <tp t="s">
        <v>#N/A Field Not Applicable</v>
        <stp/>
        <stp>##V3_BDPV12</stp>
        <stp>EJ644860     Corp</stp>
        <stp>EQY_DVD_YLD_IND</stp>
        <stp>[quotes.xlsx]Calc!R93C6</stp>
        <tr r="F93" s="70"/>
        <tr r="F93" s="70"/>
      </tp>
      <tp>
        <v>4.3333334922790527</v>
        <stp/>
        <stp>##V3_BDPV12</stp>
        <stp>UPRO RX Equity</stp>
        <stp>BEST_ANALYST_RATING</stp>
        <stp>[quotes.xlsx]Calc!R42C4</stp>
        <tr r="D42" s="70"/>
        <tr r="D42" s="70"/>
        <tr r="D42" s="70"/>
      </tp>
      <tp t="s">
        <v>15/02/2018</v>
        <stp/>
        <stp>##V3_BDPV12</stp>
        <stp>NESN SW Equity</stp>
        <stp>BDVD_NEXT_EST_DECL_DT</stp>
        <stp>[quotes.xlsx]Calc!R104C9</stp>
        <tr r="I104" s="70"/>
        <tr r="I104" s="70"/>
        <tr r="I104" s="70"/>
      </tp>
      <tp>
        <v>5</v>
        <stp/>
        <stp>##V3_BDPV12</stp>
        <stp>NKNCP RM Equity</stp>
        <stp>BEST_ANALYST_RATING</stp>
        <stp>[quotes.xlsx]Calc!R53C4</stp>
        <tr r="D53" s="70"/>
        <tr r="D53" s="70"/>
        <tr r="D53" s="70"/>
      </tp>
      <tp t="s">
        <v>28/03/2017</v>
        <stp/>
        <stp>##V3_BDPV12</stp>
        <stp>VEON US Equity</stp>
        <stp>DVD_EX_DT</stp>
        <stp>[quotes.xlsx]Calc!R12C7</stp>
        <tr r="G12" s="70"/>
        <tr r="G12" s="70"/>
        <tr r="G12" s="70"/>
      </tp>
      <tp>
        <v>3.5027309498078933</v>
        <stp/>
        <stp>##V3_BDPV12</stp>
        <stp>USG9328DAG54 Corp</stp>
        <stp>DUR_MID</stp>
        <stp>[quotes.xlsx]Calc!R108C8</stp>
        <tr r="H108" s="70"/>
        <tr r="H108" s="70"/>
      </tp>
      <tp t="s">
        <v>12/07/2017</v>
        <stp/>
        <stp>##V3_BDPV12</stp>
        <stp>AFKS RX Equity</stp>
        <stp>DVD_EX_DT</stp>
        <stp>[quotes.xlsx]Calc!R86C7</stp>
        <tr r="G86" s="70"/>
        <tr r="G86" s="70"/>
        <tr r="G86" s="70"/>
      </tp>
      <tp>
        <v>1.7816481480692667</v>
        <stp/>
        <stp>##V3_BDPV12</stp>
        <stp>RU000A0JVKK9 Corp</stp>
        <stp>DUR_MID</stp>
        <stp>[quotes.xlsx]Calc!R202C8</stp>
        <tr r="H202" s="70"/>
        <tr r="H202" s="70"/>
      </tp>
      <tp>
        <v>7.84375</v>
        <stp/>
        <stp>##V3_BDPV12</stp>
        <stp>GLTR LI Equity</stp>
        <stp>BEST_TARGET_PRICE</stp>
        <stp>[quotes.xlsx]Calc!R46C5</stp>
        <tr r="E46" s="70"/>
        <tr r="E46" s="70"/>
        <tr r="E46" s="70"/>
      </tp>
      <tp t="s">
        <v>19/07/2017</v>
        <stp/>
        <stp>##V3_BDPV12</stp>
        <stp>GAZP RX Equity</stp>
        <stp>DVD_EX_DT</stp>
        <stp>[quotes.xlsx]Calc!R31C7</stp>
        <tr r="G31" s="70"/>
        <tr r="G31" s="70"/>
        <tr r="G31" s="70"/>
      </tp>
      <tp t="s">
        <v>25/09/2013</v>
        <stp/>
        <stp>##V3_BDPV12</stp>
        <stp>TBT US Equity</stp>
        <stp>DVD_EX_DT</stp>
        <stp>[quotes.xlsx]Calc!R134C7</stp>
        <tr r="G134" s="70"/>
        <tr r="G134" s="70"/>
        <tr r="G134" s="70"/>
      </tp>
      <tp t="s">
        <v>21/12/2016</v>
        <stp/>
        <stp>##V3_BDPV12</stp>
        <stp>EEM US Equity</stp>
        <stp>DVD_EX_DT</stp>
        <stp>[quotes.xlsx]Calc!R233C7</stp>
        <tr r="G233" s="70"/>
        <tr r="G233" s="70"/>
        <tr r="G233" s="70"/>
      </tp>
      <tp t="s">
        <v>#N/A N/A</v>
        <stp/>
        <stp>##V3_BDPV12</stp>
        <stp>EWZ US Equity</stp>
        <stp>BEST_TARGET_PRICE</stp>
        <stp>[quotes.xlsx]Calc!R308C5</stp>
        <tr r="E308" s="70"/>
        <tr r="E308" s="70"/>
      </tp>
      <tp t="s">
        <v>#N/A Field Not Applicable</v>
        <stp/>
        <stp>##V3_BDPV12</stp>
        <stp>RU000A0JRCJ6 Corp</stp>
        <stp>BDVD_PROJ_12M_YLD</stp>
        <stp>[quotes.xlsx]Calc!R122C6</stp>
        <tr r="F122" s="70"/>
        <tr r="F122" s="70"/>
      </tp>
      <tp>
        <v>0.75557955700201762</v>
        <stp/>
        <stp>##V3_BDPV12</stp>
        <stp>US65504LAM90 Corp</stp>
        <stp>DUR_MID</stp>
        <stp>[quotes.xlsx]Calc!R90C8</stp>
        <tr r="H90" s="70"/>
        <tr r="H90" s="70"/>
      </tp>
      <tp t="s">
        <v>#N/A Field Not Applicable</v>
        <stp/>
        <stp>##V3_BDPV12</stp>
        <stp>XS1449458915 Corp</stp>
        <stp>BDVD_PROJ_12M_YLD</stp>
        <stp>[quotes.xlsx]Calc!R207C6</stp>
        <tr r="F207" s="70"/>
        <tr r="F207" s="70"/>
      </tp>
      <tp t="s">
        <v>#N/A Field Not Applicable</v>
        <stp/>
        <stp>##V3_BDPV12</stp>
        <stp>XS0776121062 Corp</stp>
        <stp>BDVD_PROJ_12M_YLD</stp>
        <stp>[quotes.xlsx]Calc!R311C6</stp>
        <tr r="F311" s="70"/>
        <tr r="F311" s="70"/>
      </tp>
      <tp t="s">
        <v>#N/A Field Not Applicable</v>
        <stp/>
        <stp>##V3_BDPV12</stp>
        <stp>XS0925043100 Corp</stp>
        <stp>BDVD_PROJ_12M_YLD</stp>
        <stp>[quotes.xlsx]Calc!R143C6</stp>
        <tr r="F143" s="70"/>
        <tr r="F143" s="70"/>
      </tp>
      <tp t="s">
        <v>#N/A Field Not Applicable</v>
        <stp/>
        <stp>##V3_BDPV12</stp>
        <stp>XS1508914691 Corp</stp>
        <stp>BDVD_PROJ_12M_YLD</stp>
        <stp>[quotes.xlsx]Calc!R109C6</stp>
        <tr r="F109" s="70"/>
        <tr r="F109" s="70"/>
      </tp>
      <tp t="s">
        <v>#N/A Field Not Applicable</v>
        <stp/>
        <stp>##V3_BDPV12</stp>
        <stp>XS0848530977 Corp</stp>
        <stp>BDVD_PROJ_12M_YLD</stp>
        <stp>[quotes.xlsx]Calc!R206C6</stp>
        <tr r="F206" s="70"/>
        <tr r="F206" s="70"/>
      </tp>
      <tp t="s">
        <v>#N/A Field Not Applicable</v>
        <stp/>
        <stp>##V3_BDPV12</stp>
        <stp>DIXY RX Equity</stp>
        <stp>YLD_CNV_MID</stp>
        <stp>[quotes.xlsx]Calc!R45C6</stp>
        <tr r="F45" s="70"/>
        <tr r="F45" s="70"/>
      </tp>
      <tp>
        <v>3.2222223281860352</v>
        <stp/>
        <stp>##V3_BDPV12</stp>
        <stp>MVID RX Equity</stp>
        <stp>BEST_ANALYST_RATING</stp>
        <stp>[quotes.xlsx]Calc!R38C4</stp>
        <tr r="D38" s="70"/>
        <tr r="D38" s="70"/>
        <tr r="D38" s="70"/>
      </tp>
      <tp t="s">
        <v>20/09/2017</v>
        <stp/>
        <stp>##V3_BDPV12</stp>
        <stp>TMKS LI Equity</stp>
        <stp>BDVD_NEXT_EST_DECL_DT</stp>
        <stp>[quotes.xlsx]Calc!R303C9</stp>
        <tr r="I303" s="70"/>
        <tr r="I303" s="70"/>
        <tr r="I303" s="70"/>
      </tp>
      <tp>
        <v>5.8083333333333336</v>
        <stp/>
        <stp>##V3_BDPV12</stp>
        <stp>XS0088543193 Corp</stp>
        <stp>INT_ACC</stp>
        <stp>[quotes.xlsx]Calc!R27C5</stp>
        <tr r="E27" s="70"/>
        <tr r="E27" s="70"/>
        <tr r="E27" s="70"/>
      </tp>
      <tp>
        <v>4.5555553436279297</v>
        <stp/>
        <stp>##V3_BDPV12</stp>
        <stp>VEON US Equity</stp>
        <stp>BEST_ANALYST_RATING</stp>
        <stp>[quotes.xlsx]Calc!R12C4</stp>
        <tr r="D12" s="70"/>
        <tr r="D12" s="70"/>
        <tr r="D12" s="70"/>
      </tp>
      <tp t="s">
        <v>Apple Inc</v>
        <stp/>
        <stp>##V3_BDPV12</stp>
        <stp>AAPL US Equity</stp>
        <stp>SECURITY_NAME</stp>
        <stp>[quotes.xlsx]Calc!R310C12</stp>
        <tr r="L310" s="70"/>
      </tp>
      <tp t="s">
        <v>#N/A N/A</v>
        <stp/>
        <stp>##V3_BDPV12</stp>
        <stp>PRTK RX Equity</stp>
        <stp>BEST_ANALYST_RATING</stp>
        <stp>[quotes.xlsx]Calc!R57C4</stp>
        <tr r="D57" s="70"/>
        <tr r="D57" s="70"/>
      </tp>
      <tp t="s">
        <v>#N/A Field Not Applicable</v>
        <stp/>
        <stp>##V3_BDPV12</stp>
        <stp>US345397WY53 Corp</stp>
        <stp>BEST_TARGET_PRICE</stp>
        <stp>[quotes.xlsx]Calc!R242C5</stp>
        <tr r="E242" s="70"/>
        <tr r="E242" s="70"/>
      </tp>
      <tp t="s">
        <v>Mail.Ru Group Ltd</v>
        <stp/>
        <stp>##V3_BDPV12</stp>
        <stp>MAIL LI Equity</stp>
        <stp>SECURITY_NAME</stp>
        <stp>[quotes.xlsx]Calc!R147C12</stp>
        <tr r="L147" s="70"/>
      </tp>
      <tp t="s">
        <v>#N/A N/A</v>
        <stp/>
        <stp>##V3_BDPV12</stp>
        <stp>PRTK RX Equity</stp>
        <stp>BEST_TARGET_PRICE</stp>
        <stp>[quotes.xlsx]Calc!R57C5</stp>
        <tr r="E57" s="70"/>
        <tr r="E57" s="70"/>
      </tp>
      <tp>
        <v>2.9507702750915286</v>
        <stp/>
        <stp>##V3_BDPV12</stp>
        <stp>RU000A0JXQ93 Corp</stp>
        <stp>DUR_MID</stp>
        <stp>[quotes.xlsx]Calc!R279C8</stp>
        <tr r="H279" s="70"/>
        <tr r="H279" s="70"/>
      </tp>
      <tp>
        <v>2.8720854518903716</v>
        <stp/>
        <stp>##V3_BDPV12</stp>
        <stp>RU000A0JXMQ8 Corp</stp>
        <stp>DUR_MID</stp>
        <stp>[quotes.xlsx]Calc!R102C8</stp>
        <tr r="H102" s="70"/>
        <tr r="H102" s="70"/>
      </tp>
      <tp t="s">
        <v>#N/A N/A</v>
        <stp/>
        <stp>##V3_BDPV12</stp>
        <stp>OMEAUSA ID Equity</stp>
        <stp>BDVD_NEXT_EST_DECL_DT</stp>
        <stp>[quotes.xlsx]Calc!R187C9</stp>
        <tr r="I187" s="70"/>
        <tr r="I187" s="70"/>
      </tp>
      <tp t="s">
        <v>#N/A Field Not Applicable</v>
        <stp/>
        <stp>##V3_BDPV12</stp>
        <stp>US78008S7D27 Corp</stp>
        <stp>EQY_DVD_YLD_IND</stp>
        <stp>[quotes.xlsx]Calc!R175C6</stp>
        <tr r="F175" s="70"/>
        <tr r="F175" s="70"/>
      </tp>
      <tp>
        <v>3.2999999523162842</v>
        <stp/>
        <stp>##V3_BDPV12</stp>
        <stp>POLY LN Equity</stp>
        <stp>BEST_ANALYST_RATING</stp>
        <stp>[quotes.xlsx]Calc!R7C4</stp>
        <tr r="D7" s="70"/>
        <tr r="D7" s="70"/>
        <tr r="D7" s="70"/>
      </tp>
      <tp t="s">
        <v>01/06/2017</v>
        <stp/>
        <stp>##V3_BDPV12</stp>
        <stp>KMG LI Equity</stp>
        <stp>DVD_EX_DT</stp>
        <stp>[quotes.xlsx]Calc!R16C7</stp>
        <tr r="G16" s="70"/>
        <tr r="G16" s="70"/>
        <tr r="G16" s="70"/>
      </tp>
      <tp>
        <v>1.3256944444444445</v>
        <stp/>
        <stp>##V3_BDPV12</stp>
        <stp>US65504LAM90 Corp</stp>
        <stp>INT_ACC</stp>
        <stp>[quotes.xlsx]Calc!R90C5</stp>
        <tr r="E90" s="70"/>
        <tr r="E90" s="70"/>
        <tr r="E90" s="70"/>
      </tp>
      <tp t="s">
        <v>#N/A Field Not Applicable</v>
        <stp/>
        <stp>##V3_BDPV12</stp>
        <stp>XS1542704421 Corp</stp>
        <stp>BDVD_PROJ_12M_YLD</stp>
        <stp>[quotes.xlsx]Calc!R262C6</stp>
        <tr r="F262" s="70"/>
        <tr r="F262" s="70"/>
      </tp>
      <tp t="s">
        <v>#N/A Field Not Applicable</v>
        <stp/>
        <stp>##V3_BDPV12</stp>
        <stp>XS0911599701 Corp</stp>
        <stp>BDVD_PROJ_12M_YLD</stp>
        <stp>[quotes.xlsx]Calc!R272C6</stp>
        <tr r="F272" s="70"/>
        <tr r="F272" s="70"/>
      </tp>
      <tp t="s">
        <v>#N/A Field Not Applicable</v>
        <stp/>
        <stp>##V3_BDPV12</stp>
        <stp>XS1513741311 Corp</stp>
        <stp>BDVD_PROJ_12M_YLD</stp>
        <stp>[quotes.xlsx]Calc!R204C6</stp>
        <tr r="F204" s="70"/>
        <tr r="F204" s="70"/>
      </tp>
      <tp>
        <v>5</v>
        <stp/>
        <stp>##V3_BDPV12</stp>
        <stp>LSRG RX Equity</stp>
        <stp>BEST_ANALYST_RATING</stp>
        <stp>[quotes.xlsx]Calc!R48C4</stp>
        <tr r="D48" s="70"/>
        <tr r="D48" s="70"/>
        <tr r="D48" s="70"/>
      </tp>
      <tp t="s">
        <v>DE000A0F5UJ7</v>
        <stp/>
        <stp>##V3_BDPV12</stp>
        <stp>SX7PEX GY Equity</stp>
        <stp>ID_ISIN</stp>
        <stp>[quotes.xlsx]Calc!R247C1</stp>
        <tr r="A247" s="70"/>
        <tr r="A247" s="70"/>
        <tr r="A247" s="70"/>
      </tp>
      <tp t="s">
        <v>Yahoo! Inc</v>
        <stp/>
        <stp>##V3_BDPV12</stp>
        <stp>YHOO US Equity</stp>
        <stp>SECURITY_NAME</stp>
        <stp>[quotes.xlsx]Calc!R236C12</stp>
        <tr r="L236" s="70"/>
      </tp>
      <tp t="s">
        <v>#N/A Field Not Applicable</v>
        <stp/>
        <stp>##V3_BDPV12</stp>
        <stp>SX7PEX GY Equity</stp>
        <stp>INT_ACC</stp>
        <stp>[quotes.xlsx]Calc!R247C5</stp>
        <tr r="E247" s="70"/>
        <tr r="E247" s="70"/>
      </tp>
      <tp>
        <v>4</v>
        <stp/>
        <stp>##V3_BDPV12</stp>
        <stp>WZR CN Equity</stp>
        <stp>BEST_ANALYST_RATING</stp>
        <stp>[quotes.xlsx]Calc!R43C4</stp>
        <tr r="D43" s="70"/>
        <tr r="D43" s="70"/>
        <tr r="D43" s="70"/>
      </tp>
      <tp t="s">
        <v>#N/A Field Not Applicable</v>
        <stp/>
        <stp>##V3_BDPV12</stp>
        <stp>COMRLES RX Equity</stp>
        <stp>INT_ACC</stp>
        <stp>[quotes.xlsx]Calc!R30C5</stp>
        <tr r="E30" s="70"/>
        <tr r="E30" s="70"/>
      </tp>
      <tp>
        <v>0.96028888888888897</v>
        <stp/>
        <stp>##V3_BDPV12</stp>
        <stp>XS0830192711 Corp</stp>
        <stp>INT_ACC</stp>
        <stp>[quotes.xlsx]Calc!R78C5</stp>
        <tr r="E78" s="70"/>
        <tr r="E78" s="70"/>
        <tr r="E78" s="70"/>
      </tp>
      <tp t="s">
        <v>02/08/2017</v>
        <stp/>
        <stp>##V3_BDPV12</stp>
        <stp>INGA NA Equity</stp>
        <stp>BDVD_NEXT_EST_DECL_DT</stp>
        <stp>[quotes.xlsx]Calc!R314C9</stp>
        <tr r="I314" s="70"/>
        <tr r="I314" s="70"/>
        <tr r="I314" s="70"/>
      </tp>
      <tp t="s">
        <v>#N/A Field Not Applicable</v>
        <stp/>
        <stp>##V3_BDPV12</stp>
        <stp>US71645WAM38 Corp</stp>
        <stp>EQY_DVD_YLD_IND</stp>
        <stp>[quotes.xlsx]Calc!R304C6</stp>
        <tr r="F304" s="70"/>
        <tr r="F304" s="70"/>
      </tp>
      <tp t="s">
        <v>#N/A Field Not Applicable</v>
        <stp/>
        <stp>##V3_BDPV12</stp>
        <stp>US71654QCB68 Corp</stp>
        <stp>EQY_DVD_YLD_IND</stp>
        <stp>[quotes.xlsx]Calc!R222C6</stp>
        <tr r="F222" s="70"/>
        <tr r="F222" s="70"/>
      </tp>
      <tp t="s">
        <v>25/10/2017</v>
        <stp/>
        <stp>##V3_BDPV12</stp>
        <stp>RU000A0JWWW7 Corp</stp>
        <stp>NXT_CPN_DT</stp>
        <stp>[quotes.xlsx]Calc!R79C7</stp>
        <tr r="G79" s="70"/>
        <tr r="G79" s="70"/>
        <tr r="G79" s="70"/>
      </tp>
      <tp t="s">
        <v>#N/A Field Not Applicable</v>
        <stp/>
        <stp>##V3_BDPV12</stp>
        <stp>RU000A0JTYA5 Corp</stp>
        <stp>NXT_PUT_DT</stp>
        <stp>[quotes.xlsx]Calc!R97C9</stp>
        <tr r="I97" s="70"/>
        <tr r="I97" s="70"/>
      </tp>
      <tp>
        <v>70.25</v>
        <stp/>
        <stp>##V3_BDPV12</stp>
        <stp>LXFT US Equity</stp>
        <stp>BEST_TARGET_PRICE</stp>
        <stp>[quotes.xlsx]Calc!R49C5</stp>
        <tr r="E49" s="70"/>
        <tr r="E49" s="70"/>
        <tr r="E49" s="70"/>
      </tp>
      <tp>
        <v>0.17464290473527189</v>
        <stp/>
        <stp>##V3_BDPV12</stp>
        <stp>RU000A0JV7J9 Corp</stp>
        <stp>DUR_MID</stp>
        <stp>[quotes.xlsx]Calc!R120C8</stp>
        <tr r="H120" s="70"/>
        <tr r="H120" s="70"/>
      </tp>
      <tp t="s">
        <v>#N/A Field Not Applicable</v>
        <stp/>
        <stp>##V3_BDPV12</stp>
        <stp>RU000A0JWWW7 Corp</stp>
        <stp>NXT_PUT_DT</stp>
        <stp>[quotes.xlsx]Calc!R79C9</stp>
        <tr r="I79" s="70"/>
        <tr r="I79" s="70"/>
      </tp>
      <tp t="s">
        <v>11/07/2017</v>
        <stp/>
        <stp>##V3_BDPV12</stp>
        <stp>BANE RM Equity</stp>
        <stp>DVD_EX_DT</stp>
        <stp>[quotes.xlsx]Calc!R13C7</stp>
        <tr r="G13" s="70"/>
        <tr r="G13" s="70"/>
        <tr r="G13" s="70"/>
      </tp>
      <tp t="s">
        <v>29/11/2017</v>
        <stp/>
        <stp>##V3_BDPV12</stp>
        <stp>RU000A0JTYA5 Corp</stp>
        <stp>NXT_CPN_DT</stp>
        <stp>[quotes.xlsx]Calc!R97C7</stp>
        <tr r="G97" s="70"/>
        <tr r="G97" s="70"/>
        <tr r="G97" s="70"/>
      </tp>
      <tp>
        <v>11.655000686645508</v>
        <stp/>
        <stp>##V3_BDPV12</stp>
        <stp>MHPC LI Equity</stp>
        <stp>BEST_TARGET_PRICE</stp>
        <stp>[quotes.xlsx]Calc!R50C5</stp>
        <tr r="E50" s="70"/>
        <tr r="E50" s="70"/>
        <tr r="E50" s="70"/>
      </tp>
      <tp t="s">
        <v>#N/A N/A</v>
        <stp/>
        <stp>##V3_BDPV12</stp>
        <stp>RU000A0JPP11 Corp</stp>
        <stp>DUR_MID</stp>
        <stp>[quotes.xlsx]Calc!R288C8</stp>
        <tr r="H288" s="70"/>
      </tp>
      <tp t="s">
        <v>#N/A Field Not Applicable</v>
        <stp/>
        <stp>##V3_BDPV12</stp>
        <stp>URU7 Curncy</stp>
        <stp>EQY_DVD_YLD_IND</stp>
        <stp>[quotes.xlsx]Calc!R317C6</stp>
        <tr r="F317" s="70"/>
        <tr r="F317" s="70"/>
      </tp>
      <tp>
        <v>1395.41259765625</v>
        <stp/>
        <stp>##V3_BDPV12</stp>
        <stp>AAL LN Equity</stp>
        <stp>BEST_TARGET_PRICE</stp>
        <stp>[quotes.xlsx]Calc!R191C5</stp>
        <tr r="E191" s="70"/>
        <tr r="E191" s="70"/>
        <tr r="E191" s="70"/>
      </tp>
      <tp t="s">
        <v>#N/A Field Not Applicable</v>
        <stp/>
        <stp>##V3_BDPV12</stp>
        <stp>GLD US Equity</stp>
        <stp>DVD_EX_DT</stp>
        <stp>[quotes.xlsx]Calc!R138C7</stp>
        <tr r="G138" s="70"/>
        <tr r="G138" s="70"/>
      </tp>
      <tp t="s">
        <v>#N/A Field Not Applicable</v>
        <stp/>
        <stp>##V3_BDPV12</stp>
        <stp>RU000A0JWEB9 Corp</stp>
        <stp>BDVD_PROJ_12M_YLD</stp>
        <stp>[quotes.xlsx]Calc!R286C6</stp>
        <tr r="F286" s="70"/>
        <tr r="F286" s="70"/>
      </tp>
      <tp>
        <v>3.5</v>
        <stp/>
        <stp>##V3_BDPV12</stp>
        <stp>BANEP RX Equity</stp>
        <stp>BEST_ANALYST_RATING</stp>
        <stp>[quotes.xlsx]Calc!R4C4</stp>
        <tr r="D4" s="70"/>
        <tr r="D4" s="70"/>
        <tr r="D4" s="70"/>
      </tp>
      <tp t="s">
        <v>#N/A Field Not Applicable</v>
        <stp/>
        <stp>##V3_BDPV12</stp>
        <stp>RU000A0JXFM1 Corp</stp>
        <stp>BDVD_PROJ_12M_YLD</stp>
        <stp>[quotes.xlsx]Calc!R275C6</stp>
        <tr r="F275" s="70"/>
        <tr r="F275" s="70"/>
      </tp>
      <tp t="s">
        <v>#N/A Field Not Applicable</v>
        <stp/>
        <stp>##V3_BDPV12</stp>
        <stp>XS0555493203 Corp</stp>
        <stp>BDVD_PROJ_12M_YLD</stp>
        <stp>[quotes.xlsx]Calc!R142C6</stp>
        <tr r="F142" s="70"/>
        <tr r="F142" s="70"/>
      </tp>
      <tp t="s">
        <v>#N/A Field Not Applicable</v>
        <stp/>
        <stp>##V3_BDPV12</stp>
        <stp>XS0779213460 Corp</stp>
        <stp>BDVD_PROJ_12M_YLD</stp>
        <stp>[quotes.xlsx]Calc!R128C6</stp>
        <tr r="F128" s="70"/>
        <tr r="F128" s="70"/>
      </tp>
      <tp t="s">
        <v>#N/A Field Not Applicable</v>
        <stp/>
        <stp>##V3_BDPV12</stp>
        <stp>XS0934609016 Corp</stp>
        <stp>BDVD_PROJ_12M_YLD</stp>
        <stp>[quotes.xlsx]Calc!R151C6</stp>
        <tr r="F151" s="70"/>
        <tr r="F151" s="70"/>
      </tp>
      <tp t="s">
        <v>Rosneft Oil Co PJSC</v>
        <stp/>
        <stp>##V3_BDPV12</stp>
        <stp>ROSN RM Equity</stp>
        <stp>SECURITY_NAME</stp>
        <stp>[quotes.xlsx]Calc!R123C12</stp>
        <tr r="L123" s="70"/>
      </tp>
      <tp t="s">
        <v>#N/A Field Not Applicable</v>
        <stp/>
        <stp>##V3_BDPV12</stp>
        <stp>XS1266615175 Corp</stp>
        <stp>BDVD_PROJ_12M_YLD</stp>
        <stp>[quotes.xlsx]Calc!R312C6</stp>
        <tr r="F312" s="70"/>
        <tr r="F312" s="70"/>
      </tp>
      <tp t="s">
        <v>#N/A Field Not Applicable</v>
        <stp/>
        <stp>##V3_BDPV12</stp>
        <stp>XS1468264822 Corp</stp>
        <stp>BDVD_PROJ_12M_YLD</stp>
        <stp>[quotes.xlsx]Calc!R255C6</stp>
        <tr r="F255" s="70"/>
        <tr r="F255" s="70"/>
      </tp>
      <tp>
        <v>4.7362221664190605</v>
        <stp/>
        <stp>##V3_BDPV12</stp>
        <stp>XS0830192711 Corp</stp>
        <stp>DUR_MID</stp>
        <stp>[quotes.xlsx]Calc!R78C8</stp>
        <tr r="H78" s="70"/>
        <tr r="H78" s="70"/>
      </tp>
      <tp t="s">
        <v>#N/A Field Not Applicable</v>
        <stp/>
        <stp>##V3_BDPV12</stp>
        <stp>XS0643183220 Corp</stp>
        <stp>BDVD_PROJ_12M_YLD</stp>
        <stp>[quotes.xlsx]Calc!R124C6</stp>
        <tr r="F124" s="70"/>
        <tr r="F124" s="70"/>
      </tp>
      <tp t="s">
        <v>#N/A Field Not Applicable</v>
        <stp/>
        <stp>##V3_BDPV12</stp>
        <stp>XS1071551474 Corp</stp>
        <stp>BDVD_PROJ_12M_YLD</stp>
        <stp>[quotes.xlsx]Calc!R140C6</stp>
        <tr r="F140" s="70"/>
        <tr r="F140" s="70"/>
      </tp>
      <tp t="s">
        <v>#N/A Field Not Applicable</v>
        <stp/>
        <stp>##V3_BDPV12</stp>
        <stp>XS0579851949 Corp</stp>
        <stp>BDVD_PROJ_12M_YLD</stp>
        <stp>[quotes.xlsx]Calc!R115C6</stp>
        <tr r="F115" s="70"/>
        <tr r="F115" s="70"/>
      </tp>
      <tp t="s">
        <v>#N/A Field Not Applicable</v>
        <stp/>
        <stp>##V3_BDPV12</stp>
        <stp>XS0800817073 Corp</stp>
        <stp>BDVD_PROJ_12M_YLD</stp>
        <stp>[quotes.xlsx]Calc!R205C6</stp>
        <tr r="F205" s="70"/>
        <tr r="F205" s="70"/>
      </tp>
      <tp>
        <v>4.4545454978942871</v>
        <stp/>
        <stp>##V3_BDPV12</stp>
        <stp>LKOH RX Equity</stp>
        <stp>BEST_ANALYST_RATING</stp>
        <stp>[quotes.xlsx]Calc!R36C4</stp>
        <tr r="D36" s="70"/>
        <tr r="D36" s="70"/>
        <tr r="D36" s="70"/>
      </tp>
      <tp t="s">
        <v>25/07/2017</v>
        <stp/>
        <stp>##V3_BDPV12</stp>
        <stp>AAPL US Equity</stp>
        <stp>BDVD_NEXT_EST_DECL_DT</stp>
        <stp>[quotes.xlsx]Calc!R310C9</stp>
        <tr r="I310" s="70"/>
        <tr r="I310" s="70"/>
        <tr r="I310" s="70"/>
      </tp>
      <tp>
        <v>4.2727274894714355</v>
        <stp/>
        <stp>##V3_BDPV12</stp>
        <stp>SIBN RX Equity</stp>
        <stp>BEST_ANALYST_RATING</stp>
        <stp>[quotes.xlsx]Calc!R40C4</stp>
        <tr r="D40" s="70"/>
        <tr r="D40" s="70"/>
        <tr r="D40" s="70"/>
      </tp>
      <tp t="s">
        <v>iShares MSCI Europe Financials</v>
        <stp/>
        <stp>##V3_BDPV12</stp>
        <stp>EUFN US Equity</stp>
        <stp>SECURITY_NAME</stp>
        <stp>[quotes.xlsx]Calc!R232C12</stp>
        <tr r="L232" s="70"/>
      </tp>
      <tp t="s">
        <v>#N/A Field Not Applicable</v>
        <stp/>
        <stp>##V3_BDPV12</stp>
        <stp>SVAV RX Equity</stp>
        <stp>YLD_CNV_MID</stp>
        <stp>[quotes.xlsx]Calc!R58C6</stp>
        <tr r="F58" s="70"/>
        <tr r="F58" s="70"/>
      </tp>
      <tp t="s">
        <v>Novartis AG</v>
        <stp/>
        <stp>##V3_BDPV12</stp>
        <stp>NOVN VX Equity</stp>
        <stp>SECURITY_NAME</stp>
        <stp>[quotes.xlsx]Calc!R105C12</stp>
        <tr r="L105" s="70"/>
      </tp>
      <tp t="s">
        <v>Nestle SA</v>
        <stp/>
        <stp>##V3_BDPV12</stp>
        <stp>NESN SW Equity</stp>
        <stp>SECURITY_NAME</stp>
        <stp>[quotes.xlsx]Calc!R104C12</stp>
        <tr r="L104" s="70"/>
      </tp>
      <tp>
        <v>73.318031311035156</v>
        <stp/>
        <stp>##V3_BDPV12</stp>
        <stp>BSPB RX Equity</stp>
        <stp>BEST_TARGET_PRICE</stp>
        <stp>[quotes.xlsx]Calc!R44C5</stp>
        <tr r="E44" s="70"/>
        <tr r="E44" s="70"/>
        <tr r="E44" s="70"/>
      </tp>
      <tp>
        <v>0.86994260791862699</v>
        <stp/>
        <stp>##V3_BDPV12</stp>
        <stp>RU000A0JU609 Corp</stp>
        <stp>DUR_MID</stp>
        <stp>[quotes.xlsx]Calc!R201C8</stp>
        <tr r="H201" s="70"/>
        <tr r="H201" s="70"/>
      </tp>
      <tp>
        <v>2.2733078113218181</v>
        <stp/>
        <stp>##V3_BDPV12</stp>
        <stp>RU000A0JTG59 Corp</stp>
        <stp>DUR_MID</stp>
        <stp>[quotes.xlsx]Calc!R161C8</stp>
        <tr r="H161" s="70"/>
        <tr r="H161" s="70"/>
      </tp>
      <tp>
        <v>0.60715570450579903</v>
        <stp/>
        <stp>##V3_BDPV12</stp>
        <stp>RU000A0JTKM9 Corp</stp>
        <stp>DUR_MID</stp>
        <stp>[quotes.xlsx]Calc!R211C8</stp>
        <tr r="H211" s="70"/>
        <tr r="H211" s="70"/>
      </tp>
      <tp t="s">
        <v>27/04/2017</v>
        <stp/>
        <stp>##V3_BDPV12</stp>
        <stp>KMI US Equity</stp>
        <stp>DVD_EX_DT</stp>
        <stp>[quotes.xlsx]Calc!R228C7</stp>
        <tr r="G228" s="70"/>
        <tr r="G228" s="70"/>
        <tr r="G228" s="70"/>
      </tp>
      <tp t="s">
        <v>30/03/2017</v>
        <stp/>
        <stp>##V3_BDPV12</stp>
        <stp>DAI GR Equity</stp>
        <stp>DVD_EX_DT</stp>
        <stp>[quotes.xlsx]Calc!R315C7</stp>
        <tr r="G315" s="70"/>
        <tr r="G315" s="70"/>
        <tr r="G315" s="70"/>
      </tp>
      <tp t="s">
        <v>#N/A Field Not Applicable</v>
        <stp/>
        <stp>##V3_BDPV12</stp>
        <stp>RU000A0JXFS8 Corp</stp>
        <stp>BDVD_PROJ_12M_YLD</stp>
        <stp>[quotes.xlsx]Calc!R184C6</stp>
        <tr r="F184" s="70"/>
        <tr r="F184" s="70"/>
      </tp>
      <tp>
        <v>0.27500000596046448</v>
        <stp/>
        <stp>##V3_BDPV12</stp>
        <stp>WZR CN Equity</stp>
        <stp>BEST_TARGET_PRICE</stp>
        <stp>[quotes.xlsx]Calc!R43C5</stp>
        <tr r="E43" s="70"/>
        <tr r="E43" s="70"/>
        <tr r="E43" s="70"/>
      </tp>
      <tp t="s">
        <v>Royal Dutch Shell PLC</v>
        <stp/>
        <stp>##V3_BDPV12</stp>
        <stp>RDSA NA Equity</stp>
        <stp>SECURITY_NAME</stp>
        <stp>[quotes.xlsx]Calc!R186C12</stp>
        <tr r="L186" s="70"/>
      </tp>
      <tp t="s">
        <v>#N/A Field Not Applicable</v>
        <stp/>
        <stp>##V3_BDPV12</stp>
        <stp>HHPA2AH LX Equity</stp>
        <stp>INT_ACC</stp>
        <stp>[quotes.xlsx]Calc!R88C5</stp>
        <tr r="E88" s="70"/>
        <tr r="E88" s="70"/>
      </tp>
      <tp>
        <v>5</v>
        <stp/>
        <stp>##V3_BDPV12</stp>
        <stp>NKNC RM Equity</stp>
        <stp>BEST_ANALYST_RATING</stp>
        <stp>[quotes.xlsx]Calc!R52C4</stp>
        <tr r="D52" s="70"/>
        <tr r="D52" s="70"/>
        <tr r="D52" s="70"/>
      </tp>
      <tp>
        <v>4.5665257421108398</v>
        <stp/>
        <stp>##V3_BDPV12</stp>
        <stp>XS0842078536 Corp</stp>
        <stp>DUR_MID</stp>
        <stp>[quotes.xlsx]Calc!R84C8</stp>
        <tr r="H84" s="70"/>
        <tr r="H84" s="70"/>
      </tp>
      <tp>
        <v>1.7999999523162842</v>
        <stp/>
        <stp>##V3_BDPV12</stp>
        <stp>URKA RX Equity</stp>
        <stp>BEST_ANALYST_RATING</stp>
        <stp>[quotes.xlsx]Calc!R60C4</stp>
        <tr r="D60" s="70"/>
        <tr r="D60" s="70"/>
        <tr r="D60" s="70"/>
      </tp>
      <tp t="s">
        <v>28/08/2017</v>
        <stp/>
        <stp>##V3_BDPV12</stp>
        <stp>NVTK RX Equity</stp>
        <stp>BDVD_NEXT_EST_DECL_DT</stp>
        <stp>[quotes.xlsx]Calc!R280C9</stp>
        <tr r="I280" s="70"/>
        <tr r="I280" s="70"/>
        <tr r="I280" s="70"/>
      </tp>
      <tp>
        <v>4.1428570747375488</v>
        <stp/>
        <stp>##V3_BDPV12</stp>
        <stp>GAZ LI Equity</stp>
        <stp>BEST_ANALYST_RATING</stp>
        <stp>[quotes.xlsx]Calc!R15C4</stp>
        <tr r="D15" s="70"/>
        <tr r="D15" s="70"/>
        <tr r="D15" s="70"/>
      </tp>
      <tp t="s">
        <v>#N/A N/A</v>
        <stp/>
        <stp>##V3_BDPV12</stp>
        <stp>LWEA LN Equity</stp>
        <stp>BDVD_NEXT_EST_DECL_DT</stp>
        <stp>[quotes.xlsx]Calc!R257C9</stp>
        <tr r="I257" s="70"/>
        <tr r="I257" s="70"/>
      </tp>
      <tp t="s">
        <v>ING Groep NV</v>
        <stp/>
        <stp>##V3_BDPV12</stp>
        <stp>INGA NA Equity</stp>
        <stp>SECURITY_NAME</stp>
        <stp>[quotes.xlsx]Calc!R314C12</stp>
        <tr r="L314" s="70"/>
      </tp>
      <tp t="s">
        <v>ETFS 2X Daily Long Wheat</v>
        <stp/>
        <stp>##V3_BDPV12</stp>
        <stp>LWEA LN Equity</stp>
        <stp>SECURITY_NAME</stp>
        <stp>[quotes.xlsx]Calc!R257C12</stp>
        <tr r="L257" s="70"/>
      </tp>
      <tp>
        <v>5.5740008446259193</v>
        <stp/>
        <stp>##V3_BDPV12</stp>
        <stp>US71647NAM11 Corp</stp>
        <stp>DUR_MID</stp>
        <stp>[quotes.xlsx]Calc!R273C8</stp>
        <tr r="H273" s="70"/>
        <tr r="H273" s="70"/>
      </tp>
      <tp>
        <v>112.985</v>
        <stp/>
        <stp>##V3_BDPV12</stp>
        <stp>US71654QCB68 Corp</stp>
        <stp>PX_LAST</stp>
        <stp>[quotes.xlsx]Calc!R222C3</stp>
        <tr r="C222" s="70"/>
        <tr r="C222" s="70"/>
      </tp>
      <tp>
        <v>102.977</v>
        <stp/>
        <stp>##V3_BDPV12</stp>
        <stp>US71645WAM38 Corp</stp>
        <stp>PX_LAST</stp>
        <stp>[quotes.xlsx]Calc!R304C3</stp>
        <tr r="C304" s="70"/>
        <tr r="C304" s="70"/>
      </tp>
      <tp>
        <v>2.074254459632241</v>
        <stp/>
        <stp>##V3_BDPV12</stp>
        <stp>RU000A0JWTW3 Corp</stp>
        <stp>DUR_MID</stp>
        <stp>[quotes.xlsx]Calc!R194C8</stp>
        <tr r="H194" s="70"/>
        <tr r="H194" s="70"/>
      </tp>
      <tp>
        <v>0.93219781421396464</v>
        <stp/>
        <stp>##V3_BDPV12</stp>
        <stp>RU000A0JVYN4 Corp</stp>
        <stp>DUR_MID</stp>
        <stp>[quotes.xlsx]Calc!R293C8</stp>
        <tr r="H293" s="70"/>
        <tr r="H293" s="70"/>
      </tp>
      <tp t="s">
        <v>#N/A N/A</v>
        <stp/>
        <stp>##V3_BDPV12</stp>
        <stp>DIXY RX Equity</stp>
        <stp>DVD_EX_DT</stp>
        <stp>[quotes.xlsx]Calc!R45C7</stp>
        <tr r="G45" s="70"/>
        <tr r="G45" s="70"/>
      </tp>
      <tp t="s">
        <v>#N/A N/A</v>
        <stp/>
        <stp>##V3_BDPV12</stp>
        <stp>AQUA RM Equity</stp>
        <stp>BEST_TARGET_PRICE</stp>
        <stp>[quotes.xlsx]Calc!R29C5</stp>
        <tr r="E29" s="70"/>
        <tr r="E29" s="70"/>
      </tp>
      <tp>
        <v>3797.845458984375</v>
        <stp/>
        <stp>##V3_BDPV12</stp>
        <stp>RIO LN Equity</stp>
        <stp>BEST_TARGET_PRICE</stp>
        <stp>[quotes.xlsx]Calc!R267C5</stp>
        <tr r="E267" s="70"/>
        <tr r="E267" s="70"/>
        <tr r="E267" s="70"/>
      </tp>
      <tp t="s">
        <v>17/05/2017</v>
        <stp/>
        <stp>##V3_BDPV12</stp>
        <stp>KPN NA Equity</stp>
        <stp>DVD_EX_DT</stp>
        <stp>[quotes.xlsx]Calc!R268C7</stp>
        <tr r="G268" s="70"/>
        <tr r="G268" s="70"/>
        <tr r="G268" s="70"/>
      </tp>
      <tp>
        <v>57932</v>
        <stp/>
        <stp>##V3_BDPV12</stp>
        <stp>URU7 Curncy</stp>
        <stp>PX_LAST</stp>
        <stp>[quotes.xlsx]Calc!R317C3</stp>
        <tr r="C317" s="70"/>
        <tr r="C317" s="70"/>
      </tp>
      <tp>
        <v>1.9708333333333332</v>
        <stp/>
        <stp>##V3_BDPV12</stp>
        <stp>US71645WAR25 Corp</stp>
        <stp>INT_ACC</stp>
        <stp>[quotes.xlsx]Calc!R26C5</stp>
        <tr r="E26" s="70"/>
        <tr r="E26" s="70"/>
        <tr r="E26" s="70"/>
      </tp>
      <tp t="s">
        <v>#N/A Field Not Applicable</v>
        <stp/>
        <stp>##V3_BDPV12</stp>
        <stp>RU000A0JTNB6 Corp</stp>
        <stp>BDVD_PROJ_12M_YLD</stp>
        <stp>[quotes.xlsx]Calc!R213C6</stp>
        <tr r="F213" s="70"/>
        <tr r="F213" s="70"/>
      </tp>
      <tp t="s">
        <v>#N/A Field Not Applicable</v>
        <stp/>
        <stp>##V3_BDPV12</stp>
        <stp>XS1198002690 Corp</stp>
        <stp>BDVD_PROJ_12M_YLD</stp>
        <stp>[quotes.xlsx]Calc!R185C6</stp>
        <tr r="F185" s="70"/>
        <tr r="F185" s="70"/>
      </tp>
      <tp t="s">
        <v>#N/A Field Not Applicable</v>
        <stp/>
        <stp>##V3_BDPV12</stp>
        <stp>B5N7 Comdty</stp>
        <stp>BDVD_PROJ_12M_YLD</stp>
        <stp>[quotes.xlsx]Calc!R316C6</stp>
        <tr r="F316" s="70"/>
        <tr r="F316" s="70"/>
      </tp>
      <tp t="s">
        <v>#N/A Field Not Applicable</v>
        <stp/>
        <stp>##V3_BDPV12</stp>
        <stp>SX7EEX GY Equity</stp>
        <stp>INT_ACC</stp>
        <stp>[quotes.xlsx]Calc!R248C5</stp>
        <tr r="E248" s="70"/>
        <tr r="E248" s="70"/>
      </tp>
      <tp t="s">
        <v>#N/A Field Not Applicable</v>
        <stp/>
        <stp>##V3_BDPV12</stp>
        <stp>PHAU LN Equity</stp>
        <stp>YLD_CNV_MID</stp>
        <stp>[quotes.xlsx]Calc!R55C6</stp>
        <tr r="F55" s="70"/>
        <tr r="F55" s="70"/>
      </tp>
      <tp>
        <v>0.98458333333333337</v>
        <stp/>
        <stp>##V3_BDPV12</stp>
        <stp>XS0842078536 Corp</stp>
        <stp>INT_ACC</stp>
        <stp>[quotes.xlsx]Calc!R84C5</stp>
        <tr r="E84" s="70"/>
        <tr r="E84" s="70"/>
        <tr r="E84" s="70"/>
      </tp>
      <tp t="s">
        <v>DE0006289309</v>
        <stp/>
        <stp>##V3_BDPV12</stp>
        <stp>SX7EEX GY Equity</stp>
        <stp>ID_ISIN</stp>
        <stp>[quotes.xlsx]Calc!R248C1</stp>
        <tr r="A248" s="70"/>
        <tr r="A248" s="70"/>
        <tr r="A248" s="70"/>
      </tp>
      <tp t="s">
        <v>07/07/2017</v>
        <stp/>
        <stp>##V3_BDPV12</stp>
        <stp>LKOH RX Equity</stp>
        <stp>DVD_EX_DT</stp>
        <stp>[quotes.xlsx]Calc!R36C7</stp>
        <tr r="G36" s="70"/>
        <tr r="G36" s="70"/>
        <tr r="G36" s="70"/>
      </tp>
      <tp>
        <v>3.2442498207092285</v>
        <stp/>
        <stp>##V3_BDPV12</stp>
        <stp>KCEL LI Equity</stp>
        <stp>BEST_TARGET_PRICE</stp>
        <stp>[quotes.xlsx]Calc!R34C5</stp>
        <tr r="E34" s="70"/>
        <tr r="E34" s="70"/>
        <tr r="E34" s="70"/>
      </tp>
      <tp>
        <v>11.966082604763542</v>
        <stp/>
        <stp>##V3_BDPV12</stp>
        <stp>US71647NAK54 Corp</stp>
        <stp>DUR_MID</stp>
        <stp>[quotes.xlsx]Calc!R307C8</stp>
        <tr r="H307" s="70"/>
        <tr r="H307" s="70"/>
      </tp>
      <tp>
        <v>6.5881190460059305</v>
        <stp/>
        <stp>##V3_BDPV12</stp>
        <stp>US71647NAQ25 Corp</stp>
        <stp>DUR_MID</stp>
        <stp>[quotes.xlsx]Calc!R276C8</stp>
        <tr r="H276" s="70"/>
        <tr r="H276" s="70"/>
      </tp>
      <tp t="s">
        <v>IE00BY9D5467</v>
        <stp/>
        <stp>##V3_BDPV12</stp>
        <stp>AGN US Equity</stp>
        <stp>ID_ISIN</stp>
        <stp>[quotes.xlsx]Calc!R9C1</stp>
        <tr r="A9" s="70"/>
        <tr r="A9" s="70"/>
        <tr r="A9" s="70"/>
      </tp>
      <tp>
        <v>3.8167047856387044</v>
        <stp/>
        <stp>##V3_BDPV12</stp>
        <stp>RU000A0JXEV5 Corp</stp>
        <stp>DUR_MID</stp>
        <stp>[quotes.xlsx]Calc!R183C8</stp>
        <tr r="H183" s="70"/>
        <tr r="H183" s="70"/>
      </tp>
      <tp>
        <v>5.0017119671433292</v>
        <stp/>
        <stp>##V3_BDPV12</stp>
        <stp>RU000A0JXC24 Corp</stp>
        <stp>DUR_MID</stp>
        <stp>[quotes.xlsx]Calc!R182C8</stp>
        <tr r="H182" s="70"/>
        <tr r="H182" s="70"/>
      </tp>
      <tp>
        <v>0.94744087170659663</v>
        <stp/>
        <stp>##V3_BDPV12</stp>
        <stp>RU000A0JRKC4 Corp</stp>
        <stp>DUR_MID</stp>
        <stp>[quotes.xlsx]Calc!R212C8</stp>
        <tr r="H212" s="70"/>
        <tr r="H212" s="70"/>
      </tp>
      <tp>
        <v>3.2913374244291544</v>
        <stp/>
        <stp>##V3_BDPV12</stp>
        <stp>US71645WAR25 Corp</stp>
        <stp>DUR_MID</stp>
        <stp>[quotes.xlsx]Calc!R26C8</stp>
        <tr r="H26" s="70"/>
        <tr r="H26" s="70"/>
      </tp>
      <tp t="s">
        <v>#N/A Field Not Applicable</v>
        <stp/>
        <stp>##V3_BDPV12</stp>
        <stp>RU000A0JRKD2 Corp</stp>
        <stp>BDVD_PROJ_12M_YLD</stp>
        <stp>[quotes.xlsx]Calc!R217C6</stp>
        <tr r="F217" s="70"/>
        <tr r="F217" s="70"/>
      </tp>
      <tp t="s">
        <v>#N/A Field Not Applicable</v>
        <stp/>
        <stp>##V3_BDPV12</stp>
        <stp>RU000A0JWMJ5 Corp</stp>
        <stp>BDVD_PROJ_12M_YLD</stp>
        <stp>[quotes.xlsx]Calc!R291C6</stp>
        <tr r="F291" s="70"/>
        <tr r="F291" s="70"/>
      </tp>
      <tp t="s">
        <v>#N/A Field Not Applicable</v>
        <stp/>
        <stp>##V3_BDPV12</stp>
        <stp>XS0810596832 Corp</stp>
        <stp>BDVD_PROJ_12M_YLD</stp>
        <stp>[quotes.xlsx]Calc!R260C6</stp>
        <tr r="F260" s="70"/>
        <tr r="F260" s="70"/>
      </tp>
      <tp t="s">
        <v>#N/A Field Not Applicable</v>
        <stp/>
        <stp>##V3_BDPV12</stp>
        <stp>XS1069383856 Corp</stp>
        <stp>BDVD_PROJ_12M_YLD</stp>
        <stp>[quotes.xlsx]Calc!R159C6</stp>
        <tr r="F159" s="70"/>
        <tr r="F159" s="70"/>
      </tp>
      <tp t="s">
        <v>#N/A Field Not Applicable</v>
        <stp/>
        <stp>##V3_BDPV12</stp>
        <stp>RU000A0JWK74 Corp</stp>
        <stp>BDVD_PROJ_12M_YLD</stp>
        <stp>[quotes.xlsx]Calc!R294C6</stp>
        <tr r="F294" s="70"/>
        <tr r="F294" s="70"/>
      </tp>
      <tp t="s">
        <v>#N/A Field Not Applicable</v>
        <stp/>
        <stp>##V3_BDPV12</stp>
        <stp>XS1117280625 Corp</stp>
        <stp>BDVD_PROJ_12M_YLD</stp>
        <stp>[quotes.xlsx]Calc!R129C6</stp>
        <tr r="F129" s="70"/>
        <tr r="F129" s="70"/>
      </tp>
      <tp>
        <v>3.8571429252624512</v>
        <stp/>
        <stp>##V3_BDPV12</stp>
        <stp>MHPC LI Equity</stp>
        <stp>BEST_ANALYST_RATING</stp>
        <stp>[quotes.xlsx]Calc!R50C4</stp>
        <tr r="D50" s="70"/>
        <tr r="D50" s="70"/>
        <tr r="D50" s="70"/>
      </tp>
      <tp t="s">
        <v>#N/A Field Not Applicable</v>
        <stp/>
        <stp>##V3_BDPV12</stp>
        <stp>US65504LAM90 Corp</stp>
        <stp>BDVD_PROJ_12M_YLD</stp>
        <stp>[quotes.xlsx]Calc!R90C6</stp>
        <tr r="F90" s="70"/>
        <tr r="F90" s="70"/>
      </tp>
      <tp>
        <v>1.2187609707817746</v>
        <stp/>
        <stp>##V3_BDPV12</stp>
        <stp>XS0493579238 Corp</stp>
        <stp>DUR_MID</stp>
        <stp>[quotes.xlsx]Calc!R83C8</stp>
        <tr r="H83" s="70"/>
        <tr r="H83" s="70"/>
      </tp>
      <tp t="s">
        <v>#N/A Field Not Applicable</v>
        <stp/>
        <stp>##V3_BDPV12</stp>
        <stp>XS1468260598 Corp</stp>
        <stp>BDVD_PROJ_12M_YLD</stp>
        <stp>[quotes.xlsx]Calc!R155C6</stp>
        <tr r="F155" s="70"/>
        <tr r="F155" s="70"/>
      </tp>
      <tp>
        <v>2.6545703335799327</v>
        <stp/>
        <stp>##V3_BDPV12</stp>
        <stp>XS0808638612 Corp</stp>
        <stp>DUR_MID</stp>
        <stp>[quotes.xlsx]Calc!R22C8</stp>
        <tr r="H22" s="70"/>
        <tr r="H22" s="70"/>
      </tp>
      <tp t="s">
        <v>#N/A Field Not Applicable</v>
        <stp/>
        <stp>##V3_BDPV12</stp>
        <stp>US71647NAP42 Corp</stp>
        <stp>BEST_TARGET_PRICE</stp>
        <stp>[quotes.xlsx]Calc!R253C5</stp>
        <tr r="E253" s="70"/>
        <tr r="E253" s="70"/>
      </tp>
      <tp>
        <v>2.875</v>
        <stp/>
        <stp>##V3_BDPV12</stp>
        <stp>XS0889402029 Corp</stp>
        <stp>INT_ACC</stp>
        <stp>[quotes.xlsx]Calc!R82C5</stp>
        <tr r="E82" s="70"/>
        <tr r="E82" s="70"/>
        <tr r="E82" s="70"/>
      </tp>
      <tp>
        <v>0</v>
        <stp/>
        <stp>##V3_BDPV12</stp>
        <stp>PHAG LN Equity</stp>
        <stp>BEST_ANALYST_RATING</stp>
        <stp>[quotes.xlsx]Calc!R54C4</stp>
        <tr r="D54" s="70"/>
        <tr r="D54" s="70"/>
        <tr r="D54" s="70"/>
      </tp>
      <tp>
        <v>0.82604166666666667</v>
        <stp/>
        <stp>##V3_BDPV12</stp>
        <stp>XS0547082973 Corp</stp>
        <stp>INT_ACC</stp>
        <stp>[quotes.xlsx]Calc!R23C5</stp>
        <tr r="E23" s="70"/>
        <tr r="E23" s="70"/>
        <tr r="E23" s="70"/>
      </tp>
      <tp>
        <v>0.18333333333333332</v>
        <stp/>
        <stp>##V3_BDPV12</stp>
        <stp>XS0997544860 Corp</stp>
        <stp>INT_ACC</stp>
        <stp>[quotes.xlsx]Calc!R77C5</stp>
        <tr r="E77" s="70"/>
        <tr r="E77" s="70"/>
        <tr r="E77" s="70"/>
      </tp>
      <tp t="s">
        <v>#N/A N/A</v>
        <stp/>
        <stp>##V3_BDPV12</stp>
        <stp>ZGLDHG SW Equity</stp>
        <stp>BDVD_NEXT_EST_DECL_DT</stp>
        <stp>[quotes.xlsx]Calc!R265C9</stp>
        <tr r="I265" s="70"/>
        <tr r="I265" s="70"/>
      </tp>
      <tp t="s">
        <v>10/07/2017</v>
        <stp/>
        <stp>##V3_BDPV12</stp>
        <stp>MFON RX Equity</stp>
        <stp>DVD_EX_DT</stp>
        <stp>[quotes.xlsx]Calc!R18C7</stp>
        <tr r="G18" s="70"/>
        <tr r="G18" s="70"/>
        <tr r="G18" s="70"/>
      </tp>
      <tp t="s">
        <v>06/07/2017</v>
        <stp/>
        <stp>##V3_BDPV12</stp>
        <stp>TGKA RX Equity</stp>
        <stp>DVD_EX_DT</stp>
        <stp>[quotes.xlsx]Calc!R59C7</stp>
        <tr r="G59" s="70"/>
        <tr r="G59" s="70"/>
        <tr r="G59" s="70"/>
      </tp>
      <tp>
        <v>5.2709519552651418</v>
        <stp/>
        <stp>##V3_BDPV12</stp>
        <stp>US71647NAF69 Corp</stp>
        <stp>DUR_MID</stp>
        <stp>[quotes.xlsx]Calc!R269C8</stp>
        <tr r="H269" s="70"/>
        <tr r="H269" s="70"/>
      </tp>
      <tp>
        <v>5.7159019460014022</v>
        <stp/>
        <stp>##V3_BDPV12</stp>
        <stp>RU000A0JWV63 Corp</stp>
        <stp>DUR_MID</stp>
        <stp>[quotes.xlsx]Calc!R166C8</stp>
        <tr r="H166" s="70"/>
        <tr r="H166" s="70"/>
      </tp>
      <tp t="s">
        <v>25/05/2017</v>
        <stp/>
        <stp>##V3_BDPV12</stp>
        <stp>QIWI US Equity</stp>
        <stp>DVD_EX_DT</stp>
        <stp>[quotes.xlsx]Calc!R20C7</stp>
        <tr r="G20" s="70"/>
        <tr r="G20" s="70"/>
        <tr r="G20" s="70"/>
      </tp>
      <tp t="s">
        <v>23/11/2016</v>
        <stp/>
        <stp>##V3_BDPV12</stp>
        <stp>ETLN LI Equity</stp>
        <stp>DVD_EX_DT</stp>
        <stp>[quotes.xlsx]Calc!R14C7</stp>
        <tr r="G14" s="70"/>
        <tr r="G14" s="70"/>
        <tr r="G14" s="70"/>
      </tp>
      <tp>
        <v>0.67769351309893866</v>
        <stp/>
        <stp>##V3_BDPV12</stp>
        <stp>RU000A0JTNB6 Corp</stp>
        <stp>DUR_MID</stp>
        <stp>[quotes.xlsx]Calc!R213C8</stp>
        <tr r="H213" s="70"/>
        <tr r="H213" s="70"/>
      </tp>
      <tp>
        <v>1.7754772485876122</v>
        <stp/>
        <stp>##V3_BDPV12</stp>
        <stp>RU000A0JRKD2 Corp</stp>
        <stp>DUR_MID</stp>
        <stp>[quotes.xlsx]Calc!R217C8</stp>
        <tr r="H217" s="70"/>
        <tr r="H217" s="70"/>
      </tp>
      <tp t="s">
        <v>#N/A N/A</v>
        <stp/>
        <stp>##V3_BDPV12</stp>
        <stp>IXJ US Equity</stp>
        <stp>BEST_TARGET_PRICE</stp>
        <stp>[quotes.xlsx]Calc!R229C5</stp>
        <tr r="E229" s="70"/>
        <tr r="E229" s="70"/>
      </tp>
      <tp t="s">
        <v>#N/A N/A</v>
        <stp/>
        <stp>##V3_BDPV12</stp>
        <stp>FXI US Equity</stp>
        <stp>BEST_TARGET_PRICE</stp>
        <stp>[quotes.xlsx]Calc!R149C5</stp>
        <tr r="E149" s="70"/>
        <tr r="E149" s="70"/>
      </tp>
      <tp>
        <v>11.666666984558105</v>
        <stp/>
        <stp>##V3_BDPV12</stp>
        <stp>TCS LI Equity</stp>
        <stp>BEST_TARGET_PRICE</stp>
        <stp>[quotes.xlsx]Calc!R298C5</stp>
        <tr r="E298" s="70"/>
        <tr r="E298" s="70"/>
        <tr r="E298" s="70"/>
      </tp>
      <tp t="s">
        <v>#N/A Field Not Applicable</v>
        <stp/>
        <stp>##V3_BDPV12</stp>
        <stp>URM7 Curncy</stp>
        <stp>INT_ACC</stp>
        <stp>[quotes.xlsx]Calc!R163C5</stp>
        <tr r="E163" s="70"/>
        <tr r="E163" s="70"/>
      </tp>
      <tp t="s">
        <v>#N/A N/A</v>
        <stp/>
        <stp>##V3_BDPV12</stp>
        <stp>URM7 Curncy</stp>
        <stp>ID_ISIN</stp>
        <stp>[quotes.xlsx]Calc!R163C1</stp>
        <tr r="A163" s="70"/>
        <tr r="A163" s="70"/>
      </tp>
      <tp t="s">
        <v>17/03/2017</v>
        <stp/>
        <stp>##V3_BDPV12</stp>
        <stp>XLE US Equity</stp>
        <stp>DVD_EX_DT</stp>
        <stp>[quotes.xlsx]Calc!R144C7</stp>
        <tr r="G144" s="70"/>
        <tr r="G144" s="70"/>
        <tr r="G144" s="70"/>
      </tp>
      <tp t="s">
        <v>#N/A Field Not Applicable</v>
        <stp/>
        <stp>##V3_BDPV12</stp>
        <stp>RU000A0JXMQ8 Corp</stp>
        <stp>BDVD_PROJ_12M_YLD</stp>
        <stp>[quotes.xlsx]Calc!R102C6</stp>
        <tr r="F102" s="70"/>
        <tr r="F102" s="70"/>
      </tp>
      <tp t="s">
        <v>23/06/2017</v>
        <stp/>
        <stp>##V3_BDPV12</stp>
        <stp>GAZ LI Equity</stp>
        <stp>DVD_EX_DT</stp>
        <stp>[quotes.xlsx]Calc!R15C7</stp>
        <tr r="G15" s="70"/>
        <tr r="G15" s="70"/>
        <tr r="G15" s="70"/>
      </tp>
      <tp>
        <v>0.78400000000000003</v>
        <stp/>
        <stp>##V3_BDPV12</stp>
        <stp>RU000A0JXE06 Corp</stp>
        <stp>INT_ACC</stp>
        <stp>[quotes.xlsx]Calc!R64C5</stp>
        <tr r="E64" s="70"/>
        <tr r="E64" s="70"/>
        <tr r="E64" s="70"/>
      </tp>
      <tp t="s">
        <v>USP989MJBG51</v>
        <stp/>
        <stp>##V3_BDPV12</stp>
        <stp>USP989MJBG51 Corp</stp>
        <stp>ID_ISIN</stp>
        <stp>[quotes.xlsx]Calc!R5C1</stp>
        <tr r="A5" s="70"/>
        <tr r="A5" s="70"/>
        <tr r="A5" s="70"/>
      </tp>
      <tp>
        <v>0.38841196312047144</v>
        <stp/>
        <stp>##V3_BDPV12</stp>
        <stp>RU000A0JWG05 Corp</stp>
        <stp>DUR_MID</stp>
        <stp>[quotes.xlsx]Calc!R85C8</stp>
        <tr r="H85" s="70"/>
        <tr r="H85" s="70"/>
      </tp>
      <tp t="s">
        <v>#N/A Field Not Applicable</v>
        <stp/>
        <stp>##V3_BDPV12</stp>
        <stp>XS0583616239 Corp</stp>
        <stp>BDVD_PROJ_12M_YLD</stp>
        <stp>[quotes.xlsx]Calc!R208C6</stp>
        <tr r="F208" s="70"/>
        <tr r="F208" s="70"/>
      </tp>
      <tp t="s">
        <v>#N/A Field Not Applicable</v>
        <stp/>
        <stp>##V3_BDPV12</stp>
        <stp>XS0718502007 Corp</stp>
        <stp>BDVD_PROJ_12M_YLD</stp>
        <stp>[quotes.xlsx]Calc!R221C6</stp>
        <tr r="F221" s="70"/>
        <tr r="F221" s="70"/>
      </tp>
      <tp>
        <v>0.65902717856512683</v>
        <stp/>
        <stp>##V3_BDPV12</stp>
        <stp>XS0889402029 Corp</stp>
        <stp>DUR_MID</stp>
        <stp>[quotes.xlsx]Calc!R82C8</stp>
        <tr r="H82" s="70"/>
        <tr r="H82" s="70"/>
      </tp>
      <tp>
        <v>3.0940590837266293</v>
        <stp/>
        <stp>##V3_BDPV12</stp>
        <stp>XS0547082973 Corp</stp>
        <stp>DUR_MID</stp>
        <stp>[quotes.xlsx]Calc!R23C8</stp>
        <tr r="H23" s="70"/>
        <tr r="H23" s="70"/>
      </tp>
      <tp>
        <v>5.5007977450427008</v>
        <stp/>
        <stp>##V3_BDPV12</stp>
        <stp>XS0997544860 Corp</stp>
        <stp>DUR_MID</stp>
        <stp>[quotes.xlsx]Calc!R77C8</stp>
        <tr r="H77" s="70"/>
        <tr r="H77" s="70"/>
      </tp>
      <tp t="s">
        <v>Biogen Inc</v>
        <stp/>
        <stp>##V3_BDPV12</stp>
        <stp>BIIB US Equity</stp>
        <stp>SECURITY_NAME</stp>
        <stp>[quotes.xlsx]Calc!R244C12</stp>
        <tr r="L244" s="70"/>
      </tp>
      <tp t="s">
        <v>#N/A N/A</v>
        <stp/>
        <stp>##V3_BDPV12</stp>
        <stp>LNIK LN Equity</stp>
        <stp>BDVD_NEXT_EST_DECL_DT</stp>
        <stp>[quotes.xlsx]Calc!R258C9</stp>
        <tr r="I258" s="70"/>
        <tr r="I258" s="70"/>
      </tp>
      <tp>
        <v>0</v>
        <stp/>
        <stp>##V3_BDPV12</stp>
        <stp>PHPD LN Equity</stp>
        <stp>BEST_ANALYST_RATING</stp>
        <stp>[quotes.xlsx]Calc!R56C4</stp>
        <tr r="D56" s="70"/>
        <tr r="D56" s="70"/>
        <tr r="D56" s="70"/>
      </tp>
      <tp>
        <v>2.6583333333333332</v>
        <stp/>
        <stp>##V3_BDPV12</stp>
        <stp>XS0493579238 Corp</stp>
        <stp>INT_ACC</stp>
        <stp>[quotes.xlsx]Calc!R83C5</stp>
        <tr r="E83" s="70"/>
        <tr r="E83" s="70"/>
        <tr r="E83" s="70"/>
      </tp>
      <tp>
        <v>0.83055555555555549</v>
        <stp/>
        <stp>##V3_BDPV12</stp>
        <stp>XS0808638612 Corp</stp>
        <stp>INT_ACC</stp>
        <stp>[quotes.xlsx]Calc!R22C5</stp>
        <tr r="E22" s="70"/>
        <tr r="E22" s="70"/>
        <tr r="E22" s="70"/>
      </tp>
      <tp t="s">
        <v>iShares STOXX Europe 600 Banks</v>
        <stp/>
        <stp>##V3_BDPV12</stp>
        <stp>SX7PEX GY Equity</stp>
        <stp>SECURITY_NAME</stp>
        <stp>[quotes.xlsx]Calc!R247C12</stp>
        <tr r="L247" s="70"/>
      </tp>
      <tp t="s">
        <v>iShares EURO STOXX Banks 30-15</v>
        <stp/>
        <stp>##V3_BDPV12</stp>
        <stp>SX7EEX GY Equity</stp>
        <stp>SECURITY_NAME</stp>
        <stp>[quotes.xlsx]Calc!R248C12</stp>
        <tr r="L248" s="70"/>
      </tp>
      <tp>
        <v>1150</v>
        <stp/>
        <stp>##V3_BDPV12</stp>
        <stp>LSRG RX Equity</stp>
        <stp>BEST_TARGET_PRICE</stp>
        <stp>[quotes.xlsx]Calc!R48C5</stp>
        <tr r="E48" s="70"/>
        <tr r="E48" s="70"/>
        <tr r="E48" s="70"/>
      </tp>
      <tp>
        <v>3.4711482956110427</v>
        <stp/>
        <stp>##V3_BDPV12</stp>
        <stp>US71647NAP42 Corp</stp>
        <stp>DUR_MID</stp>
        <stp>[quotes.xlsx]Calc!R253C8</stp>
        <tr r="H253" s="70"/>
        <tr r="H253" s="70"/>
      </tp>
      <tp>
        <v>0.12929027777777777</v>
        <stp/>
        <stp>##V3_BDPV12</stp>
        <stp>US25152RYE79 Corp</stp>
        <stp>INT_ACC</stp>
        <stp>[quotes.xlsx]Calc!R141C5</stp>
        <tr r="E141" s="70"/>
        <tr r="E141" s="70"/>
        <tr r="E141" s="70"/>
      </tp>
      <tp>
        <v>0.35527344927811488</v>
        <stp/>
        <stp>##V3_BDPV12</stp>
        <stp>RU000A0JX0J2 Corp</stp>
        <stp>DUR_MID</stp>
        <stp>[quotes.xlsx]Calc!R116C8</stp>
        <tr r="H116" s="70"/>
        <tr r="H116" s="70"/>
      </tp>
      <tp t="s">
        <v>US25152RYE79</v>
        <stp/>
        <stp>##V3_BDPV12</stp>
        <stp>US25152RYE79 Corp</stp>
        <stp>ID_ISIN</stp>
        <stp>[quotes.xlsx]Calc!R141C1</stp>
        <tr r="A141" s="70"/>
        <tr r="A141" s="70"/>
        <tr r="A141" s="70"/>
      </tp>
      <tp>
        <v>9.1508763841905125</v>
        <stp/>
        <stp>##V3_BDPV12</stp>
        <stp>RU000A0JXFM1 Corp</stp>
        <stp>DUR_MID</stp>
        <stp>[quotes.xlsx]Calc!R275C8</stp>
        <tr r="H275" s="70"/>
        <tr r="H275" s="70"/>
      </tp>
      <tp>
        <v>0.6999666166516717</v>
        <stp/>
        <stp>##V3_BDPV12</stp>
        <stp>RU000A0JW662 Corp</stp>
        <stp>DUR_MID</stp>
        <stp>[quotes.xlsx]Calc!R216C8</stp>
        <tr r="H216" s="70"/>
        <tr r="H216" s="70"/>
      </tp>
      <tp>
        <v>1.0121763141518276</v>
        <stp/>
        <stp>##V3_BDPV12</stp>
        <stp>RU000A0JWMJ5 Corp</stp>
        <stp>DUR_MID</stp>
        <stp>[quotes.xlsx]Calc!R291C8</stp>
        <tr r="H291" s="70"/>
        <tr r="H291" s="70"/>
      </tp>
      <tp>
        <v>1.3950549632822005</v>
        <stp/>
        <stp>##V3_BDPV12</stp>
        <stp>RU000A0JWHT4 Corp</stp>
        <stp>DUR_MID</stp>
        <stp>[quotes.xlsx]Calc!R290C8</stp>
        <tr r="H290" s="70"/>
        <tr r="H290" s="70"/>
      </tp>
      <tp>
        <v>2.6828830418387413</v>
        <stp/>
        <stp>##V3_BDPV12</stp>
        <stp>RU000A0JS3M7 Corp</stp>
        <stp>DUR_MID</stp>
        <stp>[quotes.xlsx]Calc!R193C8</stp>
        <tr r="H193" s="70"/>
        <tr r="H193" s="70"/>
      </tp>
      <tp>
        <v>3.9001103282776035</v>
        <stp/>
        <stp>##V3_BDPV12</stp>
        <stp>RU000A0JRVU3 Corp</stp>
        <stp>DUR_MID</stp>
        <stp>[quotes.xlsx]Calc!R297C8</stp>
        <tr r="H297" s="70"/>
        <tr r="H297" s="70"/>
      </tp>
      <tp>
        <v>0.75184827285207401</v>
        <stp/>
        <stp>##V3_BDPV12</stp>
        <stp>RU000A0JRCJ6 Corp</stp>
        <stp>DUR_MID</stp>
        <stp>[quotes.xlsx]Calc!R122C8</stp>
        <tr r="H122" s="70"/>
        <tr r="H122" s="70"/>
      </tp>
      <tp>
        <v>100.762</v>
        <stp/>
        <stp>##V3_BDPV12</stp>
        <stp>US78008S7D27 Corp</stp>
        <stp>PX_LAST</stp>
        <stp>[quotes.xlsx]Calc!R175C3</stp>
        <tr r="C175" s="70"/>
        <tr r="C175" s="70"/>
      </tp>
      <tp t="s">
        <v>28/06/2017</v>
        <stp/>
        <stp>##V3_BDPV12</stp>
        <stp>RU000A0JWU98 Corp</stp>
        <stp>NXT_CPN_DT</stp>
        <stp>[quotes.xlsx]Calc!R66C7</stp>
        <tr r="G66" s="70"/>
        <tr r="G66" s="70"/>
        <tr r="G66" s="70"/>
      </tp>
      <tp t="s">
        <v>ZKB Gold ETF-H GBP</v>
        <stp/>
        <stp>##V3_BDPV12</stp>
        <stp>ZGLDHG SW Equity</stp>
        <stp>SECURITY_NAME</stp>
        <stp>[quotes.xlsx]Calc!R265C12</stp>
        <tr r="L265" s="70"/>
      </tp>
      <tp t="s">
        <v>#N/A Field Not Applicable</v>
        <stp/>
        <stp>##V3_BDPV12</stp>
        <stp>RU000A0JWU98 Corp</stp>
        <stp>NXT_PUT_DT</stp>
        <stp>[quotes.xlsx]Calc!R66C9</stp>
        <tr r="I66" s="70"/>
        <tr r="I66" s="70"/>
      </tp>
      <tp t="s">
        <v>05/04/2017</v>
        <stp/>
        <stp>##V3_BDPV12</stp>
        <stp>MON US Equity</stp>
        <stp>DVD_EX_DT</stp>
        <stp>[quotes.xlsx]Calc!R146C7</stp>
        <tr r="G146" s="70"/>
        <tr r="G146" s="70"/>
        <tr r="G146" s="70"/>
      </tp>
      <tp>
        <v>0.94899999999999995</v>
        <stp/>
        <stp>##V3_BDPV12</stp>
        <stp>RU000A0JWG05 Corp</stp>
        <stp>INT_ACC</stp>
        <stp>[quotes.xlsx]Calc!R85C5</stp>
        <tr r="E85" s="70"/>
        <tr r="E85" s="70"/>
        <tr r="E85" s="70"/>
      </tp>
      <tp t="s">
        <v>18/05/2018</v>
        <stp/>
        <stp>##V3_BDPV12</stp>
        <stp>SNGSP RM Equity</stp>
        <stp>BDVD_NEXT_EST_DECL_DT</stp>
        <stp>[quotes.xlsx]Calc!R92C9</stp>
        <tr r="I92" s="70"/>
        <tr r="I92" s="70"/>
        <tr r="I92" s="70"/>
      </tp>
      <tp>
        <v>4.8486483089583094</v>
        <stp/>
        <stp>##V3_BDPV12</stp>
        <stp>RU000A0JXE06 Corp</stp>
        <stp>DUR_MID</stp>
        <stp>[quotes.xlsx]Calc!R64C8</stp>
        <tr r="H64" s="70"/>
        <tr r="H64" s="70"/>
      </tp>
      <tp t="s">
        <v>#N/A Field Not Applicable</v>
        <stp/>
        <stp>##V3_BDPV12</stp>
        <stp>RU000A0JWNJ3 Corp</stp>
        <stp>BDVD_PROJ_12M_YLD</stp>
        <stp>[quotes.xlsx]Calc!R200C6</stp>
        <tr r="F200" s="70"/>
        <tr r="F200" s="70"/>
      </tp>
      <tp t="s">
        <v>#N/A Field Not Applicable</v>
        <stp/>
        <stp>##V3_BDPV12</stp>
        <stp>XS0524610812 Corp</stp>
        <stp>BDVD_PROJ_12M_YLD</stp>
        <stp>[quotes.xlsx]Calc!R132C6</stp>
        <tr r="F132" s="70"/>
        <tr r="F132" s="70"/>
      </tp>
      <tp t="s">
        <v>#N/A Field Not Applicable</v>
        <stp/>
        <stp>##V3_BDPV12</stp>
        <stp>RU000A0JWM07 Corp</stp>
        <stp>BDVD_PROJ_12M_YLD</stp>
        <stp>[quotes.xlsx]Calc!R214C6</stp>
        <tr r="F214" s="70"/>
        <tr r="F214" s="70"/>
      </tp>
      <tp t="s">
        <v>#N/A Field Not Applicable</v>
        <stp/>
        <stp>##V3_BDPV12</stp>
        <stp>XS0848137708 Corp</stp>
        <stp>BDVD_PROJ_12M_YLD</stp>
        <stp>[quotes.xlsx]Calc!R101C6</stp>
        <tr r="F101" s="70"/>
        <tr r="F101" s="70"/>
      </tp>
      <tp t="s">
        <v>#N/A Field Not Applicable</v>
        <stp/>
        <stp>##V3_BDPV12</stp>
        <stp>XS1319822752 Corp</stp>
        <stp>BDVD_PROJ_12M_YLD</stp>
        <stp>[quotes.xlsx]Calc!R130C6</stp>
        <tr r="F130" s="70"/>
        <tr r="F130" s="70"/>
      </tp>
      <tp t="s">
        <v>X5 Retail Group NV</v>
        <stp/>
        <stp>##V3_BDPV12</stp>
        <stp>FIVE LI Equity</stp>
        <stp>SECURITY_NAME</stp>
        <stp>[quotes.xlsx]Calc!R281C12</stp>
        <tr r="L281" s="70"/>
      </tp>
      <tp>
        <v>1.4875</v>
        <stp/>
        <stp>##V3_BDPV12</stp>
        <stp>XS0981028177 Corp</stp>
        <stp>INT_ACC</stp>
        <stp>[quotes.xlsx]Calc!R65C5</stp>
        <tr r="E65" s="70"/>
        <tr r="E65" s="70"/>
        <tr r="E65" s="70"/>
      </tp>
      <tp t="s">
        <v>11/07/2017</v>
        <stp/>
        <stp>##V3_BDPV12</stp>
        <stp>KMAZ RX Equity</stp>
        <stp>DVD_EX_DT</stp>
        <stp>[quotes.xlsx]Calc!R35C7</stp>
        <tr r="G35" s="70"/>
        <tr r="G35" s="70"/>
        <tr r="G35" s="70"/>
      </tp>
      <tp t="s">
        <v>#N/A Field Not Applicable</v>
        <stp/>
        <stp>##V3_BDPV12</stp>
        <stp>YNDX US Equity</stp>
        <stp>DVD_EX_DT</stp>
        <stp>[quotes.xlsx]Calc!R21C7</stp>
        <tr r="G21" s="70"/>
        <tr r="G21" s="70"/>
      </tp>
      <tp>
        <v>0.96258654734226234</v>
        <stp/>
        <stp>##V3_BDPV12</stp>
        <stp>RU000A0JX3A5 Corp</stp>
        <stp>DUR_MID</stp>
        <stp>[quotes.xlsx]Calc!R196C8</stp>
        <tr r="H196" s="70"/>
        <tr r="H196" s="70"/>
      </tp>
      <tp>
        <v>6.7015239845565722</v>
        <stp/>
        <stp>##V3_BDPV12</stp>
        <stp>RU000A0JWM07 Corp</stp>
        <stp>DUR_MID</stp>
        <stp>[quotes.xlsx]Calc!R214C8</stp>
        <tr r="H214" s="70"/>
        <tr r="H214" s="70"/>
      </tp>
      <tp>
        <v>1.9032115452768563</v>
        <stp/>
        <stp>##V3_BDPV12</stp>
        <stp>RU000A0JWNJ3 Corp</stp>
        <stp>DUR_MID</stp>
        <stp>[quotes.xlsx]Calc!R200C8</stp>
        <tr r="H200" s="70"/>
        <tr r="H200" s="70"/>
      </tp>
      <tp>
        <v>1.6819666039711656</v>
        <stp/>
        <stp>##V3_BDPV12</stp>
        <stp>RU000A0JVUL6 Corp</stp>
        <stp>DUR_MID</stp>
        <stp>[quotes.xlsx]Calc!R195C8</stp>
        <tr r="H195" s="70"/>
        <tr r="H195" s="70"/>
      </tp>
      <tp>
        <v>1.6542580675199798</v>
        <stp/>
        <stp>##V3_BDPV12</stp>
        <stp>RU000A0JTTV1 Corp</stp>
        <stp>DUR_MID</stp>
        <stp>[quotes.xlsx]Calc!R292C8</stp>
        <tr r="H292" s="70"/>
        <tr r="H292" s="70"/>
      </tp>
      <tp>
        <v>228.18</v>
        <stp/>
        <stp>##V3_BDPV12</stp>
        <stp>AGN US Equity</stp>
        <stp>PX_LAST</stp>
        <stp>[quotes.xlsx]Calc!R9C3</stp>
        <tr r="C9" s="70"/>
        <tr r="C9" s="70"/>
      </tp>
      <tp>
        <v>56754</v>
        <stp/>
        <stp>##V3_BDPV12</stp>
        <stp>URM7 Curncy</stp>
        <stp>PX_LAST</stp>
        <stp>[quotes.xlsx]Calc!R163C3</stp>
        <tr r="C163" s="70"/>
        <tr r="C163" s="70"/>
      </tp>
      <tp t="s">
        <v>07/06/2017</v>
        <stp/>
        <stp>##V3_BDPV12</stp>
        <stp>VFC US Equity</stp>
        <stp>DVD_EX_DT</stp>
        <stp>[quotes.xlsx]Calc!R178C7</stp>
        <tr r="G178" s="70"/>
        <tr r="G178" s="70"/>
        <tr r="G178" s="70"/>
      </tp>
      <tp t="s">
        <v>10/05/2017</v>
        <stp/>
        <stp>##V3_BDPV12</stp>
        <stp>PFE US Equity</stp>
        <stp>DVD_EX_DT</stp>
        <stp>[quotes.xlsx]Calc!R238C7</stp>
        <tr r="G238" s="70"/>
        <tr r="G238" s="70"/>
        <tr r="G238" s="70"/>
      </tp>
      <tp>
        <v>2.1589999999999998</v>
        <stp/>
        <stp>##V3_BDPV12</stp>
        <stp>RU000A0JWB75 Corp</stp>
        <stp>INT_ACC</stp>
        <stp>[quotes.xlsx]Calc!R75C5</stp>
        <tr r="E75" s="70"/>
        <tr r="E75" s="70"/>
        <tr r="E75" s="70"/>
      </tp>
      <tp t="s">
        <v>13/03/2018</v>
        <stp/>
        <stp>##V3_BDPV12</stp>
        <stp>VOW3 GY Equity</stp>
        <stp>BDVD_NEXT_EST_DECL_DT</stp>
        <stp>[quotes.xlsx]Calc!R266C9</stp>
        <tr r="I266" s="70"/>
        <tr r="I266" s="70"/>
        <tr r="I266" s="70"/>
      </tp>
      <tp>
        <v>0.6505608434739617</v>
        <stp/>
        <stp>##V3_BDPV12</stp>
        <stp>RU000A0JTM28 Corp</stp>
        <stp>DUR_MID</stp>
        <stp>[quotes.xlsx]Calc!R71C8</stp>
        <tr r="H71" s="70"/>
        <tr r="H71" s="70"/>
      </tp>
      <tp t="s">
        <v>#N/A Field Not Applicable</v>
        <stp/>
        <stp>##V3_BDPV12</stp>
        <stp>RU000A0JRKC4 Corp</stp>
        <stp>BDVD_PROJ_12M_YLD</stp>
        <stp>[quotes.xlsx]Calc!R212C6</stp>
        <tr r="F212" s="70"/>
        <tr r="F212" s="70"/>
      </tp>
      <tp t="s">
        <v>#N/A Field Not Applicable</v>
        <stp/>
        <stp>##V3_BDPV12</stp>
        <stp>RU000A0JVKK9 Corp</stp>
        <stp>BDVD_PROJ_12M_YLD</stp>
        <stp>[quotes.xlsx]Calc!R202C6</stp>
        <tr r="F202" s="70"/>
        <tr r="F202" s="70"/>
      </tp>
      <tp t="s">
        <v>iShares MSCI Brazil Capped ETF</v>
        <stp/>
        <stp>##V3_BDPV12</stp>
        <stp>EWZ US Equity</stp>
        <stp>SECURITY_NAME</stp>
        <stp>[quotes.xlsx]Calc!R308C12</stp>
        <tr r="L308" s="70"/>
      </tp>
      <tp t="s">
        <v>#N/A Field Not Applicable</v>
        <stp/>
        <stp>##V3_BDPV12</stp>
        <stp>XS0849020556 Corp</stp>
        <stp>BDVD_PROJ_12M_YLD</stp>
        <stp>[quotes.xlsx]Calc!R133C6</stp>
        <tr r="F133" s="70"/>
        <tr r="F133" s="70"/>
      </tp>
      <tp t="s">
        <v>Williams Partners LP</v>
        <stp/>
        <stp>##V3_BDPV12</stp>
        <stp>WPZ US Equity</stp>
        <stp>SECURITY_NAME</stp>
        <stp>[quotes.xlsx]Calc!R226C12</stp>
        <tr r="L226" s="70"/>
      </tp>
      <tp t="s">
        <v>#N/A Field Not Applicable</v>
        <stp/>
        <stp>##V3_BDPV12</stp>
        <stp>XS1405775377 Corp</stp>
        <stp>BDVD_PROJ_12M_YLD</stp>
        <stp>[quotes.xlsx]Calc!R139C6</stp>
        <tr r="F139" s="70"/>
        <tr r="F139" s="70"/>
      </tp>
      <tp t="s">
        <v>#N/A Field Not Applicable</v>
        <stp/>
        <stp>##V3_BDPV12</stp>
        <stp>XS1513271418 Corp</stp>
        <stp>BDVD_PROJ_12M_YLD</stp>
        <stp>[quotes.xlsx]Calc!R158C6</stp>
        <tr r="F158" s="70"/>
        <tr r="F158" s="70"/>
      </tp>
      <tp t="s">
        <v>#N/A Field Not Applicable</v>
        <stp/>
        <stp>##V3_BDPV12</stp>
        <stp>XS1568888777 Corp</stp>
        <stp>BDVD_PROJ_12M_YLD</stp>
        <stp>[quotes.xlsx]Calc!R220C6</stp>
        <tr r="F220" s="70"/>
        <tr r="F220" s="70"/>
      </tp>
      <tp>
        <v>1.7203455557678615</v>
        <stp/>
        <stp>##V3_BDPV12</stp>
        <stp>XS0981028177 Corp</stp>
        <stp>DUR_MID</stp>
        <stp>[quotes.xlsx]Calc!R65C8</stp>
        <tr r="H65" s="70"/>
        <tr r="H65" s="70"/>
      </tp>
      <tp t="s">
        <v>#N/A N/A</v>
        <stp/>
        <stp>##V3_BDPV12</stp>
        <stp>KORS US Equity</stp>
        <stp>BDVD_NEXT_EST_DECL_DT</stp>
        <stp>[quotes.xlsx]Calc!R148C9</stp>
        <tr r="I148" s="70"/>
        <tr r="I148" s="70"/>
      </tp>
      <tp>
        <v>5</v>
        <stp/>
        <stp>##V3_BDPV12</stp>
        <stp>HMSG LI Equity</stp>
        <stp>BEST_ANALYST_RATING</stp>
        <stp>[quotes.xlsx]Calc!R33C4</stp>
        <tr r="D33" s="70"/>
        <tr r="D33" s="70"/>
        <tr r="D33" s="70"/>
      </tp>
      <tp t="s">
        <v>#N/A Field Not Applicable</v>
        <stp/>
        <stp>##V3_BDPV12</stp>
        <stp>B5M7 Comdty</stp>
        <stp>BDVD_PROJ_12M_YLD</stp>
        <stp>[quotes.xlsx]Calc!R162C6</stp>
        <tr r="F162" s="70"/>
        <tr r="F162" s="70"/>
      </tp>
      <tp t="s">
        <v>#N/A N/A</v>
        <stp/>
        <stp>##V3_BDPV12</stp>
        <stp>SX7EEX GY Equity</stp>
        <stp>BDVD_NEXT_EST_DECL_DT</stp>
        <stp>[quotes.xlsx]Calc!R248C9</stp>
        <tr r="I248" s="70"/>
        <tr r="I248" s="70"/>
      </tp>
      <tp t="s">
        <v>LUKOIL PJSC</v>
        <stp/>
        <stp>##V3_BDPV12</stp>
        <stp>LKOD LI Equity</stp>
        <stp>SECURITY_NAME</stp>
        <stp>[quotes.xlsx]Calc!R203C12</stp>
        <tr r="L203" s="70"/>
      </tp>
      <tp t="s">
        <v>23/06/2017</v>
        <stp/>
        <stp>##V3_BDPV12</stp>
        <stp>SIBN RX Equity</stp>
        <stp>DVD_EX_DT</stp>
        <stp>[quotes.xlsx]Calc!R40C7</stp>
        <tr r="G40" s="70"/>
        <tr r="G40" s="70"/>
        <tr r="G40" s="70"/>
      </tp>
      <tp>
        <v>100.0986</v>
        <stp/>
        <stp>##V3_BDPV12</stp>
        <stp>US25152RYE79 Corp</stp>
        <stp>PX_LAST</stp>
        <stp>[quotes.xlsx]Calc!R141C3</stp>
        <tr r="C141" s="70"/>
        <tr r="C141" s="70"/>
      </tp>
      <tp>
        <v>0.62893210635683461</v>
        <stp/>
        <stp>##V3_BDPV12</stp>
        <stp>RU000A0JVP05 Corp</stp>
        <stp>DUR_MID</stp>
        <stp>[quotes.xlsx]Calc!R197C8</stp>
        <tr r="H197" s="70"/>
        <tr r="H197" s="70"/>
      </tp>
      <tp t="s">
        <v>#N/A N/A</v>
        <stp/>
        <stp>##V3_BDPV12</stp>
        <stp>HENPEA2 LX Equity</stp>
        <stp>BDVD_NEXT_EST_DECL_DT</stp>
        <stp>[quotes.xlsx]Calc!R249C9</stp>
        <tr r="I249" s="70"/>
        <tr r="I249" s="70"/>
      </tp>
      <tp t="s">
        <v>03/05/2017</v>
        <stp/>
        <stp>##V3_BDPV12</stp>
        <stp>NKNC RM Equity</stp>
        <stp>DVD_EX_DT</stp>
        <stp>[quotes.xlsx]Calc!R52C7</stp>
        <tr r="G52" s="70"/>
        <tr r="G52" s="70"/>
        <tr r="G52" s="70"/>
      </tp>
      <tp t="s">
        <v>US78008S7D27</v>
        <stp/>
        <stp>##V3_BDPV12</stp>
        <stp>US78008S7D27 Corp</stp>
        <stp>ID_ISIN</stp>
        <stp>[quotes.xlsx]Calc!R175C1</stp>
        <tr r="A175" s="70"/>
        <tr r="A175" s="70"/>
        <tr r="A175" s="70"/>
      </tp>
      <tp>
        <v>45.166667938232422</v>
        <stp/>
        <stp>##V3_BDPV12</stp>
        <stp>WPZ US Equity</stp>
        <stp>BEST_TARGET_PRICE</stp>
        <stp>[quotes.xlsx]Calc!R226C5</stp>
        <tr r="E226" s="70"/>
        <tr r="E226" s="70"/>
        <tr r="E226" s="70"/>
      </tp>
      <tp t="s">
        <v>01/06/2017</v>
        <stp/>
        <stp>##V3_BDPV12</stp>
        <stp>EMB US Equity</stp>
        <stp>DVD_EX_DT</stp>
        <stp>[quotes.xlsx]Calc!R172C7</stp>
        <tr r="G172" s="70"/>
        <tr r="G172" s="70"/>
        <tr r="G172" s="70"/>
      </tp>
      <tp>
        <v>0.80666666666666664</v>
        <stp/>
        <stp>##V3_BDPV12</stp>
        <stp>US78008S7D27 Corp</stp>
        <stp>INT_ACC</stp>
        <stp>[quotes.xlsx]Calc!R175C5</stp>
        <tr r="E175" s="70"/>
        <tr r="E175" s="70"/>
        <tr r="E175" s="70"/>
      </tp>
      <tp t="s">
        <v>#N/A Field Not Applicable</v>
        <stp/>
        <stp>##V3_BDPV12</stp>
        <stp>RU000A0JWHT4 Corp</stp>
        <stp>BDVD_PROJ_12M_YLD</stp>
        <stp>[quotes.xlsx]Calc!R290C6</stp>
        <tr r="F290" s="70"/>
        <tr r="F290" s="70"/>
      </tp>
      <tp>
        <v>2.82</v>
        <stp/>
        <stp>##V3_BDPV12</stp>
        <stp>RU000A0JTM28 Corp</stp>
        <stp>INT_ACC</stp>
        <stp>[quotes.xlsx]Calc!R71C5</stp>
        <tr r="E71" s="70"/>
        <tr r="E71" s="70"/>
        <tr r="E71" s="70"/>
      </tp>
      <tp>
        <v>3.1546233158202042</v>
        <stp/>
        <stp>##V3_BDPV12</stp>
        <stp>RU000A0JWB75 Corp</stp>
        <stp>DUR_MID</stp>
        <stp>[quotes.xlsx]Calc!R75C8</stp>
        <tr r="H75" s="70"/>
        <tr r="H75" s="70"/>
      </tp>
      <tp t="s">
        <v>#N/A Field Not Applicable</v>
        <stp/>
        <stp>##V3_BDPV12</stp>
        <stp>XS1379311761 Corp</stp>
        <stp>BDVD_PROJ_12M_YLD</stp>
        <stp>[quotes.xlsx]Calc!R302C6</stp>
        <tr r="F302" s="70"/>
        <tr r="F302" s="70"/>
      </tp>
      <tp t="s">
        <v>#N/A Field Not Applicable</v>
        <stp/>
        <stp>##V3_BDPV12</stp>
        <stp>XS1077629225 Corp</stp>
        <stp>BDVD_PROJ_12M_YLD</stp>
        <stp>[quotes.xlsx]Calc!R219C6</stp>
        <tr r="F219" s="70"/>
        <tr r="F219" s="70"/>
      </tp>
      <tp t="s">
        <v>Tungsten Corp PLC</v>
        <stp/>
        <stp>##V3_BDPV12</stp>
        <stp>TUNG LN Equity</stp>
        <stp>SECURITY_NAME</stp>
        <stp>[quotes.xlsx]Calc!R145C12</stp>
        <tr r="L145" s="70"/>
      </tp>
      <tp t="s">
        <v>#N/A Field Not Applicable</v>
        <stp/>
        <stp>##V3_BDPV12</stp>
        <stp>XS0588433267 Corp</stp>
        <stp>BDVD_PROJ_12M_YLD</stp>
        <stp>[quotes.xlsx]Calc!R136C6</stp>
        <tr r="F136" s="70"/>
        <tr r="F136" s="70"/>
      </tp>
      <tp>
        <v>2.1246225337160181</v>
        <stp/>
        <stp>##V3_BDPV12</stp>
        <stp>SX7PEX GY Equity</stp>
        <stp>EQY_DVD_YLD_IND</stp>
        <stp>[quotes.xlsx]Calc!R247C6</stp>
        <tr r="F247" s="70"/>
        <tr r="F247" s="70"/>
        <tr r="F247" s="70"/>
      </tp>
      <tp t="s">
        <v>MMC Norilsk Nickel PJSC</v>
        <stp/>
        <stp>##V3_BDPV12</stp>
        <stp>NILSY US Equity</stp>
        <stp>SECURITY_NAME</stp>
        <stp>[quotes.xlsx]Calc!R168C12</stp>
        <tr r="L168" s="70"/>
      </tp>
      <tp t="s">
        <v>#N/A Field Not Applicable</v>
        <stp/>
        <stp>##V3_BDPV12</stp>
        <stp>XS1319813769 Corp</stp>
        <stp>BDVD_PROJ_12M_YLD</stp>
        <stp>[quotes.xlsx]Calc!R112C6</stp>
        <tr r="F112" s="70"/>
        <tr r="F112" s="70"/>
      </tp>
      <tp t="s">
        <v>#N/A Field Not Applicable</v>
        <stp/>
        <stp>##V3_BDPV12</stp>
        <stp>XS1533915721 Corp</stp>
        <stp>BDVD_PROJ_12M_YLD</stp>
        <stp>[quotes.xlsx]Calc!R218C6</stp>
        <tr r="F218" s="70"/>
        <tr r="F218" s="70"/>
      </tp>
      <tp>
        <v>0.64489706629599064</v>
        <stp/>
        <stp>##V3_BDPV12</stp>
        <stp>XS0884734343 Corp</stp>
        <stp>DUR_MID</stp>
        <stp>[quotes.xlsx]Calc!R72C8</stp>
        <tr r="H72" s="70"/>
        <tr r="H72" s="70"/>
      </tp>
      <tp t="s">
        <v>#N/A Field Not Applicable</v>
        <stp/>
        <stp>##V3_BDPV12</stp>
        <stp>XS1533922933 Corp</stp>
        <stp>BDVD_PROJ_12M_YLD</stp>
        <stp>[quotes.xlsx]Calc!R246C6</stp>
        <tr r="F246" s="70"/>
        <tr r="F246" s="70"/>
      </tp>
      <tp t="s">
        <v>19/06/2017</v>
        <stp/>
        <stp>##V3_BDPV12</stp>
        <stp>AAXJ US Equity</stp>
        <stp>BDVD_NEXT_EST_DECL_DT</stp>
        <stp>[quotes.xlsx]Calc!R251C9</stp>
        <tr r="I251" s="70"/>
        <tr r="I251" s="70"/>
        <tr r="I251" s="70"/>
      </tp>
      <tp t="s">
        <v>#N/A Field Not Applicable</v>
        <stp/>
        <stp>##V3_BDPV12</stp>
        <stp>US71647NAQ25 Corp</stp>
        <stp>BEST_TARGET_PRICE</stp>
        <stp>[quotes.xlsx]Calc!R276C5</stp>
        <tr r="E276" s="70"/>
        <tr r="E276" s="70"/>
      </tp>
      <tp t="s">
        <v>iShares EUR High Yield Corp Bo</v>
        <stp/>
        <stp>##V3_BDPV12</stp>
        <stp>IHYG LN Equity</stp>
        <stp>SECURITY_NAME</stp>
        <stp>[quotes.xlsx]Calc!R188C12</stp>
        <tr r="L188" s="70"/>
      </tp>
      <tp t="s">
        <v>LSR Group PJSC</v>
        <stp/>
        <stp>##V3_BDPV12</stp>
        <stp>LSRG LI Equity</stp>
        <stp>SECURITY_NAME</stp>
        <stp>[quotes.xlsx]Calc!R313C12</stp>
        <tr r="L313" s="70"/>
      </tp>
      <tp t="s">
        <v>US71645WAM38</v>
        <stp/>
        <stp>##V3_BDPV12</stp>
        <stp>US71645WAM38 Corp</stp>
        <stp>ID_ISIN</stp>
        <stp>[quotes.xlsx]Calc!R304C1</stp>
        <tr r="A304" s="70"/>
        <tr r="A304" s="70"/>
        <tr r="A304" s="70"/>
      </tp>
      <tp t="s">
        <v>US71654QCB68</v>
        <stp/>
        <stp>##V3_BDPV12</stp>
        <stp>US71654QCB68 Corp</stp>
        <stp>ID_ISIN</stp>
        <stp>[quotes.xlsx]Calc!R222C1</stp>
        <tr r="A222" s="70"/>
        <tr r="A222" s="70"/>
        <tr r="A222" s="70"/>
      </tp>
      <tp>
        <v>2.3871527777777777</v>
        <stp/>
        <stp>##V3_BDPV12</stp>
        <stp>US71654QCB68 Corp</stp>
        <stp>INT_ACC</stp>
        <stp>[quotes.xlsx]Calc!R222C5</stp>
        <tr r="E222" s="70"/>
        <tr r="E222" s="70"/>
        <tr r="E222" s="70"/>
      </tp>
      <tp t="s">
        <v>22/06/2017</v>
        <stp/>
        <stp>##V3_BDPV12</stp>
        <stp>GMKN RX Equity</stp>
        <stp>DVD_EX_DT</stp>
        <stp>[quotes.xlsx]Calc!R47C7</stp>
        <tr r="G47" s="70"/>
        <tr r="G47" s="70"/>
        <tr r="G47" s="70"/>
      </tp>
      <tp>
        <v>1.5993055555555553</v>
        <stp/>
        <stp>##V3_BDPV12</stp>
        <stp>US71645WAM38 Corp</stp>
        <stp>INT_ACC</stp>
        <stp>[quotes.xlsx]Calc!R304C5</stp>
        <tr r="E304" s="70"/>
        <tr r="E304" s="70"/>
        <tr r="E304" s="70"/>
      </tp>
      <tp>
        <v>412.79998779296875</v>
        <stp/>
        <stp>##V3_BDPV12</stp>
        <stp>MVID RX Equity</stp>
        <stp>BEST_TARGET_PRICE</stp>
        <stp>[quotes.xlsx]Calc!R38C5</stp>
        <tr r="E38" s="70"/>
        <tr r="E38" s="70"/>
        <tr r="E38" s="70"/>
      </tp>
      <tp>
        <v>1.7547409622924206</v>
        <stp/>
        <stp>##V3_BDPV12</stp>
        <stp>RU000A0JXQ85 Corp</stp>
        <stp>DUR_MID</stp>
        <stp>[quotes.xlsx]Calc!R284C8</stp>
        <tr r="H284" s="70"/>
        <tr r="H284" s="70"/>
      </tp>
      <tp>
        <v>0.82798968647979254</v>
        <stp/>
        <stp>##V3_BDPV12</stp>
        <stp>RU000A0JWVM0 Corp</stp>
        <stp>DUR_MID</stp>
        <stp>[quotes.xlsx]Calc!R301C8</stp>
        <tr r="H301" s="70"/>
        <tr r="H301" s="70"/>
      </tp>
      <tp>
        <v>1.2571383279938193</v>
        <stp/>
        <stp>##V3_BDPV12</stp>
        <stp>RU000A0JVUK8 Corp</stp>
        <stp>DUR_MID</stp>
        <stp>[quotes.xlsx]Calc!R289C8</stp>
        <tr r="H289" s="70"/>
        <tr r="H289" s="70"/>
      </tp>
      <tp>
        <v>0.55358895166778577</v>
        <stp/>
        <stp>##V3_BDPV12</stp>
        <stp>RU000A0JTQS3 Corp</stp>
        <stp>DUR_MID</stp>
        <stp>[quotes.xlsx]Calc!R192C8</stp>
        <tr r="H192" s="70"/>
        <tr r="H192" s="70"/>
      </tp>
      <tp>
        <v>14.537500381469727</v>
        <stp/>
        <stp>##V3_BDPV12</stp>
        <stp>AGRO LI Equity</stp>
        <stp>BEST_TARGET_PRICE</stp>
        <stp>[quotes.xlsx]Calc!R87C5</stp>
        <tr r="E87" s="70"/>
        <tr r="E87" s="70"/>
        <tr r="E87" s="70"/>
      </tp>
      <tp>
        <v>646.2540283203125</v>
        <stp/>
        <stp>##V3_BDPV12</stp>
        <stp>SVAV RX Equity</stp>
        <stp>BEST_TARGET_PRICE</stp>
        <stp>[quotes.xlsx]Calc!R58C5</stp>
        <tr r="E58" s="70"/>
        <tr r="E58" s="70"/>
        <tr r="E58" s="70"/>
      </tp>
      <tp t="s">
        <v>#N/A N/A</v>
        <stp/>
        <stp>##V3_BDPV12</stp>
        <stp>LKOH=M7 RU Equity</stp>
        <stp>BDVD_NEXT_EST_DECL_DT</stp>
        <stp>[quotes.xlsx]Calc!R165C9</stp>
        <tr r="I165" s="70"/>
        <tr r="I165" s="70"/>
      </tp>
      <tp t="s">
        <v>#N/A Field Not Applicable</v>
        <stp/>
        <stp>##V3_BDPV12</stp>
        <stp>URU7 Curncy</stp>
        <stp>INT_ACC</stp>
        <stp>[quotes.xlsx]Calc!R317C5</stp>
        <tr r="E317" s="70"/>
        <tr r="E317" s="70"/>
      </tp>
      <tp t="s">
        <v>#N/A N/A</v>
        <stp/>
        <stp>##V3_BDPV12</stp>
        <stp>URU7 Curncy</stp>
        <stp>ID_ISIN</stp>
        <stp>[quotes.xlsx]Calc!R317C1</stp>
        <tr r="A317" s="70"/>
        <tr r="A317" s="70"/>
      </tp>
      <tp>
        <v>4.1367871087120349</v>
        <stp/>
        <stp>##V3_BDPV12</stp>
        <stp>US71654QBB77 Corp</stp>
        <stp>DUR_MID</stp>
        <stp>[quotes.xlsx]Calc!R25C8</stp>
        <tr r="H25" s="70"/>
        <tr r="H25" s="70"/>
      </tp>
      <tp t="s">
        <v>#N/A N/A</v>
        <stp/>
        <stp>##V3_BDPV12</stp>
        <stp>486 HK Equity</stp>
        <stp>BDVD_PROJ_12M_YLD</stp>
        <stp>[quotes.xlsx]Calc!R91C6</stp>
        <tr r="F91" s="70"/>
        <tr r="F91" s="70"/>
      </tp>
      <tp>
        <v>2.1589999999999998</v>
        <stp/>
        <stp>##V3_BDPV12</stp>
        <stp>RU000A0JWB67 Corp</stp>
        <stp>INT_ACC</stp>
        <stp>[quotes.xlsx]Calc!R76C5</stp>
        <tr r="E76" s="70"/>
        <tr r="E76" s="70"/>
        <tr r="E76" s="70"/>
      </tp>
      <tp t="s">
        <v>07/03/2018</v>
        <stp/>
        <stp>##V3_BDPV12</stp>
        <stp>MOEX RM Equity</stp>
        <stp>BDVD_NEXT_EST_DECL_DT</stp>
        <stp>[quotes.xlsx]Calc!R103C9</stp>
        <tr r="I103" s="70"/>
        <tr r="I103" s="70"/>
        <tr r="I103" s="70"/>
      </tp>
      <tp t="s">
        <v>#N/A Field Not Applicable</v>
        <stp/>
        <stp>##V3_BDPV12</stp>
        <stp>XS1220249970 Corp</stp>
        <stp>BDVD_PROJ_12M_YLD</stp>
        <stp>[quotes.xlsx]Calc!R264C6</stp>
        <tr r="F264" s="70"/>
        <tr r="F264" s="70"/>
      </tp>
      <tp t="s">
        <v>Direxion Daily Energy Bull 3X</v>
        <stp/>
        <stp>##V3_BDPV12</stp>
        <stp>ERX US Equity</stp>
        <stp>SECURITY_NAME</stp>
        <stp>[quotes.xlsx]Calc!R259C12</stp>
        <tr r="L259" s="70"/>
      </tp>
      <tp t="s">
        <v>#N/A Field Not Applicable</v>
        <stp/>
        <stp>##V3_BDPV12</stp>
        <stp>XS1513280757 Corp</stp>
        <stp>BDVD_PROJ_12M_YLD</stp>
        <stp>[quotes.xlsx]Calc!R179C6</stp>
        <tr r="F179" s="70"/>
        <tr r="F179" s="70"/>
      </tp>
      <tp t="s">
        <v>VanEck Vectors Gold Miners ETF</v>
        <stp/>
        <stp>##V3_BDPV12</stp>
        <stp>GDX US Equity</stp>
        <stp>SECURITY_NAME</stp>
        <stp>[quotes.xlsx]Calc!R189C12</stp>
        <tr r="L189" s="70"/>
      </tp>
      <tp t="s">
        <v>XS0922301717</v>
        <stp/>
        <stp>##V3_BDPV12</stp>
        <stp>EJ644860     Corp</stp>
        <stp>ID_ISIN</stp>
        <stp>[quotes.xlsx]Calc!R93C1</stp>
        <tr r="A93" s="70"/>
        <tr r="A93" s="70"/>
        <tr r="A93" s="70"/>
      </tp>
      <tp>
        <v>12.89</v>
        <stp/>
        <stp>##V3_BDPV12</stp>
        <stp>SX7EEX GY Equity</stp>
        <stp>PX_LAST</stp>
        <stp>[quotes.xlsx]Calc!R248C3</stp>
        <tr r="C248" s="70"/>
        <tr r="C248" s="70"/>
      </tp>
      <tp>
        <v>3.8888888359069824</v>
        <stp/>
        <stp>##V3_BDPV12</stp>
        <stp>BSPB RX Equity</stp>
        <stp>BEST_ANALYST_RATING</stp>
        <stp>[quotes.xlsx]Calc!R44C4</stp>
        <tr r="D44" s="70"/>
        <tr r="D44" s="70"/>
        <tr r="D44" s="70"/>
      </tp>
      <tp>
        <v>3.5</v>
        <stp/>
        <stp>##V3_BDPV12</stp>
        <stp>BANE RM Equity</stp>
        <stp>BEST_ANALYST_RATING</stp>
        <stp>[quotes.xlsx]Calc!R13C4</stp>
        <tr r="D13" s="70"/>
        <tr r="D13" s="70"/>
        <tr r="D13" s="70"/>
      </tp>
      <tp t="s">
        <v>#N/A Field Not Applicable</v>
        <stp/>
        <stp>##V3_BDPV12</stp>
        <stp>US71654QBB77 Corp</stp>
        <stp>BDVD_PROJ_12M_YLD</stp>
        <stp>[quotes.xlsx]Calc!R25C6</stp>
        <tr r="F25" s="70"/>
        <tr r="F25" s="70"/>
      </tp>
      <tp>
        <v>4.1999998092651367</v>
        <stp/>
        <stp>##V3_BDPV12</stp>
        <stp>MFON RX Equity</stp>
        <stp>BEST_ANALYST_RATING</stp>
        <stp>[quotes.xlsx]Calc!R18C4</stp>
        <tr r="D18" s="70"/>
        <tr r="D18" s="70"/>
        <tr r="D18" s="70"/>
      </tp>
      <tp t="s">
        <v>#N/A Field Not Applicable</v>
        <stp/>
        <stp>##V3_BDPV12</stp>
        <stp>XS1085735899 Corp</stp>
        <stp>BDVD_PROJ_12M_YLD</stp>
        <stp>[quotes.xlsx]Calc!R210C6</stp>
        <tr r="F210" s="70"/>
        <tr r="F210" s="70"/>
      </tp>
      <tp t="s">
        <v>#N/A Field Not Applicable</v>
        <stp/>
        <stp>##V3_BDPV12</stp>
        <stp>XS0993162683 Corp</stp>
        <stp>BDVD_PROJ_12M_YLD</stp>
        <stp>[quotes.xlsx]Calc!R278C6</stp>
        <tr r="F278" s="70"/>
        <tr r="F278" s="70"/>
      </tp>
      <tp t="s">
        <v>#N/A Field Not Applicable</v>
        <stp/>
        <stp>##V3_BDPV12</stp>
        <stp>XS1188073081 Corp</stp>
        <stp>BDVD_PROJ_12M_YLD</stp>
        <stp>[quotes.xlsx]Calc!R225C6</stp>
        <tr r="F225" s="70"/>
        <tr r="F225" s="70"/>
      </tp>
      <tp t="s">
        <v>#N/A Field Not Applicable</v>
        <stp/>
        <stp>##V3_BDPV12</stp>
        <stp>RU000A0GN9A7 Corp</stp>
        <stp>BDVD_PROJ_12M_YLD</stp>
        <stp>[quotes.xlsx]Calc!R98C6</stp>
        <tr r="F98" s="70"/>
        <tr r="F98" s="70"/>
      </tp>
      <tp t="s">
        <v>Severstal PJSC</v>
        <stp/>
        <stp>##V3_BDPV12</stp>
        <stp>CHMF RX Equity</stp>
        <stp>SECURITY_NAME</stp>
        <stp>[quotes.xlsx]Calc!R160C12</stp>
        <tr r="L160" s="70"/>
      </tp>
      <tp t="s">
        <v>24/01/2018</v>
        <stp/>
        <stp>##V3_BDPV12</stp>
        <stp>NOVN VX Equity</stp>
        <stp>BDVD_NEXT_EST_DECL_DT</stp>
        <stp>[quotes.xlsx]Calc!R105C9</stp>
        <tr r="I105" s="70"/>
        <tr r="I105" s="70"/>
        <tr r="I105" s="70"/>
      </tp>
      <tp t="s">
        <v>#N/A Field Not Applicable</v>
        <stp/>
        <stp>##V3_BDPV12</stp>
        <stp>US71645WAR25 Corp</stp>
        <stp>BDVD_PROJ_12M_YLD</stp>
        <stp>[quotes.xlsx]Calc!R26C6</stp>
        <tr r="F26" s="70"/>
        <tr r="F26" s="70"/>
      </tp>
      <tp>
        <v>31.571428298950195</v>
        <stp/>
        <stp>##V3_BDPV12</stp>
        <stp>GE US Equity</stp>
        <stp>BEST_TARGET_PRICE</stp>
        <stp>[quotes.xlsx]Calc!R241C5</stp>
        <tr r="E241" s="70"/>
        <tr r="E241" s="70"/>
        <tr r="E241" s="70"/>
      </tp>
      <tp>
        <v>2.6468750000000001</v>
        <stp/>
        <stp>##V3_BDPV12</stp>
        <stp>XS0884734343 Corp</stp>
        <stp>INT_ACC</stp>
        <stp>[quotes.xlsx]Calc!R72C5</stp>
        <tr r="E72" s="70"/>
        <tr r="E72" s="70"/>
        <tr r="E72" s="70"/>
      </tp>
      <tp>
        <v>12.195928573608398</v>
        <stp/>
        <stp>##V3_BDPV12</stp>
        <stp>MFON LI Equity</stp>
        <stp>BEST_TARGET_PRICE</stp>
        <stp>[quotes.xlsx]Calc!R17C5</stp>
        <tr r="E17" s="70"/>
        <tr r="E17" s="70"/>
        <tr r="E17" s="70"/>
      </tp>
      <tp>
        <v>4.9814987479928607</v>
        <stp/>
        <stp>##V3_BDPV12</stp>
        <stp>USG9328DAJ93 Corp</stp>
        <stp>DUR_MID</stp>
        <stp>[quotes.xlsx]Calc!R254C8</stp>
        <tr r="H254" s="70"/>
        <tr r="H254" s="70"/>
      </tp>
      <tp>
        <v>4.3676241885339291</v>
        <stp/>
        <stp>##V3_BDPV12</stp>
        <stp>USG9328DAM23 Corp</stp>
        <stp>DUR_MID</stp>
        <stp>[quotes.xlsx]Calc!R234C8</stp>
        <tr r="H234" s="70"/>
        <tr r="H234" s="70"/>
      </tp>
      <tp>
        <v>2.3551364293210404</v>
        <stp/>
        <stp>##V3_BDPV12</stp>
        <stp>RU000A0JXJE0 Corp</stp>
        <stp>DUR_MID</stp>
        <stp>[quotes.xlsx]Calc!R100C8</stp>
        <tr r="H100" s="70"/>
        <tr r="H100" s="70"/>
      </tp>
      <tp>
        <v>0.73895067065205589</v>
        <stp/>
        <stp>##V3_BDPV12</stp>
        <stp>RU000A0JW8E7 Corp</stp>
        <stp>DUR_MID</stp>
        <stp>[quotes.xlsx]Calc!R287C8</stp>
        <tr r="H287" s="70"/>
        <tr r="H287" s="70"/>
      </tp>
      <tp>
        <v>5.7565232558489061</v>
        <stp/>
        <stp>##V3_BDPV12</stp>
        <stp>RU000A0JWK74 Corp</stp>
        <stp>DUR_MID</stp>
        <stp>[quotes.xlsx]Calc!R294C8</stp>
        <tr r="H294" s="70"/>
        <tr r="H294" s="70"/>
      </tp>
      <tp>
        <v>6.1364964031850024E-2</v>
        <stp/>
        <stp>##V3_BDPV12</stp>
        <stp>RU000A0JV7K7 Corp</stp>
        <stp>DUR_MID</stp>
        <stp>[quotes.xlsx]Calc!R117C8</stp>
        <tr r="H117" s="70"/>
        <tr r="H117" s="70"/>
      </tp>
      <tp>
        <v>1.8410805271652648</v>
        <stp/>
        <stp>##V3_BDPV12</stp>
        <stp>RU000A0JU9V1 Corp</stp>
        <stp>DUR_MID</stp>
        <stp>[quotes.xlsx]Calc!R121C8</stp>
        <tr r="H121" s="70"/>
        <tr r="H121" s="70"/>
      </tp>
      <tp>
        <v>0.55358895166778577</v>
        <stp/>
        <stp>##V3_BDPV12</stp>
        <stp>RU000A0JTQU9 Corp</stp>
        <stp>DUR_MID</stp>
        <stp>[quotes.xlsx]Calc!R209C8</stp>
        <tr r="H209" s="70"/>
        <tr r="H209" s="70"/>
      </tp>
      <tp t="s">
        <v>#N/A N/A</v>
        <stp/>
        <stp>##V3_BDPV12</stp>
        <stp>RU000A0JPB25 Corp</stp>
        <stp>DUR_MID</stp>
        <stp>[quotes.xlsx]Calc!R295C8</stp>
        <tr r="H295" s="70"/>
      </tp>
      <tp t="s">
        <v>19/12/2016</v>
        <stp/>
        <stp>##V3_BDPV12</stp>
        <stp>GDX US Equity</stp>
        <stp>DVD_EX_DT</stp>
        <stp>[quotes.xlsx]Calc!R189C7</stp>
        <tr r="G189" s="70"/>
        <tr r="G189" s="70"/>
        <tr r="G189" s="70"/>
      </tp>
      <tp>
        <v>1.828125</v>
        <stp/>
        <stp>##V3_BDPV12</stp>
        <stp>US71654QBB77 Corp</stp>
        <stp>INT_ACC</stp>
        <stp>[quotes.xlsx]Calc!R25C5</stp>
        <tr r="E25" s="70"/>
        <tr r="E25" s="70"/>
        <tr r="E25" s="70"/>
      </tp>
      <tp t="s">
        <v>#N/A Field Not Applicable</v>
        <stp/>
        <stp>##V3_BDPV12</stp>
        <stp>RU000A0JXJE0 Corp</stp>
        <stp>BDVD_PROJ_12M_YLD</stp>
        <stp>[quotes.xlsx]Calc!R100C6</stp>
        <tr r="F100" s="70"/>
        <tr r="F100" s="70"/>
      </tp>
      <tp t="s">
        <v>#N/A N/A</v>
        <stp/>
        <stp>##V3_BDPV12</stp>
        <stp>COMRLES RX Equity</stp>
        <stp>BDVD_NEXT_EST_DECL_DT</stp>
        <stp>[quotes.xlsx]Calc!R30C9</stp>
        <tr r="I30" s="70"/>
        <tr r="I30" s="70"/>
      </tp>
      <tp t="s">
        <v>#N/A Field Not Applicable</v>
        <stp/>
        <stp>##V3_BDPV12</stp>
        <stp>RU000A0JTKM9 Corp</stp>
        <stp>BDVD_PROJ_12M_YLD</stp>
        <stp>[quotes.xlsx]Calc!R211C6</stp>
        <tr r="F211" s="70"/>
        <tr r="F211" s="70"/>
      </tp>
      <tp>
        <v>3.1554439926119526</v>
        <stp/>
        <stp>##V3_BDPV12</stp>
        <stp>RU000A0JWB67 Corp</stp>
        <stp>DUR_MID</stp>
        <stp>[quotes.xlsx]Calc!R76C8</stp>
        <tr r="H76" s="70"/>
        <tr r="H76" s="70"/>
      </tp>
      <tp>
        <v>112.91800000000001</v>
        <stp/>
        <stp>##V3_BDPV12</stp>
        <stp>USP989MJBG51 Corp</stp>
        <stp>PX_LAST</stp>
        <stp>[quotes.xlsx]Calc!R5C3</stp>
        <tr r="C5" s="70"/>
        <tr r="C5" s="70"/>
      </tp>
      <tp t="s">
        <v>#N/A N/A</v>
        <stp/>
        <stp>##V3_BDPV12</stp>
        <stp>RUALR RX Equity</stp>
        <stp>BDVD_NEXT_EST_DECL_DT</stp>
        <stp>[quotes.xlsx]Calc!R10C9</stp>
        <tr r="I10" s="70"/>
        <tr r="I10" s="70"/>
      </tp>
      <tp t="s">
        <v>iShares iBoxx $ High Yield Cor</v>
        <stp/>
        <stp>##V3_BDPV12</stp>
        <stp>HYG US Equity</stp>
        <stp>SECURITY_NAME</stp>
        <stp>[quotes.xlsx]Calc!R230C12</stp>
        <tr r="L230" s="70"/>
      </tp>
      <tp t="s">
        <v>Roche Holding AG</v>
        <stp/>
        <stp>##V3_BDPV12</stp>
        <stp>ROG EB Equity</stp>
        <stp>SECURITY_NAME</stp>
        <stp>[quotes.xlsx]Calc!R106C12</stp>
        <tr r="L106" s="70"/>
      </tp>
      <tp t="s">
        <v>#N/A Field Not Applicable</v>
        <stp/>
        <stp>##V3_BDPV12</stp>
        <stp>CH0347657816 Corp</stp>
        <stp>BDVD_PROJ_12M_YLD</stp>
        <stp>[quotes.xlsx]Calc!R256C6</stp>
        <tr r="F256" s="70"/>
        <tr r="F256" s="70"/>
      </tp>
      <tp t="s">
        <v>#N/A N/A</v>
        <stp/>
        <stp>##V3_BDPV12</stp>
        <stp>ENDP US Equity</stp>
        <stp>BDVD_NEXT_EST_DECL_DT</stp>
        <stp>[quotes.xlsx]Calc!R243C9</stp>
        <tr r="I243" s="70"/>
        <tr r="I243" s="70"/>
      </tp>
      <tp t="s">
        <v>#N/A N/A</v>
        <stp/>
        <stp>##V3_BDPV12</stp>
        <stp>NMTP RX Equity</stp>
        <stp>BEST_ANALYST_RATING</stp>
        <stp>[quotes.xlsx]Calc!R39C4</stp>
        <tr r="D39" s="70"/>
        <tr r="D39" s="70"/>
      </tp>
      <tp t="s">
        <v>#N/A Field Not Applicable</v>
        <stp/>
        <stp>##V3_BDPV12</stp>
        <stp>RU000A0JXQ85 Corp</stp>
        <stp>BDVD_PROJ_12M_YLD</stp>
        <stp>[quotes.xlsx]Calc!R284C6</stp>
        <tr r="F284" s="70"/>
        <tr r="F284" s="70"/>
      </tp>
      <tp t="s">
        <v>15/06/2017</v>
        <stp/>
        <stp>##V3_BDPV12</stp>
        <stp>ABBV US Equity</stp>
        <stp>BDVD_NEXT_EST_DECL_DT</stp>
        <stp>[quotes.xlsx]Calc!R245C9</stp>
        <tr r="I245" s="70"/>
        <tr r="I245" s="70"/>
        <tr r="I245" s="70"/>
      </tp>
      <tp t="s">
        <v>#N/A Field Not Applicable</v>
        <stp/>
        <stp>##V3_BDPV12</stp>
        <stp>US71645WAM38 Corp</stp>
        <stp>BEST_TARGET_PRICE</stp>
        <stp>[quotes.xlsx]Calc!R304C5</stp>
        <tr r="E304" s="70"/>
        <tr r="E304" s="70"/>
      </tp>
      <tp t="s">
        <v>#N/A Field Not Applicable</v>
        <stp/>
        <stp>##V3_BDPV12</stp>
        <stp>XS0842078536 Corp</stp>
        <stp>EQY_DVD_YLD_IND</stp>
        <stp>[quotes.xlsx]Calc!R84C6</stp>
        <tr r="F84" s="70"/>
        <tr r="F84" s="70"/>
      </tp>
      <tp>
        <v>109.489</v>
        <stp/>
        <stp>##V3_BDPV12</stp>
        <stp>XS0842078536 Corp</stp>
        <stp>PX_LAST</stp>
        <stp>[quotes.xlsx]Calc!R84C3</stp>
        <tr r="C84" s="70"/>
        <tr r="C84" s="70"/>
      </tp>
      <tp t="s">
        <v>27/07/2017</v>
        <stp/>
        <stp>##V3_BDPV12</stp>
        <stp>RDSA NA Equity</stp>
        <stp>BDVD_NEXT_EST_DECL_DT</stp>
        <stp>[quotes.xlsx]Calc!R186C9</stp>
        <tr r="I186" s="70"/>
        <tr r="I186" s="70"/>
        <tr r="I186" s="70"/>
      </tp>
      <tp>
        <v>4</v>
        <stp/>
        <stp>##V3_BDPV12</stp>
        <stp>YNDX US Equity</stp>
        <stp>BEST_ANALYST_RATING</stp>
        <stp>[quotes.xlsx]Calc!R21C4</stp>
        <tr r="D21" s="70"/>
        <tr r="D21" s="70"/>
        <tr r="D21" s="70"/>
      </tp>
      <tp t="s">
        <v>21/04/2017</v>
        <stp/>
        <stp>##V3_BDPV12</stp>
        <stp>GLTR LI Equity</stp>
        <stp>DVD_EX_DT</stp>
        <stp>[quotes.xlsx]Calc!R46C7</stp>
        <tr r="G46" s="70"/>
        <tr r="G46" s="70"/>
        <tr r="G46" s="70"/>
      </tp>
      <tp t="s">
        <v>#N/A Field Not Applicable</v>
        <stp/>
        <stp>##V3_BDPV12</stp>
        <stp>US71647NAK54 Corp</stp>
        <stp>EQY_DVD_YLD_IND</stp>
        <stp>[quotes.xlsx]Calc!R307C6</stp>
        <tr r="F307" s="70"/>
        <tr r="F307" s="70"/>
      </tp>
      <tp t="s">
        <v>#N/A Field Not Applicable</v>
        <stp/>
        <stp>##V3_BDPV12</stp>
        <stp>US71647NAQ25 Corp</stp>
        <stp>EQY_DVD_YLD_IND</stp>
        <stp>[quotes.xlsx]Calc!R276C6</stp>
        <tr r="F276" s="70"/>
        <tr r="F276" s="70"/>
      </tp>
      <tp>
        <v>141.00628662109375</v>
        <stp/>
        <stp>##V3_BDPV12</stp>
        <stp>GAZP RX Equity</stp>
        <stp>BEST_TARGET_PRICE</stp>
        <stp>[quotes.xlsx]Calc!R31C5</stp>
        <tr r="E31" s="70"/>
        <tr r="E31" s="70"/>
        <tr r="E31" s="70"/>
      </tp>
      <tp>
        <v>103.24</v>
        <stp/>
        <stp>##V3_BDPV12</stp>
        <stp>RU000A0JTKM9 Corp</stp>
        <stp>PX_LAST</stp>
        <stp>[quotes.xlsx]Calc!R211C3</stp>
        <tr r="C211" s="70"/>
        <tr r="C211" s="70"/>
      </tp>
      <tp>
        <v>97.39</v>
        <stp/>
        <stp>##V3_BDPV12</stp>
        <stp>RU000A0JTG59 Corp</stp>
        <stp>PX_LAST</stp>
        <stp>[quotes.xlsx]Calc!R161C3</stp>
        <tr r="C161" s="70"/>
        <tr r="C161" s="70"/>
      </tp>
      <tp>
        <v>99.96</v>
        <stp/>
        <stp>##V3_BDPV12</stp>
        <stp>RU000A0JU609 Corp</stp>
        <stp>PX_LAST</stp>
        <stp>[quotes.xlsx]Calc!R201C3</stp>
        <tr r="C201" s="70"/>
        <tr r="C201" s="70"/>
      </tp>
      <tp t="s">
        <v>#N/A N/A</v>
        <stp/>
        <stp>##V3_BDPV12</stp>
        <stp>AFKS RX Equity</stp>
        <stp>BEST_TARGET_PRICE</stp>
        <stp>[quotes.xlsx]Calc!R86C5</stp>
        <tr r="E86" s="70"/>
        <tr r="E86" s="70"/>
      </tp>
      <tp t="s">
        <v>#N/A Field Not Applicable</v>
        <stp/>
        <stp>##V3_BDPV12</stp>
        <stp>RU000A0JRKC4 Corp</stp>
        <stp>EQY_DVD_YLD_IND</stp>
        <stp>[quotes.xlsx]Calc!R212C6</stp>
        <tr r="F212" s="70"/>
        <tr r="F212" s="70"/>
      </tp>
      <tp>
        <v>5.3164286613464355</v>
        <stp/>
        <stp>##V3_BDPV12</stp>
        <stp>VEON US Equity</stp>
        <stp>BEST_TARGET_PRICE</stp>
        <stp>[quotes.xlsx]Calc!R12C5</stp>
        <tr r="E12" s="70"/>
        <tr r="E12" s="70"/>
        <tr r="E12" s="70"/>
      </tp>
      <tp t="s">
        <v>#N/A Field Not Applicable</v>
        <stp/>
        <stp>##V3_BDPV12</stp>
        <stp>RU000A0JXC24 Corp</stp>
        <stp>EQY_DVD_YLD_IND</stp>
        <stp>[quotes.xlsx]Calc!R182C6</stp>
        <tr r="F182" s="70"/>
        <tr r="F182" s="70"/>
      </tp>
      <tp t="s">
        <v>#N/A Field Not Applicable</v>
        <stp/>
        <stp>##V3_BDPV12</stp>
        <stp>RU000A0JXEV5 Corp</stp>
        <stp>EQY_DVD_YLD_IND</stp>
        <stp>[quotes.xlsx]Calc!R183C6</stp>
        <tr r="F183" s="70"/>
        <tr r="F183" s="70"/>
      </tp>
      <tp t="s">
        <v>19/09/2017</v>
        <stp/>
        <stp>##V3_BDPV12</stp>
        <stp>XS0830192711 Corp</stp>
        <stp>NXT_CPN_DT</stp>
        <stp>[quotes.xlsx]Calc!R78C7</stp>
        <tr r="G78" s="70"/>
        <tr r="G78" s="70"/>
        <tr r="G78" s="70"/>
      </tp>
      <tp t="s">
        <v>#N/A Field Not Applicable</v>
        <stp/>
        <stp>##V3_BDPV12</stp>
        <stp>XS0830192711 Corp</stp>
        <stp>NXT_PUT_DT</stp>
        <stp>[quotes.xlsx]Calc!R78C9</stp>
        <tr r="I78" s="70"/>
        <tr r="I78" s="70"/>
      </tp>
      <tp t="s">
        <v>RU000A0JWC82</v>
        <stp/>
        <stp>##V3_BDPV12</stp>
        <stp>RU000A0JWC82 Corp</stp>
        <stp>ID_ISIN</stp>
        <stp>[quotes.xlsx]Calc!R74C1</stp>
        <tr r="A74" s="70"/>
        <tr r="A74" s="70"/>
        <tr r="A74" s="70"/>
      </tp>
      <tp t="s">
        <v>#N/A Field Not Applicable</v>
        <stp/>
        <stp>##V3_BDPV12</stp>
        <stp>USG9328DAG54 Corp</stp>
        <stp>BEST_TARGET_PRICE</stp>
        <stp>[quotes.xlsx]Calc!R108C5</stp>
        <tr r="E108" s="70"/>
        <tr r="E108" s="70"/>
      </tp>
      <tp t="s">
        <v>#N/A Field Not Applicable</v>
        <stp/>
        <stp>##V3_BDPV12</stp>
        <stp>RU000A0JPLH5 Corp</stp>
        <stp>BDVD_PROJ_12M_YLD</stp>
        <stp>[quotes.xlsx]Calc!R99C6</stp>
        <tr r="F99" s="70"/>
        <tr r="F99" s="70"/>
      </tp>
      <tp t="s">
        <v>15/06/2017</v>
        <stp/>
        <stp>##V3_BDPV12</stp>
        <stp>URM7C 60000 Curncy</stp>
        <stp>LAST_TRADEABLE_DT</stp>
        <stp>[quotes.xlsx]Calc!R270C7</stp>
        <tr r="G270" s="70"/>
        <tr r="G270" s="70"/>
        <tr r="G270" s="70"/>
      </tp>
      <tp>
        <v>13.87</v>
        <stp/>
        <stp>##V3_BDPV12</stp>
        <stp>HHPA2AH LX Equity</stp>
        <stp>PX_LAST</stp>
        <stp>[quotes.xlsx]Calc!R88C3</stp>
        <tr r="C88" s="70"/>
        <tr r="C88" s="70"/>
      </tp>
      <tp t="s">
        <v>#N/A Field Not Applicable</v>
        <stp/>
        <stp>##V3_BDPV12</stp>
        <stp>CH0361710855 Corp</stp>
        <stp>BDVD_PROJ_12M_YLD</stp>
        <stp>[quotes.xlsx]Calc!R181C6</stp>
        <tr r="F181" s="70"/>
        <tr r="F181" s="70"/>
      </tp>
      <tp t="s">
        <v>#N/A Field Not Applicable</v>
        <stp/>
        <stp>##V3_BDPV12</stp>
        <stp>AQUA RM Equity</stp>
        <stp>YLD_CNV_MID</stp>
        <stp>[quotes.xlsx]Calc!R29C6</stp>
        <tr r="F29" s="70"/>
        <tr r="F29" s="70"/>
      </tp>
      <tp t="s">
        <v>#N/A N/A</v>
        <stp/>
        <stp>##V3_BDPV12</stp>
        <stp>HHPA2AH LX Equity</stp>
        <stp>EQY_DVD_YLD_IND</stp>
        <stp>[quotes.xlsx]Calc!R88C6</stp>
        <tr r="F88" s="70"/>
        <tr r="F88" s="70"/>
      </tp>
      <tp t="s">
        <v>XS0975320879</v>
        <stp/>
        <stp>##V3_BDPV12</stp>
        <stp>XS0975320879 Corp</stp>
        <stp>ID_ISIN</stp>
        <stp>[quotes.xlsx]Calc!R89C1</stp>
        <tr r="A89" s="70"/>
        <tr r="A89" s="70"/>
        <tr r="A89" s="70"/>
      </tp>
      <tp t="s">
        <v>UBS ETF CH-Gold USD</v>
        <stp/>
        <stp>##V3_BDPV12</stp>
        <stp>AUUSI SW Equity</stp>
        <stp>SECURITY_NAME</stp>
        <stp>[quotes.xlsx]Calc!R169C12</stp>
        <tr r="L169" s="70"/>
      </tp>
      <tp t="s">
        <v>Moscow Exchange MICEX-RTS PJSC</v>
        <stp/>
        <stp>##V3_BDPV12</stp>
        <stp>MOEX RM Equity</stp>
        <stp>SECURITY_NAME</stp>
        <stp>[quotes.xlsx]Calc!R103C12</stp>
        <tr r="L103" s="70"/>
      </tp>
      <tp t="s">
        <v>01/08/2017</v>
        <stp/>
        <stp>##V3_BDPV12</stp>
        <stp>CHMF RX Equity</stp>
        <stp>BDVD_NEXT_EST_DECL_DT</stp>
        <stp>[quotes.xlsx]Calc!R160C9</stp>
        <tr r="I160" s="70"/>
        <tr r="I160" s="70"/>
        <tr r="I160" s="70"/>
      </tp>
      <tp t="s">
        <v>#N/A N/A</v>
        <stp/>
        <stp>##V3_BDPV12</stp>
        <stp>RU000A0JPP11 Corp</stp>
        <stp>PX_LAST</stp>
        <stp>[quotes.xlsx]Calc!R288C3</stp>
        <tr r="C288" s="70"/>
      </tp>
      <tp t="s">
        <v>#N/A Field Not Applicable</v>
        <stp/>
        <stp>##V3_BDPV12</stp>
        <stp>US71647NAM11 Corp</stp>
        <stp>EQY_DVD_YLD_IND</stp>
        <stp>[quotes.xlsx]Calc!R273C6</stp>
        <tr r="F273" s="70"/>
        <tr r="F273" s="70"/>
      </tp>
      <tp>
        <v>104.09</v>
        <stp/>
        <stp>##V3_BDPV12</stp>
        <stp>RU000A0JV7J9 Corp</stp>
        <stp>PX_LAST</stp>
        <stp>[quotes.xlsx]Calc!R120C3</stp>
        <tr r="C120" s="70"/>
        <tr r="C120" s="70"/>
      </tp>
      <tp t="s">
        <v>USG2440JAE58</v>
        <stp/>
        <stp>##V3_BDPV12</stp>
        <stp>USG2440JAE58 Corp</stp>
        <stp>ID_ISIN</stp>
        <stp>[quotes.xlsx]Calc!R235C1</stp>
        <tr r="A235" s="70"/>
        <tr r="A235" s="70"/>
        <tr r="A235" s="70"/>
      </tp>
      <tp>
        <v>0.98680555555555549</v>
        <stp/>
        <stp>##V3_BDPV12</stp>
        <stp>USG2440JAE58 Corp</stp>
        <stp>INT_ACC</stp>
        <stp>[quotes.xlsx]Calc!R235C5</stp>
        <tr r="E235" s="70"/>
        <tr r="E235" s="70"/>
        <tr r="E235" s="70"/>
      </tp>
      <tp t="s">
        <v>RU000A0JX0H6</v>
        <stp/>
        <stp>##V3_BDPV12</stp>
        <stp>RU000A0JX0H6 Corp</stp>
        <stp>ID_ISIN</stp>
        <stp>[quotes.xlsx]Calc!R119C1</stp>
        <tr r="A119" s="70"/>
        <tr r="A119" s="70"/>
        <tr r="A119" s="70"/>
      </tp>
      <tp t="s">
        <v>09/12/2016</v>
        <stp/>
        <stp>##V3_BDPV12</stp>
        <stp>PRTK RX Equity</stp>
        <stp>DVD_EX_DT</stp>
        <stp>[quotes.xlsx]Calc!R57C7</stp>
        <tr r="G57" s="70"/>
        <tr r="G57" s="70"/>
        <tr r="G57" s="70"/>
      </tp>
      <tp t="s">
        <v>#N/A Field Not Applicable</v>
        <stp/>
        <stp>##V3_BDPV12</stp>
        <stp>RU000A0JVYN4 Corp</stp>
        <stp>EQY_DVD_YLD_IND</stp>
        <stp>[quotes.xlsx]Calc!R293C6</stp>
        <tr r="F293" s="70"/>
        <tr r="F293" s="70"/>
      </tp>
      <tp t="s">
        <v>#N/A Field Not Applicable</v>
        <stp/>
        <stp>##V3_BDPV12</stp>
        <stp>RU000A0JWTW3 Corp</stp>
        <stp>EQY_DVD_YLD_IND</stp>
        <stp>[quotes.xlsx]Calc!R194C6</stp>
        <tr r="F194" s="70"/>
        <tr r="F194" s="70"/>
      </tp>
      <tp>
        <v>0.39600000000000002</v>
        <stp/>
        <stp>##V3_BDPV12</stp>
        <stp>RU000A0JX0H6 Corp</stp>
        <stp>INT_ACC</stp>
        <stp>[quotes.xlsx]Calc!R119C5</stp>
        <tr r="E119" s="70"/>
        <tr r="E119" s="70"/>
        <tr r="E119" s="70"/>
      </tp>
      <tp t="s">
        <v>RU000A0JP039</v>
        <stp/>
        <stp>##V3_BDPV12</stp>
        <stp>RU000A0JP039 Corp</stp>
        <stp>ID_ISIN</stp>
        <stp>[quotes.xlsx]Calc!R296C1</stp>
        <tr r="A296" s="70"/>
        <tr r="A296" s="70"/>
        <tr r="A296" s="70"/>
      </tp>
      <tp>
        <v>1.4670000000000001</v>
        <stp/>
        <stp>##V3_BDPV12</stp>
        <stp>RU000A0JVW48 Corp</stp>
        <stp>INT_ACC</stp>
        <stp>[quotes.xlsx]Calc!R167C5</stp>
        <tr r="E167" s="70"/>
        <tr r="E167" s="70"/>
        <tr r="E167" s="70"/>
      </tp>
      <tp>
        <v>1.3009999999999999</v>
        <stp/>
        <stp>##V3_BDPV12</stp>
        <stp>RU000A0JWEB9 Corp</stp>
        <stp>INT_ACC</stp>
        <stp>[quotes.xlsx]Calc!R286C5</stp>
        <tr r="E286" s="70"/>
        <tr r="E286" s="70"/>
        <tr r="E286" s="70"/>
      </tp>
      <tp>
        <v>0</v>
        <stp/>
        <stp>##V3_BDPV12</stp>
        <stp>RU000A0JP039 Corp</stp>
        <stp>INT_ACC</stp>
        <stp>[quotes.xlsx]Calc!R296C5</stp>
        <tr r="E296" s="70"/>
        <tr r="E296" s="70"/>
        <tr r="E296" s="70"/>
      </tp>
      <tp t="s">
        <v>RU000A0JVW48</v>
        <stp/>
        <stp>##V3_BDPV12</stp>
        <stp>RU000A0JVW48 Corp</stp>
        <stp>ID_ISIN</stp>
        <stp>[quotes.xlsx]Calc!R167C1</stp>
        <tr r="A167" s="70"/>
        <tr r="A167" s="70"/>
        <tr r="A167" s="70"/>
      </tp>
      <tp t="s">
        <v>RU000A0JWEB9</v>
        <stp/>
        <stp>##V3_BDPV12</stp>
        <stp>RU000A0JWEB9 Corp</stp>
        <stp>ID_ISIN</stp>
        <stp>[quotes.xlsx]Calc!R286C1</stp>
        <tr r="A286" s="70"/>
        <tr r="A286" s="70"/>
        <tr r="A286" s="70"/>
      </tp>
      <tp t="s">
        <v>24/06/2017</v>
        <stp/>
        <stp>##V3_BDPV12</stp>
        <stp>XS0088543193 Corp</stp>
        <stp>NXT_CPN_DT</stp>
        <stp>[quotes.xlsx]Calc!R27C7</stp>
        <tr r="G27" s="70"/>
        <tr r="G27" s="70"/>
        <tr r="G27" s="70"/>
      </tp>
      <tp>
        <v>3.2526922225952148</v>
        <stp/>
        <stp>##V3_BDPV12</stp>
        <stp>KPN NA Equity</stp>
        <stp>BEST_TARGET_PRICE</stp>
        <stp>[quotes.xlsx]Calc!R268C5</stp>
        <tr r="E268" s="70"/>
        <tr r="E268" s="70"/>
        <tr r="E268" s="70"/>
      </tp>
      <tp t="s">
        <v>#N/A Field Not Applicable</v>
        <stp/>
        <stp>##V3_BDPV12</stp>
        <stp>XS0088543193 Corp</stp>
        <stp>NXT_PUT_DT</stp>
        <stp>[quotes.xlsx]Calc!R27C9</stp>
        <tr r="I27" s="70"/>
        <tr r="I27" s="70"/>
      </tp>
      <tp t="s">
        <v>23/02/2017</v>
        <stp/>
        <stp>##V3_BDPV12</stp>
        <stp>RIO LN Equity</stp>
        <stp>DVD_EX_DT</stp>
        <stp>[quotes.xlsx]Calc!R267C7</stp>
        <tr r="G267" s="70"/>
        <tr r="G267" s="70"/>
        <tr r="G267" s="70"/>
      </tp>
      <tp t="s">
        <v>#N/A Field Not Applicable</v>
        <stp/>
        <stp>##V3_BDPV12</stp>
        <stp>USG9328DAJ93 Corp</stp>
        <stp>BEST_TARGET_PRICE</stp>
        <stp>[quotes.xlsx]Calc!R254C5</stp>
        <tr r="E254" s="70"/>
        <tr r="E254" s="70"/>
      </tp>
      <tp>
        <v>102.61799999999999</v>
        <stp/>
        <stp>##V3_BDPV12</stp>
        <stp>US71645WAR25 Corp</stp>
        <stp>PX_LAST</stp>
        <stp>[quotes.xlsx]Calc!R26C3</stp>
        <tr r="C26" s="70"/>
        <tr r="C26" s="70"/>
      </tp>
      <tp t="s">
        <v>#N/A Field Not Applicable</v>
        <stp/>
        <stp>##V3_BDPV12</stp>
        <stp>US71645WAR25 Corp</stp>
        <stp>EQY_DVD_YLD_IND</stp>
        <stp>[quotes.xlsx]Calc!R26C6</stp>
        <tr r="F26" s="70"/>
        <tr r="F26" s="70"/>
      </tp>
      <tp>
        <v>12.166666030883789</v>
        <stp/>
        <stp>##V3_BDPV12</stp>
        <stp>KMG LI Equity</stp>
        <stp>BEST_TARGET_PRICE</stp>
        <stp>[quotes.xlsx]Calc!R16C5</stp>
        <tr r="E16" s="70"/>
        <tr r="E16" s="70"/>
        <tr r="E16" s="70"/>
      </tp>
      <tp t="s">
        <v>Pfizer Inc</v>
        <stp/>
        <stp>##V3_BDPV12</stp>
        <stp>PFE US Equity</stp>
        <stp>SECURITY_NAME</stp>
        <stp>[quotes.xlsx]Calc!R238C12</stp>
        <tr r="L238" s="70"/>
      </tp>
      <tp t="s">
        <v>Energy Select Sector SPDR Fund</v>
        <stp/>
        <stp>##V3_BDPV12</stp>
        <stp>XLE US Equity</stp>
        <stp>SECURITY_NAME</stp>
        <stp>[quotes.xlsx]Calc!R144C12</stp>
        <tr r="L144" s="70"/>
      </tp>
      <tp t="s">
        <v>#N/A Field Not Applicable</v>
        <stp/>
        <stp>##V3_BDPV12</stp>
        <stp>RU000A0JVP05 Corp</stp>
        <stp>BDVD_PROJ_12M_YLD</stp>
        <stp>[quotes.xlsx]Calc!R197C6</stp>
        <tr r="F197" s="70"/>
        <tr r="F197" s="70"/>
      </tp>
      <tp>
        <v>4</v>
        <stp/>
        <stp>##V3_BDPV12</stp>
        <stp>ALRS RX Equity</stp>
        <stp>BEST_ANALYST_RATING</stp>
        <stp>[quotes.xlsx]Calc!R28C4</stp>
        <tr r="D28" s="70"/>
        <tr r="D28" s="70"/>
        <tr r="D28" s="70"/>
      </tp>
      <tp t="s">
        <v>#N/A Field Not Applicable</v>
        <stp/>
        <stp>##V3_BDPV12</stp>
        <stp>CH0361717348 Corp</stp>
        <stp>BDVD_PROJ_12M_YLD</stp>
        <stp>[quotes.xlsx]Calc!R309C6</stp>
        <tr r="F309" s="70"/>
        <tr r="F309" s="70"/>
      </tp>
      <tp t="s">
        <v>24/05/2018</v>
        <stp/>
        <stp>##V3_BDPV12</stp>
        <stp>AFLT RX Equity</stp>
        <stp>BDVD_NEXT_EST_DECL_DT</stp>
        <stp>[quotes.xlsx]Calc!R282C9</stp>
        <tr r="I282" s="70"/>
        <tr r="I282" s="70"/>
        <tr r="I282" s="70"/>
      </tp>
      <tp t="s">
        <v>23/06/2017</v>
        <stp/>
        <stp>##V3_BDPV12</stp>
        <stp>HEDJ US Equity</stp>
        <stp>BDVD_NEXT_EST_DECL_DT</stp>
        <stp>[quotes.xlsx]Calc!R231C9</stp>
        <tr r="I231" s="70"/>
        <tr r="I231" s="70"/>
        <tr r="I231" s="70"/>
      </tp>
      <tp t="s">
        <v>#N/A Field Not Applicable</v>
        <stp/>
        <stp>##V3_BDPV12</stp>
        <stp>XS0493579238 Corp</stp>
        <stp>EQY_DVD_YLD_IND</stp>
        <stp>[quotes.xlsx]Calc!R83C6</stp>
        <tr r="F83" s="70"/>
        <tr r="F83" s="70"/>
      </tp>
      <tp t="s">
        <v>#N/A Field Not Applicable</v>
        <stp/>
        <stp>##V3_BDPV12</stp>
        <stp>XS0808638612 Corp</stp>
        <stp>EQY_DVD_YLD_IND</stp>
        <stp>[quotes.xlsx]Calc!R22C6</stp>
        <tr r="F22" s="70"/>
        <tr r="F22" s="70"/>
      </tp>
      <tp t="s">
        <v>XS0918604496</v>
        <stp/>
        <stp>##V3_BDPV12</stp>
        <stp>XS0918604496 Corp</stp>
        <stp>ID_ISIN</stp>
        <stp>[quotes.xlsx]Calc!R61C1</stp>
        <tr r="A61" s="70"/>
        <tr r="A61" s="70"/>
        <tr r="A61" s="70"/>
      </tp>
      <tp>
        <v>106.65600000000001</v>
        <stp/>
        <stp>##V3_BDPV12</stp>
        <stp>XS0808638612 Corp</stp>
        <stp>PX_LAST</stp>
        <stp>[quotes.xlsx]Calc!R22C3</stp>
        <tr r="C22" s="70"/>
        <tr r="C22" s="70"/>
      </tp>
      <tp>
        <v>80.331000000000003</v>
        <stp/>
        <stp>##V3_BDPV12</stp>
        <stp>XS0493579238 Corp</stp>
        <stp>PX_LAST</stp>
        <stp>[quotes.xlsx]Calc!R83C3</stp>
        <tr r="C83" s="70"/>
        <tr r="C83" s="70"/>
      </tp>
      <tp>
        <v>2366.364013671875</v>
        <stp/>
        <stp>##V3_BDPV12</stp>
        <stp>BANE RM Equity</stp>
        <stp>BEST_TARGET_PRICE</stp>
        <stp>[quotes.xlsx]Calc!R13C5</stp>
        <tr r="E13" s="70"/>
        <tr r="E13" s="70"/>
        <tr r="E13" s="70"/>
      </tp>
      <tp t="s">
        <v>#N/A Field Not Applicable</v>
        <stp/>
        <stp>##V3_BDPV12</stp>
        <stp>US71647NAP42 Corp</stp>
        <stp>EQY_DVD_YLD_IND</stp>
        <stp>[quotes.xlsx]Calc!R253C6</stp>
        <tr r="F253" s="70"/>
        <tr r="F253" s="70"/>
      </tp>
      <tp t="s">
        <v>23/03/2017</v>
        <stp/>
        <stp>##V3_BDPV12</stp>
        <stp>MHPC LI Equity</stp>
        <stp>DVD_EX_DT</stp>
        <stp>[quotes.xlsx]Calc!R50C7</stp>
        <tr r="G50" s="70"/>
        <tr r="G50" s="70"/>
        <tr r="G50" s="70"/>
      </tp>
      <tp t="s">
        <v>US35671DAZ87</v>
        <stp/>
        <stp>##V3_BDPV12</stp>
        <stp>US35671DAZ87 Corp</stp>
        <stp>ID_ISIN</stp>
        <stp>[quotes.xlsx]Calc!R300C1</stp>
        <tr r="A300" s="70"/>
        <tr r="A300" s="70"/>
        <tr r="A300" s="70"/>
      </tp>
      <tp>
        <v>101.99</v>
        <stp/>
        <stp>##V3_BDPV12</stp>
        <stp>RU000A0JXMQ8 Corp</stp>
        <stp>PX_LAST</stp>
        <stp>[quotes.xlsx]Calc!R102C3</stp>
        <tr r="C102" s="70"/>
        <tr r="C102" s="70"/>
      </tp>
      <tp>
        <v>100.88</v>
        <stp/>
        <stp>##V3_BDPV12</stp>
        <stp>RU000A0JXQ93 Corp</stp>
        <stp>PX_LAST</stp>
        <stp>[quotes.xlsx]Calc!R279C3</stp>
        <tr r="C279" s="70"/>
        <tr r="C279" s="70"/>
      </tp>
      <tp t="s">
        <v>#N/A N/A</v>
        <stp/>
        <stp>##V3_BDPV12</stp>
        <stp>LXFT US Equity</stp>
        <stp>DVD_EX_DT</stp>
        <stp>[quotes.xlsx]Calc!R49C7</stp>
        <tr r="G49" s="70"/>
        <tr r="G49" s="70"/>
      </tp>
      <tp>
        <v>0.90416666666666667</v>
        <stp/>
        <stp>##V3_BDPV12</stp>
        <stp>US35671DAZ87 Corp</stp>
        <stp>INT_ACC</stp>
        <stp>[quotes.xlsx]Calc!R300C5</stp>
        <tr r="E300" s="70"/>
        <tr r="E300" s="70"/>
        <tr r="E300" s="70"/>
      </tp>
      <tp t="s">
        <v>RU000A0JX5W4</v>
        <stp/>
        <stp>##V3_BDPV12</stp>
        <stp>RU000A0JX5W4 Corp</stp>
        <stp>ID_ISIN</stp>
        <stp>[quotes.xlsx]Calc!R118C1</stp>
        <tr r="A118" s="70"/>
        <tr r="A118" s="70"/>
        <tr r="A118" s="70"/>
      </tp>
      <tp t="s">
        <v>RU000A0JXFS8</v>
        <stp/>
        <stp>##V3_BDPV12</stp>
        <stp>RU000A0JXFS8 Corp</stp>
        <stp>ID_ISIN</stp>
        <stp>[quotes.xlsx]Calc!R184C1</stp>
        <tr r="A184" s="70"/>
        <tr r="A184" s="70"/>
        <tr r="A184" s="70"/>
      </tp>
      <tp t="s">
        <v>#N/A Field Not Applicable</v>
        <stp/>
        <stp>##V3_BDPV12</stp>
        <stp>RU000A0JW662 Corp</stp>
        <stp>EQY_DVD_YLD_IND</stp>
        <stp>[quotes.xlsx]Calc!R216C6</stp>
        <tr r="F216" s="70"/>
        <tr r="F216" s="70"/>
      </tp>
      <tp t="s">
        <v>#N/A Field Not Applicable</v>
        <stp/>
        <stp>##V3_BDPV12</stp>
        <stp>RU000A0JWHT4 Corp</stp>
        <stp>EQY_DVD_YLD_IND</stp>
        <stp>[quotes.xlsx]Calc!R290C6</stp>
        <tr r="F290" s="70"/>
        <tr r="F290" s="70"/>
      </tp>
      <tp t="s">
        <v>#N/A Field Not Applicable</v>
        <stp/>
        <stp>##V3_BDPV12</stp>
        <stp>RU000A0JWMJ5 Corp</stp>
        <stp>EQY_DVD_YLD_IND</stp>
        <stp>[quotes.xlsx]Calc!R291C6</stp>
        <tr r="F291" s="70"/>
        <tr r="F291" s="70"/>
      </tp>
      <tp>
        <v>3.4689999999999999</v>
        <stp/>
        <stp>##V3_BDPV12</stp>
        <stp>RU000A0JX5W4 Corp</stp>
        <stp>INT_ACC</stp>
        <stp>[quotes.xlsx]Calc!R118C5</stp>
        <tr r="E118" s="70"/>
        <tr r="E118" s="70"/>
        <tr r="E118" s="70"/>
      </tp>
      <tp t="s">
        <v>#N/A Field Not Applicable</v>
        <stp/>
        <stp>##V3_BDPV12</stp>
        <stp>RU000A0JRVU3 Corp</stp>
        <stp>EQY_DVD_YLD_IND</stp>
        <stp>[quotes.xlsx]Calc!R297C6</stp>
        <tr r="F297" s="70"/>
        <tr r="F297" s="70"/>
      </tp>
      <tp t="s">
        <v>#N/A Field Not Applicable</v>
        <stp/>
        <stp>##V3_BDPV12</stp>
        <stp>RU000A0JRCJ6 Corp</stp>
        <stp>EQY_DVD_YLD_IND</stp>
        <stp>[quotes.xlsx]Calc!R122C6</stp>
        <tr r="F122" s="70"/>
        <tr r="F122" s="70"/>
      </tp>
      <tp>
        <v>2.7069999999999999</v>
        <stp/>
        <stp>##V3_BDPV12</stp>
        <stp>RU000A0JXFS8 Corp</stp>
        <stp>INT_ACC</stp>
        <stp>[quotes.xlsx]Calc!R184C5</stp>
        <tr r="E184" s="70"/>
        <tr r="E184" s="70"/>
        <tr r="E184" s="70"/>
      </tp>
      <tp t="s">
        <v>#N/A Field Not Applicable</v>
        <stp/>
        <stp>##V3_BDPV12</stp>
        <stp>RU000A0JS3M7 Corp</stp>
        <stp>EQY_DVD_YLD_IND</stp>
        <stp>[quotes.xlsx]Calc!R193C6</stp>
        <tr r="F193" s="70"/>
        <tr r="F193" s="70"/>
      </tp>
      <tp t="s">
        <v>RU000A0JRTT9</v>
        <stp/>
        <stp>##V3_BDPV12</stp>
        <stp>RU000A0JRTT9 Corp</stp>
        <stp>ID_ISIN</stp>
        <stp>[quotes.xlsx]Calc!R285C1</stp>
        <tr r="A285" s="70"/>
        <tr r="A285" s="70"/>
        <tr r="A285" s="70"/>
      </tp>
      <tp t="s">
        <v>#N/A Field Not Applicable</v>
        <stp/>
        <stp>##V3_BDPV12</stp>
        <stp>RU000A0JX0J2 Corp</stp>
        <stp>EQY_DVD_YLD_IND</stp>
        <stp>[quotes.xlsx]Calc!R116C6</stp>
        <tr r="F116" s="70"/>
        <tr r="F116" s="70"/>
      </tp>
      <tp>
        <v>3.0609999999999999</v>
        <stp/>
        <stp>##V3_BDPV12</stp>
        <stp>RU000A0JRTT9 Corp</stp>
        <stp>INT_ACC</stp>
        <stp>[quotes.xlsx]Calc!R285C5</stp>
        <tr r="E285" s="70"/>
        <tr r="E285" s="70"/>
        <tr r="E285" s="70"/>
      </tp>
      <tp t="s">
        <v>#N/A Field Not Applicable</v>
        <stp/>
        <stp>##V3_BDPV12</stp>
        <stp>RU000A0JXFM1 Corp</stp>
        <stp>EQY_DVD_YLD_IND</stp>
        <stp>[quotes.xlsx]Calc!R275C6</stp>
        <tr r="F275" s="70"/>
        <tr r="F275" s="70"/>
      </tp>
      <tp t="s">
        <v>17/10/2017</v>
        <stp/>
        <stp>##V3_BDPV12</stp>
        <stp>XS0918604496 Corp</stp>
        <stp>NXT_CPN_DT</stp>
        <stp>[quotes.xlsx]Calc!R61C7</stp>
        <tr r="G61" s="70"/>
        <tr r="G61" s="70"/>
        <tr r="G61" s="70"/>
      </tp>
      <tp t="s">
        <v>07/10/2017</v>
        <stp/>
        <stp>##V3_BDPV12</stp>
        <stp>XS0547082973 Corp</stp>
        <stp>NXT_CPN_DT</stp>
        <stp>[quotes.xlsx]Calc!R23C7</stp>
        <tr r="G23" s="70"/>
        <tr r="G23" s="70"/>
        <tr r="G23" s="70"/>
      </tp>
      <tp>
        <v>123.35713958740234</v>
        <stp/>
        <stp>##V3_BDPV12</stp>
        <stp>MON US Equity</stp>
        <stp>BEST_TARGET_PRICE</stp>
        <stp>[quotes.xlsx]Calc!R146C5</stp>
        <tr r="E146" s="70"/>
        <tr r="E146" s="70"/>
        <tr r="E146" s="70"/>
      </tp>
      <tp t="s">
        <v>#N/A Field Not Applicable</v>
        <stp/>
        <stp>##V3_BDPV12</stp>
        <stp>XS0918604496 Corp</stp>
        <stp>NXT_PUT_DT</stp>
        <stp>[quotes.xlsx]Calc!R61C9</stp>
        <tr r="I61" s="70"/>
        <tr r="I61" s="70"/>
      </tp>
      <tp t="s">
        <v>#N/A Field Not Applicable</v>
        <stp/>
        <stp>##V3_BDPV12</stp>
        <stp>XS0547082973 Corp</stp>
        <stp>NXT_PUT_DT</stp>
        <stp>[quotes.xlsx]Calc!R23C9</stp>
        <tr r="I23" s="70"/>
        <tr r="I23" s="70"/>
      </tp>
      <tp t="s">
        <v>#N/A Field Not Applicable</v>
        <stp/>
        <stp>##V3_BDPV12</stp>
        <stp>RU000A0JWG05 Corp</stp>
        <stp>EQY_DVD_YLD_IND</stp>
        <stp>[quotes.xlsx]Calc!R85C6</stp>
        <tr r="F85" s="70"/>
        <tr r="F85" s="70"/>
      </tp>
      <tp>
        <v>100.8</v>
        <stp/>
        <stp>##V3_BDPV12</stp>
        <stp>RU000A0JWG05 Corp</stp>
        <stp>PX_LAST</stp>
        <stp>[quotes.xlsx]Calc!R85C3</stp>
        <tr r="C85" s="70"/>
        <tr r="C85" s="70"/>
      </tp>
      <tp t="s">
        <v>#N/A Field Not Applicable</v>
        <stp/>
        <stp>##V3_BDPV12</stp>
        <stp>RU000A0JU9V1 Corp</stp>
        <stp>BEST_TARGET_PRICE</stp>
        <stp>[quotes.xlsx]Calc!R121C5</stp>
        <tr r="E121" s="70"/>
        <tr r="E121" s="70"/>
      </tp>
      <tp t="s">
        <v>#N/A Field Not Applicable</v>
        <stp/>
        <stp>##V3_BDPV12</stp>
        <stp>RU000A0JWVM0 Corp</stp>
        <stp>BDVD_PROJ_12M_YLD</stp>
        <stp>[quotes.xlsx]Calc!R301C6</stp>
        <tr r="F301" s="70"/>
        <tr r="F301" s="70"/>
      </tp>
      <tp t="s">
        <v>SPDR Gold Shares</v>
        <stp/>
        <stp>##V3_BDPV12</stp>
        <stp>GLD US Equity</stp>
        <stp>SECURITY_NAME</stp>
        <stp>[quotes.xlsx]Calc!R138C12</stp>
        <tr r="L138" s="70"/>
      </tp>
      <tp t="s">
        <v>15/06/2017</v>
        <stp/>
        <stp>##V3_BDPV12</stp>
        <stp>URM7C 59000 Curncy</stp>
        <stp>LAST_TRADEABLE_DT</stp>
        <stp>[quotes.xlsx]Calc!R271C7</stp>
        <tr r="G271" s="70"/>
        <tr r="G271" s="70"/>
        <tr r="G271" s="70"/>
      </tp>
      <tp t="s">
        <v>#N/A Field Not Applicable</v>
        <stp/>
        <stp>##V3_BDPV12</stp>
        <stp>URM7 Curncy</stp>
        <stp>BDVD_PROJ_12M_YLD</stp>
        <stp>[quotes.xlsx]Calc!R163C6</stp>
        <tr r="F163" s="70"/>
        <tr r="F163" s="70"/>
      </tp>
      <tp t="s">
        <v>iShares SMI CH</v>
        <stp/>
        <stp>##V3_BDPV12</stp>
        <stp>CSSMI SW Equity</stp>
        <stp>SECURITY_NAME</stp>
        <stp>[quotes.xlsx]Calc!R150C12</stp>
        <tr r="L150" s="70"/>
      </tp>
      <tp>
        <v>99.89</v>
        <stp/>
        <stp>##V3_BDPV12</stp>
        <stp>XS0889402029 Corp</stp>
        <stp>PX_LAST</stp>
        <stp>[quotes.xlsx]Calc!R82C3</stp>
        <tr r="C82" s="70"/>
        <tr r="C82" s="70"/>
      </tp>
      <tp t="s">
        <v>#N/A Field Not Applicable</v>
        <stp/>
        <stp>##V3_BDPV12</stp>
        <stp>XS0547082973 Corp</stp>
        <stp>EQY_DVD_YLD_IND</stp>
        <stp>[quotes.xlsx]Calc!R23C6</stp>
        <tr r="F23" s="70"/>
        <tr r="F23" s="70"/>
      </tp>
      <tp t="s">
        <v>#N/A Field Not Applicable</v>
        <stp/>
        <stp>##V3_BDPV12</stp>
        <stp>XS0997544860 Corp</stp>
        <stp>EQY_DVD_YLD_IND</stp>
        <stp>[quotes.xlsx]Calc!R77C6</stp>
        <tr r="F77" s="70"/>
        <tr r="F77" s="70"/>
      </tp>
      <tp t="s">
        <v>19/06/2017</v>
        <stp/>
        <stp>##V3_BDPV12</stp>
        <stp>EUFN US Equity</stp>
        <stp>BDVD_NEXT_EST_DECL_DT</stp>
        <stp>[quotes.xlsx]Calc!R232C9</stp>
        <tr r="I232" s="70"/>
        <tr r="I232" s="70"/>
        <tr r="I232" s="70"/>
      </tp>
      <tp>
        <v>109.562</v>
        <stp/>
        <stp>##V3_BDPV12</stp>
        <stp>XS0997544860 Corp</stp>
        <stp>PX_LAST</stp>
        <stp>[quotes.xlsx]Calc!R77C3</stp>
        <tr r="C77" s="70"/>
        <tr r="C77" s="70"/>
      </tp>
      <tp t="s">
        <v>#N/A Field Not Applicable</v>
        <stp/>
        <stp>##V3_BDPV12</stp>
        <stp>XS0889402029 Corp</stp>
        <stp>EQY_DVD_YLD_IND</stp>
        <stp>[quotes.xlsx]Calc!R82C6</stp>
        <tr r="F82" s="70"/>
        <tr r="F82" s="70"/>
      </tp>
      <tp t="s">
        <v>17/11/2017</v>
        <stp/>
        <stp>##V3_BDPV12</stp>
        <stp>NILSY US Equity</stp>
        <stp>BDVD_NEXT_EST_DECL_DT</stp>
        <stp>[quotes.xlsx]Calc!R168C9</stp>
        <tr r="I168" s="70"/>
        <tr r="I168" s="70"/>
        <tr r="I168" s="70"/>
      </tp>
      <tp>
        <v>102.486</v>
        <stp/>
        <stp>##V3_BDPV12</stp>
        <stp>XS0547082973 Corp</stp>
        <stp>PX_LAST</stp>
        <stp>[quotes.xlsx]Calc!R23C3</stp>
        <tr r="C23" s="70"/>
        <tr r="C23" s="70"/>
      </tp>
      <tp t="s">
        <v>#N/A Field Not Applicable</v>
        <stp/>
        <stp>##V3_BDPV12</stp>
        <stp>XS0493579238 Corp</stp>
        <stp>BEST_TARGET_PRICE</stp>
        <stp>[quotes.xlsx]Calc!R83C5</stp>
        <tr r="E83" s="70"/>
        <tr r="E83" s="70"/>
      </tp>
      <tp t="s">
        <v>#N/A Field Not Applicable</v>
        <stp/>
        <stp>##V3_BDPV12</stp>
        <stp>US71647NAF69 Corp</stp>
        <stp>EQY_DVD_YLD_IND</stp>
        <stp>[quotes.xlsx]Calc!R269C6</stp>
        <tr r="F269" s="70"/>
        <tr r="F269" s="70"/>
      </tp>
      <tp>
        <v>106.35</v>
        <stp/>
        <stp>##V3_BDPV12</stp>
        <stp>RU000A0JVKK9 Corp</stp>
        <stp>PX_LAST</stp>
        <stp>[quotes.xlsx]Calc!R202C3</stp>
        <tr r="C202" s="70"/>
        <tr r="C202" s="70"/>
      </tp>
      <tp t="s">
        <v>02/08/2017</v>
        <stp/>
        <stp>##V3_BDPV12</stp>
        <stp>RU000A0JTKZ1 Corp</stp>
        <stp>NXT_CPN_DT</stp>
        <stp>[quotes.xlsx]Calc!R70C7</stp>
        <tr r="G70" s="70"/>
        <tr r="G70" s="70"/>
        <tr r="G70" s="70"/>
      </tp>
      <tp t="s">
        <v>US71656MAF68</v>
        <stp/>
        <stp>##V3_BDPV12</stp>
        <stp>US71656MAF68 Corp</stp>
        <stp>ID_ISIN</stp>
        <stp>[quotes.xlsx]Calc!R113C1</stp>
        <tr r="A113" s="70"/>
        <tr r="A113" s="70"/>
        <tr r="A113" s="70"/>
      </tp>
      <tp>
        <v>1.3065972222222222</v>
        <stp/>
        <stp>##V3_BDPV12</stp>
        <stp>US71656MAF68 Corp</stp>
        <stp>INT_ACC</stp>
        <stp>[quotes.xlsx]Calc!R113C5</stp>
        <tr r="E113" s="70"/>
        <tr r="E113" s="70"/>
        <tr r="E113" s="70"/>
      </tp>
      <tp t="s">
        <v>#N/A Field Not Applicable</v>
        <stp/>
        <stp>##V3_BDPV12</stp>
        <stp>RU000A0JTNB6 Corp</stp>
        <stp>EQY_DVD_YLD_IND</stp>
        <stp>[quotes.xlsx]Calc!R213C6</stp>
        <tr r="F213" s="70"/>
        <tr r="F213" s="70"/>
      </tp>
      <tp t="s">
        <v>#N/A Field Not Applicable</v>
        <stp/>
        <stp>##V3_BDPV12</stp>
        <stp>RU000A0JWV63 Corp</stp>
        <stp>EQY_DVD_YLD_IND</stp>
        <stp>[quotes.xlsx]Calc!R166C6</stp>
        <tr r="F166" s="70"/>
        <tr r="F166" s="70"/>
      </tp>
      <tp t="s">
        <v>#N/A Field Not Applicable</v>
        <stp/>
        <stp>##V3_BDPV12</stp>
        <stp>RU000A0JTKZ1 Corp</stp>
        <stp>NXT_PUT_DT</stp>
        <stp>[quotes.xlsx]Calc!R70C9</stp>
        <tr r="I70" s="70"/>
        <tr r="I70" s="70"/>
      </tp>
      <tp t="s">
        <v>30/05/2017</v>
        <stp/>
        <stp>##V3_BDPV12</stp>
        <stp>BSPB RX Equity</stp>
        <stp>DVD_EX_DT</stp>
        <stp>[quotes.xlsx]Calc!R44C7</stp>
        <tr r="G44" s="70"/>
        <tr r="G44" s="70"/>
        <tr r="G44" s="70"/>
      </tp>
      <tp t="s">
        <v>#N/A Field Not Applicable</v>
        <stp/>
        <stp>##V3_BDPV12</stp>
        <stp>RU000A0JRKD2 Corp</stp>
        <stp>EQY_DVD_YLD_IND</stp>
        <stp>[quotes.xlsx]Calc!R217C6</stp>
        <tr r="F217" s="70"/>
        <tr r="F217" s="70"/>
      </tp>
      <tp>
        <v>107.414</v>
        <stp/>
        <stp>##V3_BDPV12</stp>
        <stp>USG9328DAG54 Corp</stp>
        <stp>PX_LAST</stp>
        <stp>[quotes.xlsx]Calc!R108C3</stp>
        <tr r="C108" s="70"/>
        <tr r="C108" s="70"/>
      </tp>
      <tp t="s">
        <v>RU000A0JP2S9</v>
        <stp/>
        <stp>##V3_BDPV12</stp>
        <stp>RU000A0JP2S9 Corp</stp>
        <stp>ID_ISIN</stp>
        <stp>[quotes.xlsx]Calc!R114C1</stp>
        <tr r="A114" s="70"/>
        <tr r="A114" s="70"/>
        <tr r="A114" s="70"/>
      </tp>
      <tp>
        <v>2.004</v>
        <stp/>
        <stp>##V3_BDPV12</stp>
        <stp>RU000A0JU5S5 Corp</stp>
        <stp>INT_ACC</stp>
        <stp>[quotes.xlsx]Calc!R198C5</stp>
        <tr r="E198" s="70"/>
        <tr r="E198" s="70"/>
        <tr r="E198" s="70"/>
      </tp>
      <tp t="s">
        <v>RU000A0JS6N8</v>
        <stp/>
        <stp>##V3_BDPV12</stp>
        <stp>RU000A0JS6N8 Corp</stp>
        <stp>ID_ISIN</stp>
        <stp>[quotes.xlsx]Calc!R215C1</stp>
        <tr r="A215" s="70"/>
        <tr r="A215" s="70"/>
        <tr r="A215" s="70"/>
      </tp>
      <tp>
        <v>1.7570000000000001</v>
        <stp/>
        <stp>##V3_BDPV12</stp>
        <stp>RU000A0JS6N8 Corp</stp>
        <stp>INT_ACC</stp>
        <stp>[quotes.xlsx]Calc!R215C5</stp>
        <tr r="E215" s="70"/>
        <tr r="E215" s="70"/>
        <tr r="E215" s="70"/>
      </tp>
      <tp t="s">
        <v>RU000A0JU5S5</v>
        <stp/>
        <stp>##V3_BDPV12</stp>
        <stp>RU000A0JU5S5 Corp</stp>
        <stp>ID_ISIN</stp>
        <stp>[quotes.xlsx]Calc!R198C1</stp>
        <tr r="A198" s="70"/>
        <tr r="A198" s="70"/>
        <tr r="A198" s="70"/>
      </tp>
      <tp>
        <v>1.63</v>
        <stp/>
        <stp>##V3_BDPV12</stp>
        <stp>RU000A0JP2S9 Corp</stp>
        <stp>INT_ACC</stp>
        <stp>[quotes.xlsx]Calc!R114C5</stp>
        <tr r="E114" s="70"/>
        <tr r="E114" s="70"/>
        <tr r="E114" s="70"/>
      </tp>
      <tp t="s">
        <v>#N/A N/A</v>
        <stp/>
        <stp>##V3_BDPV12</stp>
        <stp>XLE US Equity</stp>
        <stp>BEST_TARGET_PRICE</stp>
        <stp>[quotes.xlsx]Calc!R144C5</stp>
        <tr r="E144" s="70"/>
        <tr r="E144" s="70"/>
      </tp>
      <tp t="s">
        <v>22/10/2017</v>
        <stp/>
        <stp>##V3_BDPV12</stp>
        <stp>XS0808638612 Corp</stp>
        <stp>NXT_CPN_DT</stp>
        <stp>[quotes.xlsx]Calc!R22C7</stp>
        <tr r="G22" s="70"/>
        <tr r="G22" s="70"/>
        <tr r="G22" s="70"/>
      </tp>
      <tp t="s">
        <v>15/06/2017</v>
        <stp/>
        <stp>##V3_BDPV12</stp>
        <stp>TCS LI Equity</stp>
        <stp>DVD_EX_DT</stp>
        <stp>[quotes.xlsx]Calc!R298C7</stp>
        <tr r="G298" s="70"/>
        <tr r="G298" s="70"/>
        <tr r="G298" s="70"/>
      </tp>
      <tp t="s">
        <v>22/12/2016</v>
        <stp/>
        <stp>##V3_BDPV12</stp>
        <stp>FXI US Equity</stp>
        <stp>DVD_EX_DT</stp>
        <stp>[quotes.xlsx]Calc!R149C7</stp>
        <tr r="G149" s="70"/>
        <tr r="G149" s="70"/>
        <tr r="G149" s="70"/>
      </tp>
      <tp t="s">
        <v>22/12/2016</v>
        <stp/>
        <stp>##V3_BDPV12</stp>
        <stp>IXJ US Equity</stp>
        <stp>DVD_EX_DT</stp>
        <stp>[quotes.xlsx]Calc!R229C7</stp>
        <tr r="G229" s="70"/>
        <tr r="G229" s="70"/>
        <tr r="G229" s="70"/>
      </tp>
      <tp t="s">
        <v>#N/A Field Not Applicable</v>
        <stp/>
        <stp>##V3_BDPV12</stp>
        <stp>XS0808638612 Corp</stp>
        <stp>NXT_PUT_DT</stp>
        <stp>[quotes.xlsx]Calc!R22C9</stp>
        <tr r="I22" s="70"/>
        <tr r="I22" s="70"/>
      </tp>
      <tp t="s">
        <v>#N/A Field Not Applicable</v>
        <stp/>
        <stp>##V3_BDPV12</stp>
        <stp>RU000A0JTTV1 Corp</stp>
        <stp>BDVD_PROJ_12M_YLD</stp>
        <stp>[quotes.xlsx]Calc!R292C6</stp>
        <tr r="F292" s="70"/>
        <tr r="F292" s="70"/>
      </tp>
      <tp t="s">
        <v>#N/A Field Not Applicable</v>
        <stp/>
        <stp>##V3_BDPV12</stp>
        <stp>RU000A0JXE06 Corp</stp>
        <stp>EQY_DVD_YLD_IND</stp>
        <stp>[quotes.xlsx]Calc!R64C6</stp>
        <tr r="F64" s="70"/>
        <tr r="F64" s="70"/>
      </tp>
      <tp t="s">
        <v>RU000A0JWU98</v>
        <stp/>
        <stp>##V3_BDPV12</stp>
        <stp>RU000A0JWU98 Corp</stp>
        <stp>ID_ISIN</stp>
        <stp>[quotes.xlsx]Calc!R66C1</stp>
        <tr r="A66" s="70"/>
        <tr r="A66" s="70"/>
        <tr r="A66" s="70"/>
      </tp>
      <tp t="s">
        <v>#N/A N/A</v>
        <stp/>
        <stp>##V3_BDPV12</stp>
        <stp>CSX5 LN Equity</stp>
        <stp>BDVD_NEXT_EST_DECL_DT</stp>
        <stp>[quotes.xlsx]Calc!R171C9</stp>
        <tr r="I171" s="70"/>
        <tr r="I171" s="70"/>
      </tp>
      <tp>
        <v>107.79</v>
        <stp/>
        <stp>##V3_BDPV12</stp>
        <stp>RU000A0JXE06 Corp</stp>
        <stp>PX_LAST</stp>
        <stp>[quotes.xlsx]Calc!R64C3</stp>
        <tr r="C64" s="70"/>
        <tr r="C64" s="70"/>
      </tp>
      <tp t="s">
        <v>#N/A Field Not Applicable</v>
        <stp/>
        <stp>##V3_BDPV12</stp>
        <stp>RU000A0JX0H6 Corp</stp>
        <stp>BEST_TARGET_PRICE</stp>
        <stp>[quotes.xlsx]Calc!R119C5</stp>
        <tr r="E119" s="70"/>
        <tr r="E119" s="70"/>
      </tp>
      <tp t="s">
        <v>#N/A Field Not Applicable</v>
        <stp/>
        <stp>##V3_BDPV12</stp>
        <stp>WZR CN Equity</stp>
        <stp>DVD_EX_DT</stp>
        <stp>[quotes.xlsx]Calc!R43C7</stp>
        <tr r="G43" s="70"/>
        <tr r="G43" s="70"/>
      </tp>
      <tp t="s">
        <v>VF Corp</v>
        <stp/>
        <stp>##V3_BDPV12</stp>
        <stp>VFC US Equity</stp>
        <stp>SECURITY_NAME</stp>
        <stp>[quotes.xlsx]Calc!R178C12</stp>
        <tr r="L178" s="70"/>
      </tp>
      <tp t="s">
        <v>15/06/2017</v>
        <stp/>
        <stp>##V3_BDPV12</stp>
        <stp>ROSM7 Index</stp>
        <stp>LAST_TRADEABLE_DT</stp>
        <stp>[quotes.xlsx]Calc!R164C7</stp>
        <tr r="G164" s="70"/>
        <tr r="G164" s="70"/>
        <tr r="G164" s="70"/>
      </tp>
      <tp>
        <v>4.230769157409668</v>
        <stp/>
        <stp>##V3_BDPV12</stp>
        <stp>LXFT US Equity</stp>
        <stp>BEST_ANALYST_RATING</stp>
        <stp>[quotes.xlsx]Calc!R49C4</stp>
        <tr r="D49" s="70"/>
        <tr r="D49" s="70"/>
        <tr r="D49" s="70"/>
      </tp>
      <tp t="s">
        <v>#N/A Field Not Applicable</v>
        <stp/>
        <stp>##V3_BDPV12</stp>
        <stp>XS0918604496 Corp</stp>
        <stp>BEST_TARGET_PRICE</stp>
        <stp>[quotes.xlsx]Calc!R61C5</stp>
        <tr r="E61" s="70"/>
        <tr r="E61" s="70"/>
      </tp>
      <tp t="s">
        <v>#N/A Field Not Applicable</v>
        <stp/>
        <stp>##V3_BDPV12</stp>
        <stp>NKNCP RM Equity</stp>
        <stp>YLD_CNV_MID</stp>
        <stp>[quotes.xlsx]Calc!R53C6</stp>
        <tr r="F53" s="70"/>
        <tr r="F53" s="70"/>
      </tp>
      <tp t="s">
        <v>RU000A0ERGA7</v>
        <stp/>
        <stp>##V3_BDPV12</stp>
        <stp>COMRLES RX Equity</stp>
        <stp>ID_ISIN</stp>
        <stp>[quotes.xlsx]Calc!R30C1</stp>
        <tr r="A30" s="70"/>
        <tr r="A30" s="70"/>
        <tr r="A30" s="70"/>
      </tp>
      <tp t="s">
        <v>XS0830192711</v>
        <stp/>
        <stp>##V3_BDPV12</stp>
        <stp>XS0830192711 Corp</stp>
        <stp>ID_ISIN</stp>
        <stp>[quotes.xlsx]Calc!R78C1</stp>
        <tr r="A78" s="70"/>
        <tr r="A78" s="70"/>
        <tr r="A78" s="70"/>
      </tp>
      <tp t="s">
        <v>#N/A Field Not Applicable</v>
        <stp/>
        <stp>##V3_BDPV12</stp>
        <stp>PHPD LN Equity</stp>
        <stp>DVD_EX_DT</stp>
        <stp>[quotes.xlsx]Calc!R56C7</stp>
        <tr r="G56" s="70"/>
        <tr r="G56" s="70"/>
      </tp>
      <tp>
        <v>99</v>
        <stp/>
        <stp>##V3_BDPV12</stp>
        <stp>RU000A0JRTT9 Corp</stp>
        <stp>PX_LAST</stp>
        <stp>[quotes.xlsx]Calc!R285C3</stp>
        <tr r="C285" s="70"/>
        <tr r="C285" s="70"/>
      </tp>
      <tp t="s">
        <v>08/06/2017</v>
        <stp/>
        <stp>##V3_BDPV12</stp>
        <stp>HMSG LI Equity</stp>
        <stp>DVD_EX_DT</stp>
        <stp>[quotes.xlsx]Calc!R33C7</stp>
        <tr r="G33" s="70"/>
        <tr r="G33" s="70"/>
        <tr r="G33" s="70"/>
      </tp>
      <tp>
        <v>101.94</v>
        <stp/>
        <stp>##V3_BDPV12</stp>
        <stp>RU000A0JX5W4 Corp</stp>
        <stp>PX_LAST</stp>
        <stp>[quotes.xlsx]Calc!R118C3</stp>
        <tr r="C118" s="70"/>
        <tr r="C118" s="70"/>
      </tp>
      <tp>
        <v>102.69</v>
        <stp/>
        <stp>##V3_BDPV12</stp>
        <stp>RU000A0JXFS8 Corp</stp>
        <stp>PX_LAST</stp>
        <stp>[quotes.xlsx]Calc!R184C3</stp>
        <tr r="C184" s="70"/>
        <tr r="C184" s="70"/>
      </tp>
      <tp t="s">
        <v>#N/A N/A</v>
        <stp/>
        <stp>##V3_BDPV12</stp>
        <stp>NMTP RX Equity</stp>
        <stp>BEST_TARGET_PRICE</stp>
        <stp>[quotes.xlsx]Calc!R39C5</stp>
        <tr r="E39" s="70"/>
        <tr r="E39" s="70"/>
      </tp>
      <tp t="s">
        <v>19/07/2017</v>
        <stp/>
        <stp>##V3_BDPV12</stp>
        <stp>OGZD LI Equity</stp>
        <stp>DVD_EX_DT</stp>
        <stp>[quotes.xlsx]Calc!R19C7</stp>
        <tr r="G19" s="70"/>
        <tr r="G19" s="70"/>
        <tr r="G19" s="70"/>
      </tp>
      <tp>
        <v>101.13528442382812</v>
        <stp/>
        <stp>##V3_BDPV12</stp>
        <stp>ALRS RX Equity</stp>
        <stp>BEST_TARGET_PRICE</stp>
        <stp>[quotes.xlsx]Calc!R28C5</stp>
        <tr r="E28" s="70"/>
        <tr r="E28" s="70"/>
        <tr r="E28" s="70"/>
      </tp>
      <tp t="s">
        <v>RU000A0JXMQ8</v>
        <stp/>
        <stp>##V3_BDPV12</stp>
        <stp>RU000A0JXMQ8 Corp</stp>
        <stp>ID_ISIN</stp>
        <stp>[quotes.xlsx]Calc!R102C1</stp>
        <tr r="A102" s="70"/>
        <tr r="A102" s="70"/>
        <tr r="A102" s="70"/>
      </tp>
      <tp t="s">
        <v>RU000A0JXQ93</v>
        <stp/>
        <stp>##V3_BDPV12</stp>
        <stp>RU000A0JXQ93 Corp</stp>
        <stp>ID_ISIN</stp>
        <stp>[quotes.xlsx]Calc!R279C1</stp>
        <tr r="A279" s="70"/>
        <tr r="A279" s="70"/>
        <tr r="A279" s="70"/>
      </tp>
      <tp>
        <v>93.872</v>
        <stp/>
        <stp>##V3_BDPV12</stp>
        <stp>US35671DAZ87 Corp</stp>
        <stp>PX_LAST</stp>
        <stp>[quotes.xlsx]Calc!R300C3</stp>
        <tr r="C300" s="70"/>
        <tr r="C300" s="70"/>
      </tp>
      <tp t="s">
        <v>#N/A Field Not Applicable</v>
        <stp/>
        <stp>##V3_BDPV12</stp>
        <stp>RU000A0JVP05 Corp</stp>
        <stp>EQY_DVD_YLD_IND</stp>
        <stp>[quotes.xlsx]Calc!R197C6</stp>
        <tr r="F197" s="70"/>
        <tr r="F197" s="70"/>
      </tp>
      <tp>
        <v>1.202</v>
        <stp/>
        <stp>##V3_BDPV12</stp>
        <stp>RU000A0JXQ93 Corp</stp>
        <stp>INT_ACC</stp>
        <stp>[quotes.xlsx]Calc!R279C5</stp>
        <tr r="E279" s="70"/>
        <tr r="E279" s="70"/>
        <tr r="E279" s="70"/>
      </tp>
      <tp>
        <v>1.744</v>
        <stp/>
        <stp>##V3_BDPV12</stp>
        <stp>RU000A0JXMQ8 Corp</stp>
        <stp>INT_ACC</stp>
        <stp>[quotes.xlsx]Calc!R102C5</stp>
        <tr r="E102" s="70"/>
        <tr r="E102" s="70"/>
        <tr r="E102" s="70"/>
      </tp>
      <tp t="s">
        <v>#N/A N/A</v>
        <stp/>
        <stp>##V3_BDPV12</stp>
        <stp>EMB US Equity</stp>
        <stp>BEST_TARGET_PRICE</stp>
        <stp>[quotes.xlsx]Calc!R172C5</stp>
        <tr r="E172" s="70"/>
        <tr r="E172" s="70"/>
      </tp>
      <tp t="s">
        <v>03/05/2017</v>
        <stp/>
        <stp>##V3_BDPV12</stp>
        <stp>WPZ US Equity</stp>
        <stp>DVD_EX_DT</stp>
        <stp>[quotes.xlsx]Calc!R226C7</stp>
        <tr r="G226" s="70"/>
        <tr r="G226" s="70"/>
        <tr r="G226" s="70"/>
      </tp>
      <tp t="s">
        <v>13/08/2017</v>
        <stp/>
        <stp>##V3_BDPV12</stp>
        <stp>XS0889402029 Corp</stp>
        <stp>NXT_CPN_DT</stp>
        <stp>[quotes.xlsx]Calc!R82C7</stp>
        <tr r="G82" s="70"/>
        <tr r="G82" s="70"/>
        <tr r="G82" s="70"/>
      </tp>
      <tp t="s">
        <v>08/08/2017</v>
        <stp/>
        <stp>##V3_BDPV12</stp>
        <stp>RU000A0JTM28 Corp</stp>
        <stp>NXT_CPN_DT</stp>
        <stp>[quotes.xlsx]Calc!R71C7</stp>
        <tr r="G71" s="70"/>
        <tr r="G71" s="70"/>
        <tr r="G71" s="70"/>
      </tp>
      <tp t="s">
        <v>#N/A Field Not Applicable</v>
        <stp/>
        <stp>##V3_BDPV12</stp>
        <stp>XS0889402029 Corp</stp>
        <stp>NXT_PUT_DT</stp>
        <stp>[quotes.xlsx]Calc!R82C9</stp>
        <tr r="I82" s="70"/>
        <tr r="I82" s="70"/>
      </tp>
      <tp t="s">
        <v>06/02/2018</v>
        <stp/>
        <stp>##V3_BDPV12</stp>
        <stp>RU000A0JTM28 Corp</stp>
        <stp>NXT_PUT_DT</stp>
        <stp>[quotes.xlsx]Calc!R71C9</stp>
        <tr r="I71" s="70"/>
        <tr r="I71" s="70"/>
        <tr r="I71" s="70"/>
      </tp>
      <tp t="s">
        <v>#N/A Field Not Applicable</v>
        <stp/>
        <stp>##V3_BDPV12</stp>
        <stp>RU000A0JRTT9 Corp</stp>
        <stp>BDVD_PROJ_12M_YLD</stp>
        <stp>[quotes.xlsx]Calc!R285C6</stp>
        <tr r="F285" s="70"/>
        <tr r="F285" s="70"/>
      </tp>
      <tp t="s">
        <v>#N/A Field Not Applicable</v>
        <stp/>
        <stp>##V3_BDPV12</stp>
        <stp>RU000A0JRVU3 Corp</stp>
        <stp>BDVD_PROJ_12M_YLD</stp>
        <stp>[quotes.xlsx]Calc!R297C6</stp>
        <tr r="F297" s="70"/>
        <tr r="F297" s="70"/>
      </tp>
      <tp>
        <v>100.05</v>
        <stp/>
        <stp>##V3_BDPV12</stp>
        <stp>RU000A0JTM28 Corp</stp>
        <stp>PX_LAST</stp>
        <stp>[quotes.xlsx]Calc!R71C3</stp>
        <tr r="C71" s="70"/>
        <tr r="C71" s="70"/>
      </tp>
      <tp t="s">
        <v>#N/A Field Not Applicable</v>
        <stp/>
        <stp>##V3_BDPV12</stp>
        <stp>RU000A0JTM28 Corp</stp>
        <stp>EQY_DVD_YLD_IND</stp>
        <stp>[quotes.xlsx]Calc!R71C6</stp>
        <tr r="F71" s="70"/>
        <tr r="F71" s="70"/>
      </tp>
      <tp t="s">
        <v>#N/A Field Not Applicable</v>
        <stp/>
        <stp>##V3_BDPV12</stp>
        <stp>USP989MJBG51 Corp</stp>
        <stp>EQY_DVD_YLD_IND</stp>
        <stp>[quotes.xlsx]Calc!R5C6</stp>
        <tr r="F5" s="70"/>
        <tr r="F5" s="70"/>
      </tp>
      <tp t="s">
        <v>#N/A Field Not Applicable</v>
        <stp/>
        <stp>##V3_BDPV12</stp>
        <stp>RU000A0JVW48 Corp</stp>
        <stp>BDVD_PROJ_12M_YLD</stp>
        <stp>[quotes.xlsx]Calc!R167C6</stp>
        <tr r="F167" s="70"/>
        <tr r="F167" s="70"/>
      </tp>
      <tp t="s">
        <v>#N/A Field Not Applicable</v>
        <stp/>
        <stp>##V3_BDPV12</stp>
        <stp>MVID RX Equity</stp>
        <stp>YLD_CNV_MID</stp>
        <stp>[quotes.xlsx]Calc!R38C6</stp>
        <tr r="F38" s="70"/>
        <tr r="F38" s="70"/>
      </tp>
      <tp t="s">
        <v>#N/A Field Not Applicable</v>
        <stp/>
        <stp>##V3_BDPV12</stp>
        <stp>RU000A0JWV63 Corp</stp>
        <stp>BDVD_PROJ_12M_YLD</stp>
        <stp>[quotes.xlsx]Calc!R166C6</stp>
        <tr r="F166" s="70"/>
        <tr r="F166" s="70"/>
      </tp>
      <tp t="s">
        <v>iShares JP Morgan USD Emerging</v>
        <stp/>
        <stp>##V3_BDPV12</stp>
        <stp>EMB US Equity</stp>
        <stp>SECURITY_NAME</stp>
        <stp>[quotes.xlsx]Calc!R172C12</stp>
        <tr r="L172" s="70"/>
      </tp>
      <tp>
        <v>3</v>
        <stp/>
        <stp>##V3_BDPV12</stp>
        <stp>DIXY RX Equity</stp>
        <stp>BEST_ANALYST_RATING</stp>
        <stp>[quotes.xlsx]Calc!R45C4</stp>
        <tr r="D45" s="70"/>
        <tr r="D45" s="70"/>
        <tr r="D45" s="70"/>
      </tp>
      <tp t="s">
        <v>#N/A Field Not Applicable</v>
        <stp/>
        <stp>##V3_BDPV12</stp>
        <stp>XS0547082973 Corp</stp>
        <stp>BEST_TARGET_PRICE</stp>
        <stp>[quotes.xlsx]Calc!R23C5</stp>
        <tr r="E23" s="70"/>
        <tr r="E23" s="70"/>
      </tp>
      <tp t="s">
        <v>#N/A Field Not Applicable</v>
        <stp/>
        <stp>##V3_BDPV12</stp>
        <stp>US71647NAK54 Corp</stp>
        <stp>BEST_TARGET_PRICE</stp>
        <stp>[quotes.xlsx]Calc!R307C5</stp>
        <tr r="E307" s="70"/>
        <tr r="E307" s="70"/>
      </tp>
      <tp t="s">
        <v>#N/A Field Not Applicable</v>
        <stp/>
        <stp>##V3_BDPV12</stp>
        <stp>XS0981028177 Corp</stp>
        <stp>EQY_DVD_YLD_IND</stp>
        <stp>[quotes.xlsx]Calc!R65C6</stp>
        <tr r="F65" s="70"/>
        <tr r="F65" s="70"/>
      </tp>
      <tp t="s">
        <v>#N/A Field Not Applicable</v>
        <stp/>
        <stp>##V3_BDPV12</stp>
        <stp>RU000A0JP039 Corp</stp>
        <stp>LAST_TRADEABLE_DT</stp>
        <stp>[quotes.xlsx]Calc!R296C7</stp>
        <tr r="G296" s="70"/>
        <tr r="G296" s="70"/>
      </tp>
      <tp>
        <v>108.318</v>
        <stp/>
        <stp>##V3_BDPV12</stp>
        <stp>XS0981028177 Corp</stp>
        <stp>PX_LAST</stp>
        <stp>[quotes.xlsx]Calc!R65C3</stp>
        <tr r="C65" s="70"/>
        <tr r="C65" s="70"/>
      </tp>
      <tp t="s">
        <v>#N/A Field Not Applicable</v>
        <stp/>
        <stp>##V3_BDPV12</stp>
        <stp>XS0981028177 Corp</stp>
        <stp>BEST_TARGET_PRICE</stp>
        <stp>[quotes.xlsx]Calc!R65C5</stp>
        <tr r="E65" s="70"/>
        <tr r="E65" s="70"/>
      </tp>
      <tp>
        <v>101.9</v>
        <stp/>
        <stp>##V3_BDPV12</stp>
        <stp>RU000A0JS6N8 Corp</stp>
        <stp>PX_LAST</stp>
        <stp>[quotes.xlsx]Calc!R215C3</stp>
        <tr r="C215" s="70"/>
        <tr r="C215" s="70"/>
      </tp>
      <tp>
        <v>97.95</v>
        <stp/>
        <stp>##V3_BDPV12</stp>
        <stp>RU000A0JP2S9 Corp</stp>
        <stp>PX_LAST</stp>
        <stp>[quotes.xlsx]Calc!R114C3</stp>
        <tr r="C114" s="70"/>
        <tr r="C114" s="70"/>
      </tp>
      <tp>
        <v>100.05</v>
        <stp/>
        <stp>##V3_BDPV12</stp>
        <stp>RU000A0JU5S5 Corp</stp>
        <stp>PX_LAST</stp>
        <stp>[quotes.xlsx]Calc!R198C3</stp>
        <tr r="C198" s="70"/>
        <tr r="C198" s="70"/>
      </tp>
      <tp>
        <v>4.5833333333333337E-2</v>
        <stp/>
        <stp>##V3_BDPV12</stp>
        <stp>USG9328DAG54 Corp</stp>
        <stp>INT_ACC</stp>
        <stp>[quotes.xlsx]Calc!R108C5</stp>
        <tr r="E108" s="70"/>
        <tr r="E108" s="70"/>
        <tr r="E108" s="70"/>
      </tp>
      <tp t="s">
        <v>USG9328DAG54</v>
        <stp/>
        <stp>##V3_BDPV12</stp>
        <stp>USG9328DAG54 Corp</stp>
        <stp>ID_ISIN</stp>
        <stp>[quotes.xlsx]Calc!R108C1</stp>
        <tr r="A108" s="70"/>
        <tr r="A108" s="70"/>
        <tr r="A108" s="70"/>
      </tp>
      <tp t="s">
        <v>#N/A Field Not Applicable</v>
        <stp/>
        <stp>##V3_BDPV12</stp>
        <stp>RU000A0JTTV1 Corp</stp>
        <stp>EQY_DVD_YLD_IND</stp>
        <stp>[quotes.xlsx]Calc!R292C6</stp>
        <tr r="F292" s="70"/>
        <tr r="F292" s="70"/>
      </tp>
      <tp>
        <v>100.371</v>
        <stp/>
        <stp>##V3_BDPV12</stp>
        <stp>US71656MAF68 Corp</stp>
        <stp>PX_LAST</stp>
        <stp>[quotes.xlsx]Calc!R113C3</stp>
        <tr r="C113" s="70"/>
        <tr r="C113" s="70"/>
      </tp>
      <tp t="s">
        <v>#N/A Field Not Applicable</v>
        <stp/>
        <stp>##V3_BDPV12</stp>
        <stp>RU000A0JVUL6 Corp</stp>
        <stp>EQY_DVD_YLD_IND</stp>
        <stp>[quotes.xlsx]Calc!R195C6</stp>
        <tr r="F195" s="70"/>
        <tr r="F195" s="70"/>
      </tp>
      <tp t="s">
        <v>#N/A Field Not Applicable</v>
        <stp/>
        <stp>##V3_BDPV12</stp>
        <stp>RU000A0JWNJ3 Corp</stp>
        <stp>EQY_DVD_YLD_IND</stp>
        <stp>[quotes.xlsx]Calc!R200C6</stp>
        <tr r="F200" s="70"/>
        <tr r="F200" s="70"/>
      </tp>
      <tp t="s">
        <v>#N/A Field Not Applicable</v>
        <stp/>
        <stp>##V3_BDPV12</stp>
        <stp>RU000A0JWM07 Corp</stp>
        <stp>EQY_DVD_YLD_IND</stp>
        <stp>[quotes.xlsx]Calc!R214C6</stp>
        <tr r="F214" s="70"/>
        <tr r="F214" s="70"/>
      </tp>
      <tp>
        <v>5.6769999999999996</v>
        <stp/>
        <stp>##V3_BDPV12</stp>
        <stp>RU000A0JVKK9 Corp</stp>
        <stp>INT_ACC</stp>
        <stp>[quotes.xlsx]Calc!R202C5</stp>
        <tr r="E202" s="70"/>
        <tr r="E202" s="70"/>
        <tr r="E202" s="70"/>
      </tp>
      <tp t="s">
        <v>#N/A Field Not Applicable</v>
        <stp/>
        <stp>##V3_BDPV12</stp>
        <stp>RU000A0JX3A5 Corp</stp>
        <stp>EQY_DVD_YLD_IND</stp>
        <stp>[quotes.xlsx]Calc!R196C6</stp>
        <tr r="F196" s="70"/>
        <tr r="F196" s="70"/>
      </tp>
      <tp t="s">
        <v>RU000A0JVKK9</v>
        <stp/>
        <stp>##V3_BDPV12</stp>
        <stp>RU000A0JVKK9 Corp</stp>
        <stp>ID_ISIN</stp>
        <stp>[quotes.xlsx]Calc!R202C1</stp>
        <tr r="A202" s="70"/>
        <tr r="A202" s="70"/>
        <tr r="A202" s="70"/>
      </tp>
      <tp>
        <v>55.333332061767578</v>
        <stp/>
        <stp>##V3_BDPV12</stp>
        <stp>VFC US Equity</stp>
        <stp>BEST_TARGET_PRICE</stp>
        <stp>[quotes.xlsx]Calc!R178C5</stp>
        <tr r="E178" s="70"/>
        <tr r="E178" s="70"/>
        <tr r="E178" s="70"/>
      </tp>
      <tp>
        <v>37.411766052246094</v>
        <stp/>
        <stp>##V3_BDPV12</stp>
        <stp>PFE US Equity</stp>
        <stp>BEST_TARGET_PRICE</stp>
        <stp>[quotes.xlsx]Calc!R238C5</stp>
        <tr r="E238" s="70"/>
        <tr r="E238" s="70"/>
        <tr r="E238" s="70"/>
      </tp>
      <tp t="s">
        <v>#N/A Field Not Applicable</v>
        <stp/>
        <stp>##V3_BDPV12</stp>
        <stp>RU000A0JWB75 Corp</stp>
        <stp>EQY_DVD_YLD_IND</stp>
        <stp>[quotes.xlsx]Calc!R75C6</stp>
        <tr r="F75" s="70"/>
        <tr r="F75" s="70"/>
      </tp>
      <tp t="s">
        <v>#N/A Field Not Applicable</v>
        <stp/>
        <stp>##V3_BDPV12</stp>
        <stp>RU000A0JW8E7 Corp</stp>
        <stp>BEST_TARGET_PRICE</stp>
        <stp>[quotes.xlsx]Calc!R287C5</stp>
        <tr r="E287" s="70"/>
        <tr r="E287" s="70"/>
      </tp>
      <tp t="s">
        <v>#N/A Field Not Applicable</v>
        <stp/>
        <stp>##V3_BDPV12</stp>
        <stp>RU000A0JWTW3 Corp</stp>
        <stp>BDVD_PROJ_12M_YLD</stp>
        <stp>[quotes.xlsx]Calc!R194C6</stp>
        <tr r="F194" s="70"/>
        <tr r="F194" s="70"/>
      </tp>
      <tp>
        <v>101.5</v>
        <stp/>
        <stp>##V3_BDPV12</stp>
        <stp>RU000A0JWB75 Corp</stp>
        <stp>PX_LAST</stp>
        <stp>[quotes.xlsx]Calc!R75C3</stp>
        <tr r="C75" s="70"/>
        <tr r="C75" s="70"/>
      </tp>
      <tp t="s">
        <v>#N/A Field Not Applicable</v>
        <stp/>
        <stp>##V3_BDPV12</stp>
        <stp>RU000A0JXE06 Corp</stp>
        <stp>BDVD_PROJ_12M_YLD</stp>
        <stp>[quotes.xlsx]Calc!R64C6</stp>
        <tr r="F64" s="70"/>
        <tr r="F64" s="70"/>
      </tp>
      <tp t="s">
        <v>#N/A Field Not Applicable</v>
        <stp/>
        <stp>##V3_BDPV12</stp>
        <stp>RU000A0JVUL6 Corp</stp>
        <stp>BDVD_PROJ_12M_YLD</stp>
        <stp>[quotes.xlsx]Calc!R195C6</stp>
        <tr r="F195" s="70"/>
        <tr r="F195" s="70"/>
      </tp>
      <tp t="s">
        <v>#N/A N/A</v>
        <stp/>
        <stp>##V3_BDPV12</stp>
        <stp>AUUSI SW Equity</stp>
        <stp>BDVD_NEXT_EST_DECL_DT</stp>
        <stp>[quotes.xlsx]Calc!R169C9</stp>
        <tr r="I169" s="70"/>
        <tr r="I169" s="70"/>
      </tp>
      <tp t="s">
        <v>23/02/2017</v>
        <stp/>
        <stp>##V3_BDPV12</stp>
        <stp>GE US Equity</stp>
        <stp>DVD_EX_DT</stp>
        <stp>[quotes.xlsx]Calc!R241C7</stp>
        <tr r="G241" s="70"/>
        <tr r="G241" s="70"/>
        <tr r="G241" s="70"/>
      </tp>
      <tp t="s">
        <v>14/08/2017</v>
        <stp/>
        <stp>##V3_BDPV12</stp>
        <stp>PHOR RX Equity</stp>
        <stp>BDVD_NEXT_EST_DECL_DT</stp>
        <stp>[quotes.xlsx]Calc!R305C9</stp>
        <tr r="I305" s="70"/>
        <tr r="I305" s="70"/>
        <tr r="I305" s="70"/>
      </tp>
      <tp>
        <v>3</v>
        <stp/>
        <stp>##V3_BDPV12</stp>
        <stp>KMAZ RX Equity</stp>
        <stp>BEST_ANALYST_RATING</stp>
        <stp>[quotes.xlsx]Calc!R35C4</stp>
        <tr r="D35" s="70"/>
        <tr r="D35" s="70"/>
        <tr r="D35" s="70"/>
      </tp>
      <tp t="s">
        <v>#N/A Field Not Applicable</v>
        <stp/>
        <stp>##V3_BDPV12</stp>
        <stp>US71647NAF69 Corp</stp>
        <stp>BEST_TARGET_PRICE</stp>
        <stp>[quotes.xlsx]Calc!R269C5</stp>
        <tr r="E269" s="70"/>
        <tr r="E269" s="70"/>
      </tp>
      <tp>
        <v>4.1111111640930176</v>
        <stp/>
        <stp>##V3_BDPV12</stp>
        <stp>KMG LI Equity</stp>
        <stp>BEST_ANALYST_RATING</stp>
        <stp>[quotes.xlsx]Calc!R16C4</stp>
        <tr r="D16" s="70"/>
        <tr r="D16" s="70"/>
        <tr r="D16" s="70"/>
      </tp>
      <tp t="s">
        <v>#N/A Field Not Applicable</v>
        <stp/>
        <stp>##V3_BDPV12</stp>
        <stp>XS0884734343 Corp</stp>
        <stp>EQY_DVD_YLD_IND</stp>
        <stp>[quotes.xlsx]Calc!R72C6</stp>
        <tr r="F72" s="70"/>
        <tr r="F72" s="70"/>
      </tp>
      <tp>
        <v>99.49</v>
        <stp/>
        <stp>##V3_BDPV12</stp>
        <stp>XS0884734343 Corp</stp>
        <stp>PX_LAST</stp>
        <stp>[quotes.xlsx]Calc!R72C3</stp>
        <tr r="C72" s="70"/>
        <tr r="C72" s="70"/>
      </tp>
      <tp t="s">
        <v>#N/A Field Not Applicable</v>
        <stp/>
        <stp>##V3_BDPV12</stp>
        <stp>WZR CN Equity</stp>
        <stp>YLD_CNV_MID</stp>
        <stp>[quotes.xlsx]Calc!R43C6</stp>
        <tr r="F43" s="70"/>
        <tr r="F43" s="70"/>
      </tp>
      <tp t="s">
        <v>#N/A Field Not Applicable</v>
        <stp/>
        <stp>##V3_BDPV12</stp>
        <stp>USG9328DAM23 Corp</stp>
        <stp>EQY_DVD_YLD_IND</stp>
        <stp>[quotes.xlsx]Calc!R234C6</stp>
        <tr r="F234" s="70"/>
        <tr r="F234" s="70"/>
      </tp>
      <tp t="s">
        <v>#N/A Field Not Applicable</v>
        <stp/>
        <stp>##V3_BDPV12</stp>
        <stp>USG9328DAJ93 Corp</stp>
        <stp>EQY_DVD_YLD_IND</stp>
        <stp>[quotes.xlsx]Calc!R254C6</stp>
        <tr r="F254" s="70"/>
        <tr r="F254" s="70"/>
      </tp>
      <tp t="s">
        <v>16/06/2017</v>
        <stp/>
        <stp>##V3_BDPV12</stp>
        <stp>URKA RX Equity</stp>
        <stp>DVD_EX_DT</stp>
        <stp>[quotes.xlsx]Calc!R60C7</stp>
        <tr r="G60" s="70"/>
        <tr r="G60" s="70"/>
        <tr r="G60" s="70"/>
      </tp>
      <tp t="s">
        <v>#N/A Field Not Applicable</v>
        <stp/>
        <stp>##V3_BDPV12</stp>
        <stp>RU000A0JTQU9 Corp</stp>
        <stp>EQY_DVD_YLD_IND</stp>
        <stp>[quotes.xlsx]Calc!R209C6</stp>
        <tr r="F209" s="70"/>
        <tr r="F209" s="70"/>
      </tp>
      <tp t="s">
        <v>#N/A Field Not Applicable</v>
        <stp/>
        <stp>##V3_BDPV12</stp>
        <stp>RU000A0JU9V1 Corp</stp>
        <stp>EQY_DVD_YLD_IND</stp>
        <stp>[quotes.xlsx]Calc!R121C6</stp>
        <tr r="F121" s="70"/>
        <tr r="F121" s="70"/>
      </tp>
      <tp t="s">
        <v>#N/A Field Not Applicable</v>
        <stp/>
        <stp>##V3_BDPV12</stp>
        <stp>PHAG LN Equity</stp>
        <stp>DVD_EX_DT</stp>
        <stp>[quotes.xlsx]Calc!R54C7</stp>
        <tr r="G54" s="70"/>
        <tr r="G54" s="70"/>
      </tp>
      <tp>
        <v>11201.142578125</v>
        <stp/>
        <stp>##V3_BDPV12</stp>
        <stp>MGNT RX Equity</stp>
        <stp>BEST_TARGET_PRICE</stp>
        <stp>[quotes.xlsx]Calc!R11C5</stp>
        <tr r="E11" s="70"/>
        <tr r="E11" s="70"/>
        <tr r="E11" s="70"/>
      </tp>
      <tp t="s">
        <v>#N/A Field Not Applicable</v>
        <stp/>
        <stp>##V3_BDPV12</stp>
        <stp>RU000A0JV7K7 Corp</stp>
        <stp>EQY_DVD_YLD_IND</stp>
        <stp>[quotes.xlsx]Calc!R117C6</stp>
        <tr r="F117" s="70"/>
        <tr r="F117" s="70"/>
      </tp>
      <tp t="s">
        <v>#N/A Field Not Applicable</v>
        <stp/>
        <stp>##V3_BDPV12</stp>
        <stp>RU000A0JW8E7 Corp</stp>
        <stp>EQY_DVD_YLD_IND</stp>
        <stp>[quotes.xlsx]Calc!R287C6</stp>
        <tr r="F287" s="70"/>
        <tr r="F287" s="70"/>
      </tp>
      <tp t="s">
        <v>#N/A Field Not Applicable</v>
        <stp/>
        <stp>##V3_BDPV12</stp>
        <stp>RU000A0JWK74 Corp</stp>
        <stp>EQY_DVD_YLD_IND</stp>
        <stp>[quotes.xlsx]Calc!R294C6</stp>
        <tr r="F294" s="70"/>
        <tr r="F294" s="70"/>
      </tp>
      <tp t="s">
        <v>03/07/2017</v>
        <stp/>
        <stp>##V3_BDPV12</stp>
        <stp>UPRO RX Equity</stp>
        <stp>DVD_EX_DT</stp>
        <stp>[quotes.xlsx]Calc!R42C7</stp>
        <tr r="G42" s="70"/>
        <tr r="G42" s="70"/>
        <tr r="G42" s="70"/>
      </tp>
      <tp t="s">
        <v>#N/A Field Not Applicable</v>
        <stp/>
        <stp>##V3_BDPV12</stp>
        <stp>RU000A0JPB25 Corp</stp>
        <stp>EQY_DVD_YLD_IND</stp>
        <stp>[quotes.xlsx]Calc!R295C6</stp>
        <tr r="F295" s="70"/>
        <tr r="F295" s="70"/>
      </tp>
      <tp>
        <v>5.3419999999999996</v>
        <stp/>
        <stp>##V3_BDPV12</stp>
        <stp>RU000A0JTKM9 Corp</stp>
        <stp>INT_ACC</stp>
        <stp>[quotes.xlsx]Calc!R211C5</stp>
        <tr r="E211" s="70"/>
        <tr r="E211" s="70"/>
        <tr r="E211" s="70"/>
      </tp>
      <tp>
        <v>3.2610000000000001</v>
        <stp/>
        <stp>##V3_BDPV12</stp>
        <stp>RU000A0JTG59 Corp</stp>
        <stp>INT_ACC</stp>
        <stp>[quotes.xlsx]Calc!R161C5</stp>
        <tr r="E161" s="70"/>
        <tr r="E161" s="70"/>
        <tr r="E161" s="70"/>
      </tp>
      <tp>
        <v>1.952</v>
        <stp/>
        <stp>##V3_BDPV12</stp>
        <stp>RU000A0JU609 Corp</stp>
        <stp>INT_ACC</stp>
        <stp>[quotes.xlsx]Calc!R201C5</stp>
        <tr r="E201" s="70"/>
        <tr r="E201" s="70"/>
        <tr r="E201" s="70"/>
      </tp>
      <tp t="s">
        <v>RU000A0JTKM9</v>
        <stp/>
        <stp>##V3_BDPV12</stp>
        <stp>RU000A0JTKM9 Corp</stp>
        <stp>ID_ISIN</stp>
        <stp>[quotes.xlsx]Calc!R211C1</stp>
        <tr r="A211" s="70"/>
        <tr r="A211" s="70"/>
        <tr r="A211" s="70"/>
      </tp>
      <tp t="s">
        <v>RU000A0JTG59</v>
        <stp/>
        <stp>##V3_BDPV12</stp>
        <stp>RU000A0JTG59 Corp</stp>
        <stp>ID_ISIN</stp>
        <stp>[quotes.xlsx]Calc!R161C1</stp>
        <tr r="A161" s="70"/>
        <tr r="A161" s="70"/>
        <tr r="A161" s="70"/>
      </tp>
      <tp t="s">
        <v>#N/A Field Not Applicable</v>
        <stp/>
        <stp>##V3_BDPV12</stp>
        <stp>RU000A0JXJE0 Corp</stp>
        <stp>EQY_DVD_YLD_IND</stp>
        <stp>[quotes.xlsx]Calc!R100C6</stp>
        <tr r="F100" s="70"/>
        <tr r="F100" s="70"/>
      </tp>
      <tp t="s">
        <v>RU000A0JU609</v>
        <stp/>
        <stp>##V3_BDPV12</stp>
        <stp>RU000A0JU609 Corp</stp>
        <stp>ID_ISIN</stp>
        <stp>[quotes.xlsx]Calc!R201C1</stp>
        <tr r="A201" s="70"/>
        <tr r="A201" s="70"/>
        <tr r="A201" s="70"/>
      </tp>
      <tp t="s">
        <v>#N/A N/A</v>
        <stp/>
        <stp>##V3_BDPV12</stp>
        <stp>GDX US Equity</stp>
        <stp>BEST_TARGET_PRICE</stp>
        <stp>[quotes.xlsx]Calc!R189C5</stp>
        <tr r="E189" s="70"/>
        <tr r="E189" s="70"/>
      </tp>
      <tp t="s">
        <v>#N/A Field Not Applicable</v>
        <stp/>
        <stp>##V3_BDPV12</stp>
        <stp>RU000A0JTQS3 Corp</stp>
        <stp>BDVD_PROJ_12M_YLD</stp>
        <stp>[quotes.xlsx]Calc!R192C6</stp>
        <tr r="F192" s="70"/>
        <tr r="F192" s="70"/>
      </tp>
      <tp t="s">
        <v>#N/A Field Not Applicable</v>
        <stp/>
        <stp>##V3_BDPV12</stp>
        <stp>USG9328DAM23 Corp</stp>
        <stp>BEST_TARGET_PRICE</stp>
        <stp>[quotes.xlsx]Calc!R234C5</stp>
        <tr r="E234" s="70"/>
        <tr r="E234" s="70"/>
      </tp>
      <tp>
        <v>215</v>
        <stp/>
        <stp>##V3_BDPV12</stp>
        <stp>HGM LN Equity</stp>
        <stp>BEST_TARGET_PRICE</stp>
        <stp>[quotes.xlsx]Calc!R32C5</stp>
        <tr r="E32" s="70"/>
        <tr r="E32" s="70"/>
        <tr r="E32" s="70"/>
      </tp>
      <tp>
        <v>104.64100000000001</v>
        <stp/>
        <stp>##V3_BDPV12</stp>
        <stp>US71654QBB77 Corp</stp>
        <stp>PX_LAST</stp>
        <stp>[quotes.xlsx]Calc!R25C3</stp>
        <tr r="C25" s="70"/>
        <tr r="C25" s="70"/>
      </tp>
      <tp t="s">
        <v>#N/A Field Not Applicable</v>
        <stp/>
        <stp>##V3_BDPV12</stp>
        <stp>US71654QBB77 Corp</stp>
        <stp>EQY_DVD_YLD_IND</stp>
        <stp>[quotes.xlsx]Calc!R25C6</stp>
        <tr r="F25" s="70"/>
        <tr r="F25" s="70"/>
      </tp>
      <tp t="s">
        <v>#N/A Field Not Applicable</v>
        <stp/>
        <stp>##V3_BDPV12</stp>
        <stp>CH0359143119 Corp</stp>
        <stp>BDVD_PROJ_12M_YLD</stp>
        <stp>[quotes.xlsx]Calc!R156C6</stp>
        <tr r="F156" s="70"/>
        <tr r="F156" s="70"/>
      </tp>
      <tp t="s">
        <v>#N/A Field Not Applicable</v>
        <stp/>
        <stp>##V3_BDPV12</stp>
        <stp>RU000A0JW0S4 Corp</stp>
        <stp>BDVD_PROJ_12M_YLD</stp>
        <stp>[quotes.xlsx]Calc!R69C6</stp>
        <tr r="F69" s="70"/>
        <tr r="F69" s="70"/>
      </tp>
      <tp t="s">
        <v>#N/A Field Not Applicable</v>
        <stp/>
        <stp>##V3_BDPV12</stp>
        <stp>URU7 Curncy</stp>
        <stp>BDVD_PROJ_12M_YLD</stp>
        <stp>[quotes.xlsx]Calc!R317C6</stp>
        <tr r="F317" s="70"/>
        <tr r="F317" s="70"/>
      </tp>
      <tp t="s">
        <v>XS0088543193</v>
        <stp/>
        <stp>##V3_BDPV12</stp>
        <stp>XS0088543193 Corp</stp>
        <stp>ID_ISIN</stp>
        <stp>[quotes.xlsx]Calc!R27C1</stp>
        <tr r="A27" s="70"/>
        <tr r="A27" s="70"/>
        <tr r="A27" s="70"/>
      </tp>
      <tp t="s">
        <v>#N/A Field Not Applicable</v>
        <stp/>
        <stp>##V3_BDPV12</stp>
        <stp>US456837AE31 Corp</stp>
        <stp>BEST_TARGET_PRICE</stp>
        <stp>[quotes.xlsx]Calc!R137C5</stp>
        <tr r="E137" s="70"/>
        <tr r="E137" s="70"/>
      </tp>
      <tp>
        <v>3.6666667461395264</v>
        <stp/>
        <stp>##V3_BDPV12</stp>
        <stp>SVAV RX Equity</stp>
        <stp>BEST_ANALYST_RATING</stp>
        <stp>[quotes.xlsx]Calc!R58C4</stp>
        <tr r="D58" s="70"/>
        <tr r="D58" s="70"/>
        <tr r="D58" s="70"/>
      </tp>
      <tp t="s">
        <v>#N/A Field Not Applicable</v>
        <stp/>
        <stp>##V3_BDPV12</stp>
        <stp>US71647NAM11 Corp</stp>
        <stp>BEST_TARGET_PRICE</stp>
        <stp>[quotes.xlsx]Calc!R273C5</stp>
        <tr r="E273" s="70"/>
        <tr r="E273" s="70"/>
      </tp>
      <tp t="s">
        <v>#N/A N/A</v>
        <stp/>
        <stp>##V3_BDPV12</stp>
        <stp>RU000A0JP039 Corp</stp>
        <stp>PX_LAST</stp>
        <stp>[quotes.xlsx]Calc!R296C3</stp>
        <tr r="C296" s="70"/>
      </tp>
      <tp>
        <v>106.79</v>
        <stp/>
        <stp>##V3_BDPV12</stp>
        <stp>RU000A0JVW48 Corp</stp>
        <stp>PX_LAST</stp>
        <stp>[quotes.xlsx]Calc!R167C3</stp>
        <tr r="C167" s="70"/>
        <tr r="C167" s="70"/>
      </tp>
      <tp>
        <v>105.4</v>
        <stp/>
        <stp>##V3_BDPV12</stp>
        <stp>RU000A0JWEB9 Corp</stp>
        <stp>PX_LAST</stp>
        <stp>[quotes.xlsx]Calc!R286C3</stp>
        <tr r="C286" s="70"/>
        <tr r="C286" s="70"/>
      </tp>
      <tp t="s">
        <v>14/06/2017</v>
        <stp/>
        <stp>##V3_BDPV12</stp>
        <stp>RU000A0JRJU8 Corp</stp>
        <stp>NXT_CPN_DT</stp>
        <stp>[quotes.xlsx]Calc!R95C7</stp>
        <tr r="G95" s="70"/>
        <tr r="G95" s="70"/>
        <tr r="G95" s="70"/>
      </tp>
      <tp>
        <v>102.99</v>
        <stp/>
        <stp>##V3_BDPV12</stp>
        <stp>RU000A0JX0H6 Corp</stp>
        <stp>PX_LAST</stp>
        <stp>[quotes.xlsx]Calc!R119C3</stp>
        <tr r="C119" s="70"/>
        <tr r="C119" s="70"/>
      </tp>
      <tp t="s">
        <v>19/06/2017</v>
        <stp/>
        <stp>##V3_BDPV12</stp>
        <stp>TRMK RX Equity</stp>
        <stp>DVD_EX_DT</stp>
        <stp>[quotes.xlsx]Calc!R41C7</stp>
        <tr r="G41" s="70"/>
        <tr r="G41" s="70"/>
        <tr r="G41" s="70"/>
      </tp>
      <tp>
        <v>101.765</v>
        <stp/>
        <stp>##V3_BDPV12</stp>
        <stp>USG2440JAE58 Corp</stp>
        <stp>PX_LAST</stp>
        <stp>[quotes.xlsx]Calc!R235C3</stp>
        <tr r="C235" s="70"/>
        <tr r="C235" s="70"/>
      </tp>
      <tp t="s">
        <v>#N/A Field Not Applicable</v>
        <stp/>
        <stp>##V3_BDPV12</stp>
        <stp>RU000A0JTQS3 Corp</stp>
        <stp>EQY_DVD_YLD_IND</stp>
        <stp>[quotes.xlsx]Calc!R192C6</stp>
        <tr r="F192" s="70"/>
        <tr r="F192" s="70"/>
      </tp>
      <tp t="s">
        <v>#N/A Field Not Applicable</v>
        <stp/>
        <stp>##V3_BDPV12</stp>
        <stp>PHAU LN Equity</stp>
        <stp>DVD_EX_DT</stp>
        <stp>[quotes.xlsx]Calc!R55C7</stp>
        <tr r="G55" s="70"/>
        <tr r="G55" s="70"/>
      </tp>
      <tp t="s">
        <v>#N/A Field Not Applicable</v>
        <stp/>
        <stp>##V3_BDPV12</stp>
        <stp>RU000A0JVUK8 Corp</stp>
        <stp>EQY_DVD_YLD_IND</stp>
        <stp>[quotes.xlsx]Calc!R289C6</stp>
        <tr r="F289" s="70"/>
        <tr r="F289" s="70"/>
      </tp>
      <tp t="s">
        <v>#N/A Field Not Applicable</v>
        <stp/>
        <stp>##V3_BDPV12</stp>
        <stp>RU000A0JWVM0 Corp</stp>
        <stp>EQY_DVD_YLD_IND</stp>
        <stp>[quotes.xlsx]Calc!R301C6</stp>
        <tr r="F301" s="70"/>
        <tr r="F301" s="70"/>
      </tp>
      <tp t="s">
        <v>07/07/2017</v>
        <stp/>
        <stp>##V3_BDPV12</stp>
        <stp>MTSS RX Equity</stp>
        <stp>DVD_EX_DT</stp>
        <stp>[quotes.xlsx]Calc!R37C7</stp>
        <tr r="G37" s="70"/>
        <tr r="G37" s="70"/>
        <tr r="G37" s="70"/>
      </tp>
      <tp t="s">
        <v>23/06/2017</v>
        <stp/>
        <stp>##V3_BDPV12</stp>
        <stp>MRKV RM Equity</stp>
        <stp>DVD_EX_DT</stp>
        <stp>[quotes.xlsx]Calc!R51C7</stp>
        <tr r="G51" s="70"/>
        <tr r="G51" s="70"/>
        <tr r="G51" s="70"/>
      </tp>
      <tp>
        <v>3.86</v>
        <stp/>
        <stp>##V3_BDPV12</stp>
        <stp>RU000A0JV7J9 Corp</stp>
        <stp>INT_ACC</stp>
        <stp>[quotes.xlsx]Calc!R120C5</stp>
        <tr r="E120" s="70"/>
        <tr r="E120" s="70"/>
        <tr r="E120" s="70"/>
      </tp>
      <tp t="s">
        <v>RU000A0JPP11</v>
        <stp/>
        <stp>##V3_BDPV12</stp>
        <stp>RU000A0JPP11 Corp</stp>
        <stp>ID_ISIN</stp>
        <stp>[quotes.xlsx]Calc!R288C1</stp>
        <tr r="A288" s="70"/>
        <tr r="A288" s="70"/>
        <tr r="A288" s="70"/>
      </tp>
      <tp t="s">
        <v>#N/A Field Not Applicable</v>
        <stp/>
        <stp>##V3_BDPV12</stp>
        <stp>RU000A0JRJU8 Corp</stp>
        <stp>NXT_PUT_DT</stp>
        <stp>[quotes.xlsx]Calc!R95C9</stp>
        <tr r="I95" s="70"/>
        <tr r="I95" s="70"/>
      </tp>
      <tp t="s">
        <v>#N/A Field Not Applicable</v>
        <stp/>
        <stp>##V3_BDPV12</stp>
        <stp>RU000A0JXQ85 Corp</stp>
        <stp>EQY_DVD_YLD_IND</stp>
        <stp>[quotes.xlsx]Calc!R284C6</stp>
        <tr r="F284" s="70"/>
        <tr r="F284" s="70"/>
      </tp>
      <tp t="s">
        <v>RU000A0JV7J9</v>
        <stp/>
        <stp>##V3_BDPV12</stp>
        <stp>RU000A0JV7J9 Corp</stp>
        <stp>ID_ISIN</stp>
        <stp>[quotes.xlsx]Calc!R120C1</stp>
        <tr r="A120" s="70"/>
        <tr r="A120" s="70"/>
        <tr r="A120" s="70"/>
      </tp>
      <tp>
        <v>0</v>
        <stp/>
        <stp>##V3_BDPV12</stp>
        <stp>RU000A0JPP11 Corp</stp>
        <stp>INT_ACC</stp>
        <stp>[quotes.xlsx]Calc!R288C5</stp>
        <tr r="E288" s="70"/>
        <tr r="E288" s="70"/>
        <tr r="E288" s="70"/>
      </tp>
      <tp t="s">
        <v>27/11/2017</v>
        <stp/>
        <stp>##V3_BDPV12</stp>
        <stp>XS0997544860 Corp</stp>
        <stp>NXT_CPN_DT</stp>
        <stp>[quotes.xlsx]Calc!R77C7</stp>
        <tr r="G77" s="70"/>
        <tr r="G77" s="70"/>
        <tr r="G77" s="70"/>
      </tp>
      <tp t="s">
        <v>#N/A Field Not Applicable</v>
        <stp/>
        <stp>##V3_BDPV12</stp>
        <stp>XS0997544860 Corp</stp>
        <stp>NXT_PUT_DT</stp>
        <stp>[quotes.xlsx]Calc!R77C9</stp>
        <tr r="I77" s="70"/>
        <tr r="I77" s="70"/>
      </tp>
      <tp t="s">
        <v>#N/A Field Not Applicable</v>
        <stp/>
        <stp>##V3_BDPV12</stp>
        <stp>RU000A0JWWW7 Corp</stp>
        <stp>BDVD_PROJ_12M_YLD</stp>
        <stp>[quotes.xlsx]Calc!R79C6</stp>
        <tr r="F79" s="70"/>
        <tr r="F79" s="70"/>
      </tp>
      <tp t="s">
        <v>#N/A Field Not Applicable</v>
        <stp/>
        <stp>##V3_BDPV12</stp>
        <stp>RU000A0JWB67 Corp</stp>
        <stp>EQY_DVD_YLD_IND</stp>
        <stp>[quotes.xlsx]Calc!R76C6</stp>
        <tr r="F76" s="70"/>
        <tr r="F76" s="70"/>
      </tp>
      <tp>
        <v>101.99</v>
        <stp/>
        <stp>##V3_BDPV12</stp>
        <stp>RU000A0JWB67 Corp</stp>
        <stp>PX_LAST</stp>
        <stp>[quotes.xlsx]Calc!R76C3</stp>
        <tr r="C76" s="70"/>
        <tr r="C76" s="70"/>
      </tp>
      <tp t="s">
        <v>US65504LAM90</v>
        <stp/>
        <stp>##V3_BDPV12</stp>
        <stp>US65504LAM90 Corp</stp>
        <stp>ID_ISIN</stp>
        <stp>[quotes.xlsx]Calc!R90C1</stp>
        <tr r="A90" s="70"/>
        <tr r="A90" s="70"/>
        <tr r="A90" s="70"/>
      </tp>
      <tp t="s">
        <v>#N/A Field Not Applicable</v>
        <stp/>
        <stp>##V3_BDPV12</stp>
        <stp>RU000A0JX5W4 Corp</stp>
        <stp>BEST_TARGET_PRICE</stp>
        <stp>[quotes.xlsx]Calc!R118C5</stp>
        <tr r="E118" s="70"/>
        <tr r="E118" s="70"/>
      </tp>
      <tp t="s">
        <v>#N/A Field Not Applicable</v>
        <stp/>
        <stp>##V3_BDPV12</stp>
        <stp>RU000A0JU5S5 Corp</stp>
        <stp>BEST_TARGET_PRICE</stp>
        <stp>[quotes.xlsx]Calc!R198C5</stp>
        <tr r="E198" s="70"/>
        <tr r="E198" s="70"/>
      </tp>
      <tp>
        <v>3.615384578704834</v>
        <stp/>
        <stp>##V3_BDPV12</stp>
        <stp>GAZP RX Equity</stp>
        <stp>BEST_ANALYST_RATING</stp>
        <stp>[quotes.xlsx]Calc!R31C4</stp>
        <tr r="D31" s="70"/>
        <tr r="D31" s="70"/>
        <tr r="D31" s="70"/>
      </tp>
      <tp t="s">
        <v>#N/A Field Not Applicable</v>
        <stp/>
        <stp>##V3_BDPV12</stp>
        <stp>URM7C 60000 Curncy</stp>
        <stp>BEST_TARGET_PRICE</stp>
        <stp>[quotes.xlsx]Calc!R270C5</stp>
        <tr r="E270" s="70"/>
        <tr r="E270" s="70"/>
      </tp>
      <tp t="s">
        <v>Rio Tinto PLC</v>
        <stp/>
        <stp>##V3_BDPV12</stp>
        <stp>RIO LN Equity</stp>
        <stp>SECURITY_NAME</stp>
        <stp>[quotes.xlsx]Calc!R267C12</stp>
        <tr r="L267" s="70"/>
      </tp>
      <tp t="s">
        <v>#N/A Field Not Applicable</v>
        <stp/>
        <stp>##V3_BDPV12</stp>
        <stp>NKNC RM Equity</stp>
        <stp>YLD_CNV_MID</stp>
        <stp>[quotes.xlsx]Calc!R52C6</stp>
        <tr r="F52" s="70"/>
        <tr r="F52" s="70"/>
      </tp>
      <tp t="s">
        <v>#N/A Field Not Applicable</v>
        <stp/>
        <stp>##V3_BDPV12</stp>
        <stp>US71654QCB68 Corp</stp>
        <stp>BEST_TARGET_PRICE</stp>
        <stp>[quotes.xlsx]Calc!R222C5</stp>
        <tr r="E222" s="70"/>
        <tr r="E222" s="70"/>
      </tp>
      <tp>
        <v>5</v>
        <stp/>
        <stp>##V3_BDPV12</stp>
        <stp>HGM LN Equity</stp>
        <stp>BEST_ANALYST_RATING</stp>
        <stp>[quotes.xlsx]Calc!R32C4</stp>
        <tr r="D32" s="70"/>
        <tr r="D32" s="70"/>
        <tr r="D32" s="70"/>
      </tp>
      <tp t="s">
        <v>XS0889402029</v>
        <stp/>
        <stp>##V3_BDPV12</stp>
        <stp>XS0889402029 Corp</stp>
        <stp>ID_ISIN</stp>
        <stp>[quotes.xlsx]Calc!R82C1</stp>
        <tr r="A82" s="70"/>
        <tr r="A82" s="70"/>
        <tr r="A82" s="70"/>
      </tp>
      <tp t="s">
        <v>#N/A Field Not Applicable</v>
        <stp/>
        <stp>##V3_BDPV12</stp>
        <stp>XS0889402029 Corp</stp>
        <stp>BEST_TARGET_PRICE</stp>
        <stp>[quotes.xlsx]Calc!R82C5</stp>
        <tr r="E82" s="70"/>
        <tr r="E82" s="70"/>
      </tp>
      <tp t="s">
        <v>#N/A Field Not Applicable</v>
        <stp/>
        <stp>##V3_BDPV12</stp>
        <stp>URKA RX Equity</stp>
        <stp>YLD_CNV_MID</stp>
        <stp>[quotes.xlsx]Calc!R60C6</stp>
        <tr r="F60" s="70"/>
        <tr r="F60" s="70"/>
      </tp>
      <tp t="s">
        <v>XS0547082973</v>
        <stp/>
        <stp>##V3_BDPV12</stp>
        <stp>XS0547082973 Corp</stp>
        <stp>ID_ISIN</stp>
        <stp>[quotes.xlsx]Calc!R23C1</stp>
        <tr r="A23" s="70"/>
        <tr r="A23" s="70"/>
        <tr r="A23" s="70"/>
      </tp>
      <tp t="s">
        <v>#N/A Field Not Applicable</v>
        <stp/>
        <stp>##V3_BDPV12</stp>
        <stp>XS0842078536 Corp</stp>
        <stp>BEST_TARGET_PRICE</stp>
        <stp>[quotes.xlsx]Calc!R84C5</stp>
        <tr r="E84" s="70"/>
        <tr r="E84" s="70"/>
      </tp>
      <tp t="s">
        <v>XS0997544860</v>
        <stp/>
        <stp>##V3_BDPV12</stp>
        <stp>XS0997544860 Corp</stp>
        <stp>ID_ISIN</stp>
        <stp>[quotes.xlsx]Calc!R77C1</stp>
        <tr r="A77" s="70"/>
        <tr r="A77" s="70"/>
        <tr r="A77" s="70"/>
      </tp>
      <tp>
        <v>3.75</v>
        <stp/>
        <stp>##V3_BDPV12</stp>
        <stp>SNGSP RM Equity</stp>
        <stp>BEST_ANALYST_RATING</stp>
        <stp>[quotes.xlsx]Calc!R92C4</stp>
        <tr r="D92" s="70"/>
        <tr r="D92" s="70"/>
        <tr r="D92" s="70"/>
      </tp>
      <tp t="s">
        <v>#N/A N/A</v>
        <stp/>
        <stp>##V3_BDPV12</stp>
        <stp>RU000A0JPB25 Corp</stp>
        <stp>PX_LAST</stp>
        <stp>[quotes.xlsx]Calc!R295C3</stp>
        <tr r="C295" s="70"/>
      </tp>
      <tp>
        <v>100.94</v>
        <stp/>
        <stp>##V3_BDPV12</stp>
        <stp>RU000A0JV7K7 Corp</stp>
        <stp>PX_LAST</stp>
        <stp>[quotes.xlsx]Calc!R117C3</stp>
        <tr r="C117" s="70"/>
        <tr r="C117" s="70"/>
      </tp>
      <tp>
        <v>101.2</v>
        <stp/>
        <stp>##V3_BDPV12</stp>
        <stp>RU000A0JW8E7 Corp</stp>
        <stp>PX_LAST</stp>
        <stp>[quotes.xlsx]Calc!R287C3</stp>
        <tr r="C287" s="70"/>
        <tr r="C287" s="70"/>
      </tp>
      <tp>
        <v>110</v>
        <stp/>
        <stp>##V3_BDPV12</stp>
        <stp>RU000A0JWK74 Corp</stp>
        <stp>PX_LAST</stp>
        <stp>[quotes.xlsx]Calc!R294C3</stp>
        <tr r="C294" s="70"/>
        <tr r="C294" s="70"/>
      </tp>
      <tp>
        <v>99.1</v>
        <stp/>
        <stp>##V3_BDPV12</stp>
        <stp>RU000A0JTQU9 Corp</stp>
        <stp>PX_LAST</stp>
        <stp>[quotes.xlsx]Calc!R209C3</stp>
        <tr r="C209" s="70"/>
        <tr r="C209" s="70"/>
      </tp>
      <tp>
        <v>97.69</v>
        <stp/>
        <stp>##V3_BDPV12</stp>
        <stp>RU000A0JU9V1 Corp</stp>
        <stp>PX_LAST</stp>
        <stp>[quotes.xlsx]Calc!R121C3</stp>
        <tr r="C121" s="70"/>
        <tr r="C121" s="70"/>
      </tp>
      <tp t="s">
        <v>US71647NAQ25</v>
        <stp/>
        <stp>##V3_BDPV12</stp>
        <stp>US71647NAQ25 Corp</stp>
        <stp>ID_ISIN</stp>
        <stp>[quotes.xlsx]Calc!R276C1</stp>
        <tr r="A276" s="70"/>
        <tr r="A276" s="70"/>
        <tr r="A276" s="70"/>
      </tp>
      <tp t="s">
        <v>US71647NAK54</v>
        <stp/>
        <stp>##V3_BDPV12</stp>
        <stp>US71647NAK54 Corp</stp>
        <stp>ID_ISIN</stp>
        <stp>[quotes.xlsx]Calc!R307C1</stp>
        <tr r="A307" s="70"/>
        <tr r="A307" s="70"/>
        <tr r="A307" s="70"/>
      </tp>
      <tp>
        <v>103.25</v>
        <stp/>
        <stp>##V3_BDPV12</stp>
        <stp>RU000A0JXJE0 Corp</stp>
        <stp>PX_LAST</stp>
        <stp>[quotes.xlsx]Calc!R100C3</stp>
        <tr r="C100" s="70"/>
        <tr r="C100" s="70"/>
      </tp>
      <tp>
        <v>1.6513888888888888</v>
        <stp/>
        <stp>##V3_BDPV12</stp>
        <stp>US71647NAK54 Corp</stp>
        <stp>INT_ACC</stp>
        <stp>[quotes.xlsx]Calc!R307C5</stp>
        <tr r="E307" s="70"/>
        <tr r="E307" s="70"/>
        <tr r="E307" s="70"/>
      </tp>
      <tp>
        <v>0.3888888888888889</v>
        <stp/>
        <stp>##V3_BDPV12</stp>
        <stp>US71647NAQ25 Corp</stp>
        <stp>INT_ACC</stp>
        <stp>[quotes.xlsx]Calc!R276C5</stp>
        <tr r="E276" s="70"/>
        <tr r="E276" s="70"/>
        <tr r="E276" s="70"/>
      </tp>
      <tp>
        <v>27.926410675048828</v>
        <stp/>
        <stp>##V3_BDPV12</stp>
        <stp>YNDX US Equity</stp>
        <stp>BEST_TARGET_PRICE</stp>
        <stp>[quotes.xlsx]Calc!R21C5</stp>
        <tr r="E21" s="70"/>
        <tr r="E21" s="70"/>
        <tr r="E21" s="70"/>
      </tp>
      <tp t="s">
        <v>RU000A0JXC24</v>
        <stp/>
        <stp>##V3_BDPV12</stp>
        <stp>RU000A0JXC24 Corp</stp>
        <stp>ID_ISIN</stp>
        <stp>[quotes.xlsx]Calc!R182C1</stp>
        <tr r="A182" s="70"/>
        <tr r="A182" s="70"/>
        <tr r="A182" s="70"/>
      </tp>
      <tp t="s">
        <v>RU000A0JXEV5</v>
        <stp/>
        <stp>##V3_BDPV12</stp>
        <stp>RU000A0JXEV5 Corp</stp>
        <stp>ID_ISIN</stp>
        <stp>[quotes.xlsx]Calc!R183C1</stp>
        <tr r="A183" s="70"/>
        <tr r="A183" s="70"/>
        <tr r="A183" s="70"/>
      </tp>
      <tp>
        <v>3.117</v>
        <stp/>
        <stp>##V3_BDPV12</stp>
        <stp>RU000A0JXC24 Corp</stp>
        <stp>INT_ACC</stp>
        <stp>[quotes.xlsx]Calc!R182C5</stp>
        <tr r="E182" s="70"/>
        <tr r="E182" s="70"/>
        <tr r="E182" s="70"/>
      </tp>
      <tp>
        <v>2.86</v>
        <stp/>
        <stp>##V3_BDPV12</stp>
        <stp>RU000A0JXEV5 Corp</stp>
        <stp>INT_ACC</stp>
        <stp>[quotes.xlsx]Calc!R183C5</stp>
        <tr r="E183" s="70"/>
        <tr r="E183" s="70"/>
        <tr r="E183" s="70"/>
      </tp>
      <tp>
        <v>103.151</v>
        <stp/>
        <stp>##V3_BDPV12</stp>
        <stp>USG9328DAJ93 Corp</stp>
        <stp>PX_LAST</stp>
        <stp>[quotes.xlsx]Calc!R254C3</stp>
        <tr r="C254" s="70"/>
        <tr r="C254" s="70"/>
      </tp>
      <tp>
        <v>100.273</v>
        <stp/>
        <stp>##V3_BDPV12</stp>
        <stp>USG9328DAM23 Corp</stp>
        <stp>PX_LAST</stp>
        <stp>[quotes.xlsx]Calc!R234C3</stp>
        <tr r="C234" s="70"/>
        <tr r="C234" s="70"/>
      </tp>
      <tp t="s">
        <v>RU000A0JRKC4</v>
        <stp/>
        <stp>##V3_BDPV12</stp>
        <stp>RU000A0JRKC4 Corp</stp>
        <stp>ID_ISIN</stp>
        <stp>[quotes.xlsx]Calc!R212C1</stp>
        <tr r="A212" s="70"/>
        <tr r="A212" s="70"/>
        <tr r="A212" s="70"/>
      </tp>
      <tp>
        <v>5.3010000000000002</v>
        <stp/>
        <stp>##V3_BDPV12</stp>
        <stp>RU000A0JRKC4 Corp</stp>
        <stp>INT_ACC</stp>
        <stp>[quotes.xlsx]Calc!R212C5</stp>
        <tr r="E212" s="70"/>
        <tr r="E212" s="70"/>
        <tr r="E212" s="70"/>
      </tp>
      <tp>
        <v>45.618000030517578</v>
        <stp/>
        <stp>##V3_BDPV12</stp>
        <stp>KMAZ RX Equity</stp>
        <stp>BEST_TARGET_PRICE</stp>
        <stp>[quotes.xlsx]Calc!R35C5</stp>
        <tr r="E35" s="70"/>
        <tr r="E35" s="70"/>
        <tr r="E35" s="70"/>
      </tp>
      <tp>
        <v>104.2</v>
        <stp/>
        <stp>##V3_BDPV12</stp>
        <stp>RU000A0JWU98 Corp</stp>
        <stp>PX_LAST</stp>
        <stp>[quotes.xlsx]Calc!R66C3</stp>
        <tr r="C66" s="70"/>
        <tr r="C66" s="70"/>
      </tp>
      <tp t="s">
        <v>#N/A Field Not Applicable</v>
        <stp/>
        <stp>##V3_BDPV12</stp>
        <stp>RU000A0JWU98 Corp</stp>
        <stp>BDVD_PROJ_12M_YLD</stp>
        <stp>[quotes.xlsx]Calc!R66C6</stp>
        <tr r="F66" s="70"/>
        <tr r="F66" s="70"/>
      </tp>
      <tp t="s">
        <v>RU000A0JXE06</v>
        <stp/>
        <stp>##V3_BDPV12</stp>
        <stp>RU000A0JXE06 Corp</stp>
        <stp>ID_ISIN</stp>
        <stp>[quotes.xlsx]Calc!R64C1</stp>
        <tr r="A64" s="70"/>
        <tr r="A64" s="70"/>
        <tr r="A64" s="70"/>
      </tp>
      <tp t="s">
        <v>#N/A Field Not Applicable</v>
        <stp/>
        <stp>##V3_BDPV12</stp>
        <stp>RU000A0JWU98 Corp</stp>
        <stp>EQY_DVD_YLD_IND</stp>
        <stp>[quotes.xlsx]Calc!R66C6</stp>
        <tr r="F66" s="70"/>
        <tr r="F66" s="70"/>
      </tp>
      <tp t="s">
        <v>#N/A Field Not Applicable</v>
        <stp/>
        <stp>##V3_BDPV12</stp>
        <stp>RU000A0JWB67 Corp</stp>
        <stp>BDVD_PROJ_12M_YLD</stp>
        <stp>[quotes.xlsx]Calc!R76C6</stp>
        <tr r="F76" s="70"/>
        <tr r="F76" s="70"/>
      </tp>
      <tp t="s">
        <v>Koninklijke KPN NV</v>
        <stp/>
        <stp>##V3_BDPV12</stp>
        <stp>KPN NA Equity</stp>
        <stp>SECURITY_NAME</stp>
        <stp>[quotes.xlsx]Calc!R268C12</stp>
        <tr r="L268" s="70"/>
      </tp>
      <tp t="s">
        <v>Monsanto Co</v>
        <stp/>
        <stp>##V3_BDPV12</stp>
        <stp>MON US Equity</stp>
        <stp>SECURITY_NAME</stp>
        <stp>[quotes.xlsx]Calc!R146C12</stp>
        <tr r="L146" s="70"/>
      </tp>
      <tp t="s">
        <v>#N/A Field Not Applicable</v>
        <stp/>
        <stp>##V3_BDPV12</stp>
        <stp>XS0918604496 Corp</stp>
        <stp>EQY_DVD_YLD_IND</stp>
        <stp>[quotes.xlsx]Calc!R61C6</stp>
        <tr r="F61" s="70"/>
        <tr r="F61" s="70"/>
      </tp>
      <tp t="s">
        <v>27/04/2018</v>
        <stp/>
        <stp>##V3_BDPV12</stp>
        <stp>ROSN RM Equity</stp>
        <stp>BDVD_NEXT_EST_DECL_DT</stp>
        <stp>[quotes.xlsx]Calc!R123C9</stp>
        <tr r="I123" s="70"/>
        <tr r="I123" s="70"/>
        <tr r="I123" s="70"/>
      </tp>
      <tp>
        <v>0</v>
        <stp/>
        <stp>##V3_BDPV12</stp>
        <stp>PHAU LN Equity</stp>
        <stp>BEST_ANALYST_RATING</stp>
        <stp>[quotes.xlsx]Calc!R55C4</stp>
        <tr r="D55" s="70"/>
        <tr r="D55" s="70"/>
        <tr r="D55" s="70"/>
      </tp>
      <tp t="s">
        <v>Endo International PLC</v>
        <stp/>
        <stp>##V3_BDPV12</stp>
        <stp>ENDP US Equity</stp>
        <stp>SECURITY_NAME</stp>
        <stp>[quotes.xlsx]Calc!R243C12</stp>
        <tr r="L243" s="70"/>
      </tp>
      <tp t="s">
        <v>#N/A Field Not Applicable</v>
        <stp/>
        <stp>##V3_BDPV12</stp>
        <stp>XS0830192711 Corp</stp>
        <stp>BEST_TARGET_PRICE</stp>
        <stp>[quotes.xlsx]Calc!R78C5</stp>
        <tr r="E78" s="70"/>
        <tr r="E78" s="70"/>
      </tp>
      <tp t="s">
        <v>XS0493579238</v>
        <stp/>
        <stp>##V3_BDPV12</stp>
        <stp>XS0493579238 Corp</stp>
        <stp>ID_ISIN</stp>
        <stp>[quotes.xlsx]Calc!R83C1</stp>
        <tr r="A83" s="70"/>
        <tr r="A83" s="70"/>
        <tr r="A83" s="70"/>
      </tp>
      <tp t="s">
        <v>XS0808638612</v>
        <stp/>
        <stp>##V3_BDPV12</stp>
        <stp>XS0808638612 Corp</stp>
        <stp>ID_ISIN</stp>
        <stp>[quotes.xlsx]Calc!R22C1</stp>
        <tr r="A22" s="70"/>
        <tr r="A22" s="70"/>
        <tr r="A22" s="70"/>
      </tp>
      <tp>
        <v>102.863</v>
        <stp/>
        <stp>##V3_BDPV12</stp>
        <stp>XS0918604496 Corp</stp>
        <stp>PX_LAST</stp>
        <stp>[quotes.xlsx]Calc!R61C3</stp>
        <tr r="C61" s="70"/>
        <tr r="C61" s="70"/>
      </tp>
      <tp t="s">
        <v>#N/A Field Not Applicable</v>
        <stp/>
        <stp>##V3_BDPV12</stp>
        <stp>RU000A0JWBH2 Corp</stp>
        <stp>NXT_PUT_DT</stp>
        <stp>[quotes.xlsx]Calc!R63C9</stp>
        <tr r="I63" s="70"/>
        <tr r="I63" s="70"/>
      </tp>
      <tp t="s">
        <v>#N/A N/A</v>
        <stp/>
        <stp>##V3_BDPV12</stp>
        <stp>NKNC RM Equity</stp>
        <stp>BEST_TARGET_PRICE</stp>
        <stp>[quotes.xlsx]Calc!R52C5</stp>
        <tr r="E52" s="70"/>
        <tr r="E52" s="70"/>
      </tp>
      <tp>
        <v>101.8</v>
        <stp/>
        <stp>##V3_BDPV12</stp>
        <stp>RU000A0JVUK8 Corp</stp>
        <stp>PX_LAST</stp>
        <stp>[quotes.xlsx]Calc!R289C3</stp>
        <tr r="C289" s="70"/>
        <tr r="C289" s="70"/>
      </tp>
      <tp>
        <v>100.8</v>
        <stp/>
        <stp>##V3_BDPV12</stp>
        <stp>RU000A0JWVM0 Corp</stp>
        <stp>PX_LAST</stp>
        <stp>[quotes.xlsx]Calc!R301C3</stp>
        <tr r="C301" s="70"/>
        <tr r="C301" s="70"/>
      </tp>
      <tp t="s">
        <v>#N/A Field Not Applicable</v>
        <stp/>
        <stp>##V3_BDPV12</stp>
        <stp>USG2440JAE58 Corp</stp>
        <stp>EQY_DVD_YLD_IND</stp>
        <stp>[quotes.xlsx]Calc!R235C6</stp>
        <tr r="F235" s="70"/>
        <tr r="F235" s="70"/>
      </tp>
      <tp>
        <v>99.34</v>
        <stp/>
        <stp>##V3_BDPV12</stp>
        <stp>RU000A0JTQS3 Corp</stp>
        <stp>PX_LAST</stp>
        <stp>[quotes.xlsx]Calc!R192C3</stp>
        <tr r="C192" s="70"/>
        <tr r="C192" s="70"/>
      </tp>
      <tp t="s">
        <v>US71647NAM11</v>
        <stp/>
        <stp>##V3_BDPV12</stp>
        <stp>US71647NAM11 Corp</stp>
        <stp>ID_ISIN</stp>
        <stp>[quotes.xlsx]Calc!R273C1</stp>
        <tr r="A273" s="70"/>
        <tr r="A273" s="70"/>
        <tr r="A273" s="70"/>
      </tp>
      <tp>
        <v>100.5</v>
        <stp/>
        <stp>##V3_BDPV12</stp>
        <stp>RU000A0JXQ85 Corp</stp>
        <stp>PX_LAST</stp>
        <stp>[quotes.xlsx]Calc!R284C3</stp>
        <tr r="C284" s="70"/>
        <tr r="C284" s="70"/>
      </tp>
      <tp>
        <v>1.4236111111111112</v>
        <stp/>
        <stp>##V3_BDPV12</stp>
        <stp>US71647NAM11 Corp</stp>
        <stp>INT_ACC</stp>
        <stp>[quotes.xlsx]Calc!R273C5</stp>
        <tr r="E273" s="70"/>
        <tr r="E273" s="70"/>
        <tr r="E273" s="70"/>
      </tp>
      <tp t="s">
        <v>#N/A Field Not Applicable</v>
        <stp/>
        <stp>##V3_BDPV12</stp>
        <stp>RU000A0JVW48 Corp</stp>
        <stp>EQY_DVD_YLD_IND</stp>
        <stp>[quotes.xlsx]Calc!R167C6</stp>
        <tr r="F167" s="70"/>
        <tr r="F167" s="70"/>
      </tp>
      <tp t="s">
        <v>#N/A Field Not Applicable</v>
        <stp/>
        <stp>##V3_BDPV12</stp>
        <stp>RU000A0JWEB9 Corp</stp>
        <stp>EQY_DVD_YLD_IND</stp>
        <stp>[quotes.xlsx]Calc!R286C6</stp>
        <tr r="F286" s="70"/>
        <tr r="F286" s="70"/>
      </tp>
      <tp t="s">
        <v>#N/A Field Not Applicable</v>
        <stp/>
        <stp>##V3_BDPV12</stp>
        <stp>RU000A0JP039 Corp</stp>
        <stp>EQY_DVD_YLD_IND</stp>
        <stp>[quotes.xlsx]Calc!R296C6</stp>
        <tr r="F296" s="70"/>
        <tr r="F296" s="70"/>
      </tp>
      <tp t="s">
        <v>26/09/2017</v>
        <stp/>
        <stp>##V3_BDPV12</stp>
        <stp>RU000A0JWBH2 Corp</stp>
        <stp>NXT_CPN_DT</stp>
        <stp>[quotes.xlsx]Calc!R63C7</stp>
        <tr r="G63" s="70"/>
        <tr r="G63" s="70"/>
        <tr r="G63" s="70"/>
      </tp>
      <tp>
        <v>0.441</v>
        <stp/>
        <stp>##V3_BDPV12</stp>
        <stp>RU000A0JVYN4 Corp</stp>
        <stp>INT_ACC</stp>
        <stp>[quotes.xlsx]Calc!R293C5</stp>
        <tr r="E293" s="70"/>
        <tr r="E293" s="70"/>
        <tr r="E293" s="70"/>
      </tp>
      <tp>
        <v>1.9350000000000001</v>
        <stp/>
        <stp>##V3_BDPV12</stp>
        <stp>RU000A0JWTW3 Corp</stp>
        <stp>INT_ACC</stp>
        <stp>[quotes.xlsx]Calc!R194C5</stp>
        <tr r="E194" s="70"/>
        <tr r="E194" s="70"/>
        <tr r="E194" s="70"/>
      </tp>
      <tp t="s">
        <v>#N/A Field Not Applicable</v>
        <stp/>
        <stp>##V3_BDPV12</stp>
        <stp>RU000A0JX0H6 Corp</stp>
        <stp>EQY_DVD_YLD_IND</stp>
        <stp>[quotes.xlsx]Calc!R119C6</stp>
        <tr r="F119" s="70"/>
        <tr r="F119" s="70"/>
      </tp>
      <tp>
        <v>221.02584838867187</v>
        <stp/>
        <stp>##V3_BDPV12</stp>
        <stp>SIBN RX Equity</stp>
        <stp>BEST_TARGET_PRICE</stp>
        <stp>[quotes.xlsx]Calc!R40C5</stp>
        <tr r="E40" s="70"/>
        <tr r="E40" s="70"/>
        <tr r="E40" s="70"/>
      </tp>
      <tp t="s">
        <v>RU000A0JVYN4</v>
        <stp/>
        <stp>##V3_BDPV12</stp>
        <stp>RU000A0JVYN4 Corp</stp>
        <stp>ID_ISIN</stp>
        <stp>[quotes.xlsx]Calc!R293C1</stp>
        <tr r="A293" s="70"/>
        <tr r="A293" s="70"/>
        <tr r="A293" s="70"/>
      </tp>
      <tp t="s">
        <v>RU000A0JWTW3</v>
        <stp/>
        <stp>##V3_BDPV12</stp>
        <stp>RU000A0JWTW3 Corp</stp>
        <stp>ID_ISIN</stp>
        <stp>[quotes.xlsx]Calc!R194C1</stp>
        <tr r="A194" s="70"/>
        <tr r="A194" s="70"/>
        <tr r="A194" s="70"/>
      </tp>
      <tp t="s">
        <v>21/03/2017</v>
        <stp/>
        <stp>##V3_BDPV12</stp>
        <stp>ERX US Equity</stp>
        <stp>DVD_EX_DT</stp>
        <stp>[quotes.xlsx]Calc!R259C7</stp>
        <tr r="G259" s="70"/>
        <tr r="G259" s="70"/>
        <tr r="G259" s="70"/>
      </tp>
      <tp t="s">
        <v>10/08/2017</v>
        <stp/>
        <stp>##V3_BDPV12</stp>
        <stp>RU000A0JXE06 Corp</stp>
        <stp>NXT_CPN_DT</stp>
        <stp>[quotes.xlsx]Calc!R64C7</stp>
        <tr r="G64" s="70"/>
        <tr r="G64" s="70"/>
        <tr r="G64" s="70"/>
      </tp>
      <tp t="s">
        <v>13/06/2017</v>
        <stp/>
        <stp>##V3_BDPV12</stp>
        <stp>MRK US Equity</stp>
        <stp>DVD_EX_DT</stp>
        <stp>[quotes.xlsx]Calc!R239C7</stp>
        <tr r="G239" s="70"/>
        <tr r="G239" s="70"/>
        <tr r="G239" s="70"/>
      </tp>
      <tp t="s">
        <v>01/02/2024</v>
        <stp/>
        <stp>##V3_BDPV12</stp>
        <stp>RU000A0JXE06 Corp</stp>
        <stp>NXT_PUT_DT</stp>
        <stp>[quotes.xlsx]Calc!R64C9</stp>
        <tr r="I64" s="70"/>
        <tr r="I64" s="70"/>
        <tr r="I64" s="70"/>
      </tp>
      <tp t="s">
        <v>#N/A Field Not Applicable</v>
        <stp/>
        <stp>##V3_BDPV12</stp>
        <stp>USG2440JAE58 Corp</stp>
        <stp>BEST_TARGET_PRICE</stp>
        <stp>[quotes.xlsx]Calc!R235C5</stp>
        <tr r="E235" s="70"/>
        <tr r="E235" s="70"/>
      </tp>
      <tp t="s">
        <v>RU000A0JWG05</v>
        <stp/>
        <stp>##V3_BDPV12</stp>
        <stp>RU000A0JWG05 Corp</stp>
        <stp>ID_ISIN</stp>
        <stp>[quotes.xlsx]Calc!R85C1</stp>
        <tr r="A85" s="70"/>
        <tr r="A85" s="70"/>
        <tr r="A85" s="70"/>
      </tp>
      <tp t="s">
        <v>#N/A Field Not Applicable</v>
        <stp/>
        <stp>##V3_BDPV12</stp>
        <stp>RU000A0JS6N8 Corp</stp>
        <stp>BEST_TARGET_PRICE</stp>
        <stp>[quotes.xlsx]Calc!R215C5</stp>
        <tr r="E215" s="70"/>
        <tr r="E215" s="70"/>
      </tp>
      <tp t="s">
        <v>#N/A Field Not Applicable</v>
        <stp/>
        <stp>##V3_BDPV12</stp>
        <stp>RU000A0JWBF6 Corp</stp>
        <stp>BDVD_PROJ_12M_YLD</stp>
        <stp>[quotes.xlsx]Calc!R67C6</stp>
        <tr r="F67" s="70"/>
        <tr r="F67" s="70"/>
      </tp>
      <tp t="s">
        <v>#N/A Field Not Applicable</v>
        <stp/>
        <stp>##V3_BDPV12</stp>
        <stp>RU000A0JVUK8 Corp</stp>
        <stp>BDVD_PROJ_12M_YLD</stp>
        <stp>[quotes.xlsx]Calc!R289C6</stp>
        <tr r="F289" s="70"/>
        <tr r="F289" s="70"/>
      </tp>
      <tp t="s">
        <v>iShares MSCI Emerging Markets</v>
        <stp/>
        <stp>##V3_BDPV12</stp>
        <stp>EEM US Equity</stp>
        <stp>SECURITY_NAME</stp>
        <stp>[quotes.xlsx]Calc!R233C12</stp>
        <tr r="L233" s="70"/>
      </tp>
      <tp t="s">
        <v>Vipshop Holdings Ltd</v>
        <stp/>
        <stp>##V3_BDPV12</stp>
        <stp>VIPS US Equity</stp>
        <stp>SECURITY_NAME</stp>
        <stp>[quotes.xlsx]Calc!R227C12</stp>
        <tr r="L227" s="70"/>
      </tp>
      <tp t="s">
        <v>LU0974284688</v>
        <stp/>
        <stp>##V3_BDPV12</stp>
        <stp>HHPA2AH LX Equity</stp>
        <stp>ID_ISIN</stp>
        <stp>[quotes.xlsx]Calc!R88C1</stp>
        <tr r="A88" s="70"/>
        <tr r="A88" s="70"/>
        <tr r="A88" s="70"/>
      </tp>
      <tp t="s">
        <v>#N/A Field Not Applicable</v>
        <stp/>
        <stp>##V3_BDPV12</stp>
        <stp>RU000A0JW1P8 Corp</stp>
        <stp>BDVD_PROJ_12M_YLD</stp>
        <stp>[quotes.xlsx]Calc!R94C6</stp>
        <tr r="F94" s="70"/>
        <tr r="F94" s="70"/>
      </tp>
      <tp t="s">
        <v>TMK PJSC</v>
        <stp/>
        <stp>##V3_BDPV12</stp>
        <stp>TMKS LI Equity</stp>
        <stp>SECURITY_NAME</stp>
        <stp>[quotes.xlsx]Calc!R303C12</stp>
        <tr r="L303" s="70"/>
      </tp>
      <tp t="s">
        <v>#N/A Field Not Applicable</v>
        <stp/>
        <stp>##V3_BDPV12</stp>
        <stp>URM7C 59000 Curncy</stp>
        <stp>BEST_TARGET_PRICE</stp>
        <stp>[quotes.xlsx]Calc!R271C5</stp>
        <tr r="E271" s="70"/>
        <tr r="E271" s="70"/>
      </tp>
      <tp t="s">
        <v>#N/A Field Not Applicable</v>
        <stp/>
        <stp>##V3_BDPV12</stp>
        <stp>CH0205819441 Corp</stp>
        <stp>BDVD_PROJ_12M_YLD</stp>
        <stp>[quotes.xlsx]Calc!R152C6</stp>
        <tr r="F152" s="70"/>
        <tr r="F152" s="70"/>
      </tp>
      <tp t="s">
        <v>#N/A Field Not Applicable</v>
        <stp/>
        <stp>##V3_BDPV12</stp>
        <stp>XS0808638612 Corp</stp>
        <stp>BEST_TARGET_PRICE</stp>
        <stp>[quotes.xlsx]Calc!R22C5</stp>
        <tr r="E22" s="70"/>
        <tr r="E22" s="70"/>
      </tp>
      <tp t="s">
        <v>#N/A Field Not Applicable</v>
        <stp/>
        <stp>##V3_BDPV12</stp>
        <stp>XS0997544860 Corp</stp>
        <stp>BEST_TARGET_PRICE</stp>
        <stp>[quotes.xlsx]Calc!R77C5</stp>
        <tr r="E77" s="70"/>
        <tr r="E77" s="70"/>
      </tp>
      <tp>
        <v>104.76600000000001</v>
        <stp/>
        <stp>##V3_BDPV12</stp>
        <stp>XS0975320879 Corp</stp>
        <stp>PX_LAST</stp>
        <stp>[quotes.xlsx]Calc!R89C3</stp>
        <tr r="C89" s="70"/>
        <tr r="C89" s="70"/>
      </tp>
      <tp t="s">
        <v>#N/A Field Not Applicable</v>
        <stp/>
        <stp>##V3_BDPV12</stp>
        <stp>RU000A0JW662 Corp</stp>
        <stp>BEST_TARGET_PRICE</stp>
        <stp>[quotes.xlsx]Calc!R216C5</stp>
        <tr r="E216" s="70"/>
        <tr r="E216" s="70"/>
      </tp>
      <tp>
        <v>42.5</v>
        <stp/>
        <stp>##V3_BDPV12</stp>
        <stp>T US Equity</stp>
        <stp>BEST_TARGET_PRICE</stp>
        <stp>[quotes.xlsx]Calc!R176C5</stp>
        <tr r="E176" s="70"/>
        <tr r="E176" s="70"/>
        <tr r="E176" s="70"/>
      </tp>
      <tp t="s">
        <v>#N/A N/A</v>
        <stp/>
        <stp>##V3_BDPV12</stp>
        <stp>BIIB US Equity</stp>
        <stp>BDVD_NEXT_EST_DECL_DT</stp>
        <stp>[quotes.xlsx]Calc!R244C9</stp>
        <tr r="I244" s="70"/>
        <tr r="I244" s="70"/>
      </tp>
      <tp t="s">
        <v>Michael Kors Holdings Ltd</v>
        <stp/>
        <stp>##V3_BDPV12</stp>
        <stp>KORS US Equity</stp>
        <stp>SECURITY_NAME</stp>
        <stp>[quotes.xlsx]Calc!R148C12</stp>
        <tr r="L148" s="70"/>
      </tp>
      <tp>
        <v>23.754167556762695</v>
        <stp/>
        <stp>##V3_BDPV12</stp>
        <stp>AD NA Equity</stp>
        <stp>BEST_TARGET_PRICE</stp>
        <stp>[quotes.xlsx]Calc!R190C5</stp>
        <tr r="E190" s="70"/>
        <tr r="E190" s="70"/>
        <tr r="E190" s="70"/>
      </tp>
      <tp t="s">
        <v>#N/A N/A</v>
        <stp/>
        <stp>##V3_BDPV12</stp>
        <stp>FIVE LI Equity</stp>
        <stp>BDVD_NEXT_EST_DECL_DT</stp>
        <stp>[quotes.xlsx]Calc!R281C9</stp>
        <tr r="I281" s="70"/>
        <tr r="I281" s="70"/>
      </tp>
      <tp t="s">
        <v>#N/A Field Not Applicable</v>
        <stp/>
        <stp>##V3_BDPV12</stp>
        <stp>XS0975320879 Corp</stp>
        <stp>EQY_DVD_YLD_IND</stp>
        <stp>[quotes.xlsx]Calc!R89C6</stp>
        <tr r="F89" s="70"/>
        <tr r="F89" s="70"/>
      </tp>
      <tp t="s">
        <v>#N/A Field Not Applicable</v>
        <stp/>
        <stp>##V3_BDPV12</stp>
        <stp>PHAG LN Equity</stp>
        <stp>YLD_CNV_MID</stp>
        <stp>[quotes.xlsx]Calc!R54C6</stp>
        <tr r="F54" s="70"/>
        <tr r="F54" s="70"/>
      </tp>
      <tp t="s">
        <v>#N/A Field Not Applicable</v>
        <stp/>
        <stp>##V3_BDPV12</stp>
        <stp>EJ644860     Corp</stp>
        <stp>BEST_TARGET_PRICE</stp>
        <stp>[quotes.xlsx]Calc!R93C5</stp>
        <tr r="E93" s="70"/>
        <tr r="E93" s="70"/>
      </tp>
      <tp t="s">
        <v>#N/A Field Not Applicable</v>
        <stp/>
        <stp>##V3_BDPV12</stp>
        <stp>US35671DAZ87 Corp</stp>
        <stp>EQY_DVD_YLD_IND</stp>
        <stp>[quotes.xlsx]Calc!R300C6</stp>
        <tr r="F300" s="70"/>
        <tr r="F300" s="70"/>
      </tp>
      <tp>
        <v>102.15</v>
        <stp/>
        <stp>##V3_BDPV12</stp>
        <stp>RU000A0JVP05 Corp</stp>
        <stp>PX_LAST</stp>
        <stp>[quotes.xlsx]Calc!R197C3</stp>
        <tr r="C197" s="70"/>
        <tr r="C197" s="70"/>
      </tp>
      <tp t="s">
        <v>12/04/2017</v>
        <stp/>
        <stp>##V3_BDPV12</stp>
        <stp>AGRO LI Equity</stp>
        <stp>DVD_EX_DT</stp>
        <stp>[quotes.xlsx]Calc!R87C7</stp>
        <tr r="G87" s="70"/>
        <tr r="G87" s="70"/>
        <tr r="G87" s="70"/>
      </tp>
      <tp t="s">
        <v>10/06/2016</v>
        <stp/>
        <stp>##V3_BDPV12</stp>
        <stp>SVAV RX Equity</stp>
        <stp>DVD_EX_DT</stp>
        <stp>[quotes.xlsx]Calc!R58C7</stp>
        <tr r="G58" s="70"/>
        <tr r="G58" s="70"/>
        <tr r="G58" s="70"/>
      </tp>
      <tp t="s">
        <v>US71647NAP42</v>
        <stp/>
        <stp>##V3_BDPV12</stp>
        <stp>US71647NAP42 Corp</stp>
        <stp>ID_ISIN</stp>
        <stp>[quotes.xlsx]Calc!R253C1</stp>
        <tr r="A253" s="70"/>
        <tr r="A253" s="70"/>
        <tr r="A253" s="70"/>
      </tp>
      <tp>
        <v>0.37222222222222223</v>
        <stp/>
        <stp>##V3_BDPV12</stp>
        <stp>US71647NAP42 Corp</stp>
        <stp>INT_ACC</stp>
        <stp>[quotes.xlsx]Calc!R253C5</stp>
        <tr r="E253" s="70"/>
        <tr r="E253" s="70"/>
        <tr r="E253" s="70"/>
      </tp>
      <tp t="s">
        <v>30/06/2017</v>
        <stp/>
        <stp>##V3_BDPV12</stp>
        <stp>MVID RX Equity</stp>
        <stp>DVD_EX_DT</stp>
        <stp>[quotes.xlsx]Calc!R38C7</stp>
        <tr r="G38" s="70"/>
        <tr r="G38" s="70"/>
        <tr r="G38" s="70"/>
      </tp>
      <tp>
        <v>0.18335464240722907</v>
        <stp/>
        <stp>##V3_BDPV12</stp>
        <stp>US25152RYE79 Corp</stp>
        <stp>DUR_MID</stp>
        <stp>[quotes.xlsx]Calc!R141C8</stp>
        <tr r="H141" s="70"/>
        <tr r="H141" s="70"/>
      </tp>
      <tp t="s">
        <v>RU000A0JX0J2</v>
        <stp/>
        <stp>##V3_BDPV12</stp>
        <stp>RU000A0JX0J2 Corp</stp>
        <stp>ID_ISIN</stp>
        <stp>[quotes.xlsx]Calc!R116C1</stp>
        <tr r="A116" s="70"/>
        <tr r="A116" s="70"/>
        <tr r="A116" s="70"/>
      </tp>
      <tp t="s">
        <v>RU000A0JXFM1</v>
        <stp/>
        <stp>##V3_BDPV12</stp>
        <stp>RU000A0JXFM1 Corp</stp>
        <stp>ID_ISIN</stp>
        <stp>[quotes.xlsx]Calc!R275C1</stp>
        <tr r="A275" s="70"/>
        <tr r="A275" s="70"/>
        <tr r="A275" s="70"/>
      </tp>
      <tp>
        <v>11096.3193359375</v>
        <stp/>
        <stp>##V3_BDPV12</stp>
        <stp>GMKN RX Equity</stp>
        <stp>BEST_TARGET_PRICE</stp>
        <stp>[quotes.xlsx]Calc!R47C5</stp>
        <tr r="E47" s="70"/>
        <tr r="E47" s="70"/>
        <tr r="E47" s="70"/>
      </tp>
      <tp>
        <v>1.3900000000000001</v>
        <stp/>
        <stp>##V3_BDPV12</stp>
        <stp>RU000A0JX0J2 Corp</stp>
        <stp>INT_ACC</stp>
        <stp>[quotes.xlsx]Calc!R116C5</stp>
        <tr r="E116" s="70"/>
        <tr r="E116" s="70"/>
        <tr r="E116" s="70"/>
      </tp>
      <tp t="s">
        <v>#N/A Field Not Applicable</v>
        <stp/>
        <stp>##V3_BDPV12</stp>
        <stp>RU000A0JRTT9 Corp</stp>
        <stp>EQY_DVD_YLD_IND</stp>
        <stp>[quotes.xlsx]Calc!R285C6</stp>
        <tr r="F285" s="70"/>
        <tr r="F285" s="70"/>
      </tp>
      <tp>
        <v>2.363</v>
        <stp/>
        <stp>##V3_BDPV12</stp>
        <stp>RU000A0JXFM1 Corp</stp>
        <stp>INT_ACC</stp>
        <stp>[quotes.xlsx]Calc!R275C5</stp>
        <tr r="E275" s="70"/>
        <tr r="E275" s="70"/>
        <tr r="E275" s="70"/>
      </tp>
      <tp>
        <v>3.0379999999999998</v>
        <stp/>
        <stp>##V3_BDPV12</stp>
        <stp>RU000A0JW662 Corp</stp>
        <stp>INT_ACC</stp>
        <stp>[quotes.xlsx]Calc!R216C5</stp>
        <tr r="E216" s="70"/>
        <tr r="E216" s="70"/>
        <tr r="E216" s="70"/>
      </tp>
      <tp>
        <v>0.28499999999999998</v>
        <stp/>
        <stp>##V3_BDPV12</stp>
        <stp>RU000A0JWHT4 Corp</stp>
        <stp>INT_ACC</stp>
        <stp>[quotes.xlsx]Calc!R290C5</stp>
        <tr r="E290" s="70"/>
        <tr r="E290" s="70"/>
        <tr r="E290" s="70"/>
      </tp>
      <tp>
        <v>4.359</v>
        <stp/>
        <stp>##V3_BDPV12</stp>
        <stp>RU000A0JWMJ5 Corp</stp>
        <stp>INT_ACC</stp>
        <stp>[quotes.xlsx]Calc!R291C5</stp>
        <tr r="E291" s="70"/>
        <tr r="E291" s="70"/>
        <tr r="E291" s="70"/>
      </tp>
      <tp t="s">
        <v>RU000A0JRCJ6</v>
        <stp/>
        <stp>##V3_BDPV12</stp>
        <stp>RU000A0JRCJ6 Corp</stp>
        <stp>ID_ISIN</stp>
        <stp>[quotes.xlsx]Calc!R122C1</stp>
        <tr r="A122" s="70"/>
        <tr r="A122" s="70"/>
        <tr r="A122" s="70"/>
      </tp>
      <tp t="s">
        <v>RU000A0JRVU3</v>
        <stp/>
        <stp>##V3_BDPV12</stp>
        <stp>RU000A0JRVU3 Corp</stp>
        <stp>ID_ISIN</stp>
        <stp>[quotes.xlsx]Calc!R297C1</stp>
        <tr r="A297" s="70"/>
        <tr r="A297" s="70"/>
        <tr r="A297" s="70"/>
      </tp>
      <tp t="s">
        <v>RU000A0JS3M7</v>
        <stp/>
        <stp>##V3_BDPV12</stp>
        <stp>RU000A0JS3M7 Corp</stp>
        <stp>ID_ISIN</stp>
        <stp>[quotes.xlsx]Calc!R193C1</stp>
        <tr r="A193" s="70"/>
        <tr r="A193" s="70"/>
        <tr r="A193" s="70"/>
      </tp>
      <tp t="s">
        <v>#N/A Field Not Applicable</v>
        <stp/>
        <stp>##V3_BDPV12</stp>
        <stp>RU000A0JX5W4 Corp</stp>
        <stp>EQY_DVD_YLD_IND</stp>
        <stp>[quotes.xlsx]Calc!R118C6</stp>
        <tr r="F118" s="70"/>
        <tr r="F118" s="70"/>
      </tp>
      <tp>
        <v>1.5270000000000001</v>
        <stp/>
        <stp>##V3_BDPV12</stp>
        <stp>RU000A0JRVU3 Corp</stp>
        <stp>INT_ACC</stp>
        <stp>[quotes.xlsx]Calc!R297C5</stp>
        <tr r="E297" s="70"/>
        <tr r="E297" s="70"/>
        <tr r="E297" s="70"/>
      </tp>
      <tp t="s">
        <v>#N/A Field Not Applicable</v>
        <stp/>
        <stp>##V3_BDPV12</stp>
        <stp>RU000A0JXFS8 Corp</stp>
        <stp>EQY_DVD_YLD_IND</stp>
        <stp>[quotes.xlsx]Calc!R184C6</stp>
        <tr r="F184" s="70"/>
        <tr r="F184" s="70"/>
      </tp>
      <tp>
        <v>1.706</v>
        <stp/>
        <stp>##V3_BDPV12</stp>
        <stp>RU000A0JRCJ6 Corp</stp>
        <stp>INT_ACC</stp>
        <stp>[quotes.xlsx]Calc!R122C5</stp>
        <tr r="E122" s="70"/>
        <tr r="E122" s="70"/>
        <tr r="E122" s="70"/>
      </tp>
      <tp>
        <v>3.5179999999999998</v>
        <stp/>
        <stp>##V3_BDPV12</stp>
        <stp>RU000A0JS3M7 Corp</stp>
        <stp>INT_ACC</stp>
        <stp>[quotes.xlsx]Calc!R193C5</stp>
        <tr r="E193" s="70"/>
        <tr r="E193" s="70"/>
        <tr r="E193" s="70"/>
      </tp>
      <tp t="s">
        <v>RU000A0JW662</v>
        <stp/>
        <stp>##V3_BDPV12</stp>
        <stp>RU000A0JW662 Corp</stp>
        <stp>ID_ISIN</stp>
        <stp>[quotes.xlsx]Calc!R216C1</stp>
        <tr r="A216" s="70"/>
        <tr r="A216" s="70"/>
        <tr r="A216" s="70"/>
      </tp>
      <tp t="s">
        <v>RU000A0JWHT4</v>
        <stp/>
        <stp>##V3_BDPV12</stp>
        <stp>RU000A0JWHT4 Corp</stp>
        <stp>ID_ISIN</stp>
        <stp>[quotes.xlsx]Calc!R290C1</stp>
        <tr r="A290" s="70"/>
        <tr r="A290" s="70"/>
        <tr r="A290" s="70"/>
      </tp>
      <tp t="s">
        <v>RU000A0JWMJ5</v>
        <stp/>
        <stp>##V3_BDPV12</stp>
        <stp>RU000A0JWMJ5 Corp</stp>
        <stp>ID_ISIN</stp>
        <stp>[quotes.xlsx]Calc!R291C1</stp>
        <tr r="A291" s="70"/>
        <tr r="A291" s="70"/>
        <tr r="A291" s="70"/>
      </tp>
      <tp t="s">
        <v>17/10/2017</v>
        <stp/>
        <stp>##V3_BDPV12</stp>
        <stp>XS0981028177 Corp</stp>
        <stp>NXT_CPN_DT</stp>
        <stp>[quotes.xlsx]Calc!R65C7</stp>
        <tr r="G65" s="70"/>
        <tr r="G65" s="70"/>
        <tr r="G65" s="70"/>
      </tp>
      <tp t="s">
        <v>07/08/2017</v>
        <stp/>
        <stp>##V3_BDPV12</stp>
        <stp>XS0884734343 Corp</stp>
        <stp>NXT_CPN_DT</stp>
        <stp>[quotes.xlsx]Calc!R72C7</stp>
        <tr r="G72" s="70"/>
        <tr r="G72" s="70"/>
        <tr r="G72" s="70"/>
      </tp>
      <tp t="s">
        <v>02/11/2017</v>
        <stp/>
        <stp>##V3_BDPV12</stp>
        <stp>RU000A0JWG05 Corp</stp>
        <stp>NXT_CPN_DT</stp>
        <stp>[quotes.xlsx]Calc!R85C7</stp>
        <tr r="G85" s="70"/>
        <tr r="G85" s="70"/>
        <tr r="G85" s="70"/>
      </tp>
      <tp>
        <v>61.967742919921875</v>
        <stp/>
        <stp>##V3_BDPV12</stp>
        <stp>HAL US Equity</stp>
        <stp>BEST_TARGET_PRICE</stp>
        <stp>[quotes.xlsx]Calc!R240C5</stp>
        <tr r="E240" s="70"/>
        <tr r="E240" s="70"/>
        <tr r="E240" s="70"/>
      </tp>
      <tp t="s">
        <v>#N/A Field Not Applicable</v>
        <stp/>
        <stp>##V3_BDPV12</stp>
        <stp>XS0981028177 Corp</stp>
        <stp>NXT_PUT_DT</stp>
        <stp>[quotes.xlsx]Calc!R65C9</stp>
        <tr r="I65" s="70"/>
        <tr r="I65" s="70"/>
      </tp>
      <tp t="s">
        <v>02/11/2017</v>
        <stp/>
        <stp>##V3_BDPV12</stp>
        <stp>RU000A0JWG05 Corp</stp>
        <stp>NXT_PUT_DT</stp>
        <stp>[quotes.xlsx]Calc!R85C9</stp>
        <tr r="I85" s="70"/>
        <tr r="I85" s="70"/>
        <tr r="I85" s="70"/>
      </tp>
      <tp t="s">
        <v>16/03/2017</v>
        <stp/>
        <stp>##V3_BDPV12</stp>
        <stp>ROG EB Equity</stp>
        <stp>DVD_EX_DT</stp>
        <stp>[quotes.xlsx]Calc!R106C7</stp>
        <tr r="G106" s="70"/>
        <tr r="G106" s="70"/>
        <tr r="G106" s="70"/>
      </tp>
      <tp t="s">
        <v>#N/A Field Not Applicable</v>
        <stp/>
        <stp>##V3_BDPV12</stp>
        <stp>XS0884734343 Corp</stp>
        <stp>NXT_PUT_DT</stp>
        <stp>[quotes.xlsx]Calc!R72C9</stp>
        <tr r="I72" s="70"/>
        <tr r="I72" s="70"/>
      </tp>
      <tp t="s">
        <v>#N/A Field Not Applicable</v>
        <stp/>
        <stp>##V3_BDPV12</stp>
        <stp>RU000A0JS3M7 Corp</stp>
        <stp>BEST_TARGET_PRICE</stp>
        <stp>[quotes.xlsx]Calc!R193C5</stp>
        <tr r="E193" s="70"/>
        <tr r="E193" s="70"/>
      </tp>
      <tp t="s">
        <v>#N/A Field Not Applicable</v>
        <stp/>
        <stp>##V3_BDPV12</stp>
        <stp>RU000A0JV7K7 Corp</stp>
        <stp>BEST_TARGET_PRICE</stp>
        <stp>[quotes.xlsx]Calc!R117C5</stp>
        <tr r="E117" s="70"/>
        <tr r="E117" s="70"/>
      </tp>
      <tp t="s">
        <v>#N/A Field Not Applicable</v>
        <stp/>
        <stp>##V3_BDPV12</stp>
        <stp>RU000A0JTYA5 Corp</stp>
        <stp>BDVD_PROJ_12M_YLD</stp>
        <stp>[quotes.xlsx]Calc!R97C6</stp>
        <tr r="F97" s="70"/>
        <tr r="F97" s="70"/>
      </tp>
      <tp t="s">
        <v>US71645WAR25</v>
        <stp/>
        <stp>##V3_BDPV12</stp>
        <stp>US71645WAR25 Corp</stp>
        <stp>ID_ISIN</stp>
        <stp>[quotes.xlsx]Calc!R26C1</stp>
        <tr r="A26" s="70"/>
        <tr r="A26" s="70"/>
        <tr r="A26" s="70"/>
      </tp>
      <tp t="s">
        <v>#N/A Field Not Applicable</v>
        <stp/>
        <stp>##V3_BDPV12</stp>
        <stp>RU000A0JWC82 Corp</stp>
        <stp>BDVD_PROJ_12M_YLD</stp>
        <stp>[quotes.xlsx]Calc!R74C6</stp>
        <tr r="F74" s="70"/>
        <tr r="F74" s="70"/>
      </tp>
      <tp t="s">
        <v>Halliburton Co</v>
        <stp/>
        <stp>##V3_BDPV12</stp>
        <stp>HAL US Equity</stp>
        <stp>SECURITY_NAME</stp>
        <stp>[quotes.xlsx]Calc!R240C12</stp>
        <tr r="L240" s="70"/>
      </tp>
      <tp t="s">
        <v>Sberbank of Russia PJSC</v>
        <stp/>
        <stp>##V3_BDPV12</stp>
        <stp>SBER RX Equity</stp>
        <stp>SECURITY_NAME</stp>
        <stp>[quotes.xlsx]Calc!R237C12</stp>
        <tr r="L237" s="70"/>
      </tp>
      <tp t="s">
        <v>Anglo American PLC</v>
        <stp/>
        <stp>##V3_BDPV12</stp>
        <stp>AAL LN Equity</stp>
        <stp>SECURITY_NAME</stp>
        <stp>[quotes.xlsx]Calc!R191C12</stp>
        <tr r="L191" s="70"/>
      </tp>
      <tp t="s">
        <v>#N/A Field Not Applicable</v>
        <stp/>
        <stp>##V3_BDPV12</stp>
        <stp>RU000A0JS5F6 Corp</stp>
        <stp>BDVD_PROJ_12M_YLD</stp>
        <stp>[quotes.xlsx]Calc!R81C6</stp>
        <tr r="F81" s="70"/>
        <tr r="F81" s="70"/>
      </tp>
      <tp t="s">
        <v>PhosAgro PJSC</v>
        <stp/>
        <stp>##V3_BDPV12</stp>
        <stp>PHOR RX Equity</stp>
        <stp>SECURITY_NAME</stp>
        <stp>[quotes.xlsx]Calc!R305C12</stp>
        <tr r="L305" s="70"/>
      </tp>
      <tp t="s">
        <v>VTB Bank PJSC</v>
        <stp/>
        <stp>##V3_BDPV12</stp>
        <stp>VTBR RX Equity</stp>
        <stp>SECURITY_NAME</stp>
        <stp>[quotes.xlsx]Calc!R131C12</stp>
        <tr r="L131" s="70"/>
      </tp>
      <tp t="s">
        <v>26/07/2017</v>
        <stp/>
        <stp>##V3_BDPV12</stp>
        <stp>CMCSA US Equity</stp>
        <stp>BDVD_NEXT_EST_DECL_DT</stp>
        <stp>[quotes.xlsx]Calc!R170C9</stp>
        <tr r="I170" s="70"/>
        <tr r="I170" s="70"/>
        <tr r="I170" s="70"/>
      </tp>
      <tp t="s">
        <v>Comcast Corp</v>
        <stp/>
        <stp>##V3_BDPV12</stp>
        <stp>CMCSA US Equity</stp>
        <stp>SECURITY_NAME</stp>
        <stp>[quotes.xlsx]Calc!R170C12</stp>
        <tr r="L170" s="70"/>
      </tp>
      <tp t="s">
        <v>#N/A Field Not Applicable</v>
        <stp/>
        <stp>##V3_BDPV12</stp>
        <stp>DE000DB7XHP3 Corp</stp>
        <stp>BDVD_PROJ_12M_YLD</stp>
        <stp>[quotes.xlsx]Calc!R223C6</stp>
        <tr r="F223" s="70"/>
        <tr r="F223" s="70"/>
      </tp>
      <tp t="s">
        <v>#N/A Field Not Applicable</v>
        <stp/>
        <stp>##V3_BDPV12</stp>
        <stp>PHPD LN Equity</stp>
        <stp>YLD_CNV_MID</stp>
        <stp>[quotes.xlsx]Calc!R56C6</stp>
        <tr r="F56" s="70"/>
        <tr r="F56" s="70"/>
      </tp>
      <tp t="s">
        <v>XS0842078536</v>
        <stp/>
        <stp>##V3_BDPV12</stp>
        <stp>XS0842078536 Corp</stp>
        <stp>ID_ISIN</stp>
        <stp>[quotes.xlsx]Calc!R84C1</stp>
        <tr r="A84" s="70"/>
        <tr r="A84" s="70"/>
        <tr r="A84" s="70"/>
      </tp>
      <tp t="s">
        <v>#N/A N/A</v>
        <stp/>
        <stp>##V3_BDPV12</stp>
        <stp>IHYG LN Equity</stp>
        <stp>BDVD_NEXT_EST_DECL_DT</stp>
        <stp>[quotes.xlsx]Calc!R188C9</stp>
        <tr r="I188" s="70"/>
        <tr r="I188" s="70"/>
      </tp>
      <tp t="s">
        <v>#N/A Field Not Applicable</v>
        <stp/>
        <stp>##V3_BDPV12</stp>
        <stp>US71656MAF68 Corp</stp>
        <stp>EQY_DVD_YLD_IND</stp>
        <stp>[quotes.xlsx]Calc!R113C6</stp>
        <tr r="F113" s="70"/>
        <tr r="F113" s="70"/>
      </tp>
      <tp>
        <v>107</v>
        <stp/>
        <stp>##V3_BDPV12</stp>
        <stp>RU000A0JVUL6 Corp</stp>
        <stp>PX_LAST</stp>
        <stp>[quotes.xlsx]Calc!R195C3</stp>
        <tr r="C195" s="70"/>
        <tr r="C195" s="70"/>
      </tp>
      <tp>
        <v>100.69</v>
        <stp/>
        <stp>##V3_BDPV12</stp>
        <stp>RU000A0JWM07 Corp</stp>
        <stp>PX_LAST</stp>
        <stp>[quotes.xlsx]Calc!R214C3</stp>
        <tr r="C214" s="70"/>
        <tr r="C214" s="70"/>
      </tp>
      <tp>
        <v>102.6</v>
        <stp/>
        <stp>##V3_BDPV12</stp>
        <stp>RU000A0JWNJ3 Corp</stp>
        <stp>PX_LAST</stp>
        <stp>[quotes.xlsx]Calc!R200C3</stp>
        <tr r="C200" s="70"/>
        <tr r="C200" s="70"/>
      </tp>
      <tp>
        <v>103</v>
        <stp/>
        <stp>##V3_BDPV12</stp>
        <stp>RU000A0JTTV1 Corp</stp>
        <stp>PX_LAST</stp>
        <stp>[quotes.xlsx]Calc!R292C3</stp>
        <tr r="C292" s="70"/>
        <tr r="C292" s="70"/>
      </tp>
      <tp t="s">
        <v>US71647NAF69</v>
        <stp/>
        <stp>##V3_BDPV12</stp>
        <stp>US71647NAF69 Corp</stp>
        <stp>ID_ISIN</stp>
        <stp>[quotes.xlsx]Calc!R269C1</stp>
        <tr r="A269" s="70"/>
        <tr r="A269" s="70"/>
        <tr r="A269" s="70"/>
      </tp>
      <tp>
        <v>100.4</v>
        <stp/>
        <stp>##V3_BDPV12</stp>
        <stp>RU000A0JX3A5 Corp</stp>
        <stp>PX_LAST</stp>
        <stp>[quotes.xlsx]Calc!R196C3</stp>
        <tr r="C196" s="70"/>
        <tr r="C196" s="70"/>
      </tp>
      <tp>
        <v>0.23090277777777779</v>
        <stp/>
        <stp>##V3_BDPV12</stp>
        <stp>US71647NAF69 Corp</stp>
        <stp>INT_ACC</stp>
        <stp>[quotes.xlsx]Calc!R269C5</stp>
        <tr r="E269" s="70"/>
        <tr r="E269" s="70"/>
        <tr r="E269" s="70"/>
      </tp>
      <tp t="s">
        <v>#N/A Field Not Applicable</v>
        <stp/>
        <stp>##V3_BDPV12</stp>
        <stp>RU000A0JU5S5 Corp</stp>
        <stp>EQY_DVD_YLD_IND</stp>
        <stp>[quotes.xlsx]Calc!R198C6</stp>
        <tr r="F198" s="70"/>
        <tr r="F198" s="70"/>
      </tp>
      <tp t="s">
        <v>#N/A Field Not Applicable</v>
        <stp/>
        <stp>##V3_BDPV12</stp>
        <stp>RU000A0JP2S9 Corp</stp>
        <stp>EQY_DVD_YLD_IND</stp>
        <stp>[quotes.xlsx]Calc!R114C6</stp>
        <tr r="F114" s="70"/>
        <tr r="F114" s="70"/>
      </tp>
      <tp t="s">
        <v>#N/A Field Not Applicable</v>
        <stp/>
        <stp>##V3_BDPV12</stp>
        <stp>RU000A0JS6N8 Corp</stp>
        <stp>EQY_DVD_YLD_IND</stp>
        <stp>[quotes.xlsx]Calc!R215C6</stp>
        <tr r="F215" s="70"/>
        <tr r="F215" s="70"/>
      </tp>
      <tp t="s">
        <v>10/07/2017</v>
        <stp/>
        <stp>##V3_BDPV12</stp>
        <stp>MFON LI Equity</stp>
        <stp>DVD_EX_DT</stp>
        <stp>[quotes.xlsx]Calc!R17C7</stp>
        <tr r="G17" s="70"/>
        <tr r="G17" s="70"/>
        <tr r="G17" s="70"/>
      </tp>
      <tp>
        <v>2.4209999999999998</v>
        <stp/>
        <stp>##V3_BDPV12</stp>
        <stp>RU000A0JWV63 Corp</stp>
        <stp>INT_ACC</stp>
        <stp>[quotes.xlsx]Calc!R166C5</stp>
        <tr r="E166" s="70"/>
        <tr r="E166" s="70"/>
        <tr r="E166" s="70"/>
      </tp>
      <tp t="s">
        <v>RU000A0JRKD2</v>
        <stp/>
        <stp>##V3_BDPV12</stp>
        <stp>RU000A0JRKD2 Corp</stp>
        <stp>ID_ISIN</stp>
        <stp>[quotes.xlsx]Calc!R217C1</stp>
        <tr r="A217" s="70"/>
        <tr r="A217" s="70"/>
        <tr r="A217" s="70"/>
      </tp>
      <tp>
        <v>2.2749999999999999</v>
        <stp/>
        <stp>##V3_BDPV12</stp>
        <stp>RU000A0JTNB6 Corp</stp>
        <stp>INT_ACC</stp>
        <stp>[quotes.xlsx]Calc!R213C5</stp>
        <tr r="E213" s="70"/>
        <tr r="E213" s="70"/>
        <tr r="E213" s="70"/>
      </tp>
      <tp t="s">
        <v>RU000A0JTNB6</v>
        <stp/>
        <stp>##V3_BDPV12</stp>
        <stp>RU000A0JTNB6 Corp</stp>
        <stp>ID_ISIN</stp>
        <stp>[quotes.xlsx]Calc!R213C1</stp>
        <tr r="A213" s="70"/>
        <tr r="A213" s="70"/>
        <tr r="A213" s="70"/>
      </tp>
      <tp>
        <v>5.3250000000000002</v>
        <stp/>
        <stp>##V3_BDPV12</stp>
        <stp>RU000A0JRKD2 Corp</stp>
        <stp>INT_ACC</stp>
        <stp>[quotes.xlsx]Calc!R217C5</stp>
        <tr r="E217" s="70"/>
        <tr r="E217" s="70"/>
        <tr r="E217" s="70"/>
      </tp>
      <tp t="s">
        <v>RU000A0JWV63</v>
        <stp/>
        <stp>##V3_BDPV12</stp>
        <stp>RU000A0JWV63 Corp</stp>
        <stp>ID_ISIN</stp>
        <stp>[quotes.xlsx]Calc!R166C1</stp>
        <tr r="A166" s="70"/>
        <tr r="A166" s="70"/>
        <tr r="A166" s="70"/>
      </tp>
      <tp t="s">
        <v>28/06/2017</v>
        <stp/>
        <stp>##V3_BDPV12</stp>
        <stp>XS0975320879 Corp</stp>
        <stp>NXT_CPN_DT</stp>
        <stp>[quotes.xlsx]Calc!R89C7</stp>
        <tr r="G89" s="70"/>
        <tr r="G89" s="70"/>
        <tr r="G89" s="70"/>
      </tp>
      <tp t="s">
        <v>#N/A N/A</v>
        <stp/>
        <stp>##V3_BDPV12</stp>
        <stp>URM7 Curncy</stp>
        <stp>DUR_MID</stp>
        <stp>[quotes.xlsx]Calc!R163C8</stp>
        <tr r="H163" s="70"/>
      </tp>
      <tp t="s">
        <v>#N/A Field Not Applicable</v>
        <stp/>
        <stp>##V3_BDPV12</stp>
        <stp>XS0975320879 Corp</stp>
        <stp>NXT_PUT_DT</stp>
        <stp>[quotes.xlsx]Calc!R89C9</stp>
        <tr r="I89" s="70"/>
        <tr r="I89" s="70"/>
      </tp>
      <tp t="s">
        <v>01/06/2017</v>
        <stp/>
        <stp>##V3_BDPV12</stp>
        <stp>HYG US Equity</stp>
        <stp>DVD_EX_DT</stp>
        <stp>[quotes.xlsx]Calc!R230C7</stp>
        <tr r="G230" s="70"/>
        <tr r="G230" s="70"/>
        <tr r="G230" s="70"/>
      </tp>
      <tp t="s">
        <v>#N/A Field Not Applicable</v>
        <stp/>
        <stp>##V3_BDPV12</stp>
        <stp>RU000A0JWC82 Corp</stp>
        <stp>EQY_DVD_YLD_IND</stp>
        <stp>[quotes.xlsx]Calc!R74C6</stp>
        <tr r="F74" s="70"/>
        <tr r="F74" s="70"/>
      </tp>
      <tp>
        <v>103</v>
        <stp/>
        <stp>##V3_BDPV12</stp>
        <stp>RU000A0JWC82 Corp</stp>
        <stp>PX_LAST</stp>
        <stp>[quotes.xlsx]Calc!R74C3</stp>
        <tr r="C74" s="70"/>
        <tr r="C74" s="70"/>
      </tp>
      <tp t="s">
        <v>#N/A Field Not Applicable</v>
        <stp/>
        <stp>##V3_BDPV12</stp>
        <stp>RU000A0JWG05 Corp</stp>
        <stp>BDVD_PROJ_12M_YLD</stp>
        <stp>[quotes.xlsx]Calc!R85C6</stp>
        <tr r="F85" s="70"/>
        <tr r="F85" s="70"/>
      </tp>
      <tp t="s">
        <v>#N/A Field Not Applicable</v>
        <stp/>
        <stp>##V3_BDPV12</stp>
        <stp>RU000A0JWB75 Corp</stp>
        <stp>BDVD_PROJ_12M_YLD</stp>
        <stp>[quotes.xlsx]Calc!R75C6</stp>
        <tr r="F75" s="70"/>
        <tr r="F75" s="70"/>
      </tp>
      <tp t="s">
        <v>Merck &amp; Co Inc</v>
        <stp/>
        <stp>##V3_BDPV12</stp>
        <stp>MRK US Equity</stp>
        <stp>SECURITY_NAME</stp>
        <stp>[quotes.xlsx]Calc!R239C12</stp>
        <tr r="L239" s="70"/>
      </tp>
      <tp t="s">
        <v>#N/A Field Not Applicable</v>
        <stp/>
        <stp>##V3_BDPV12</stp>
        <stp>RU000A0JS3W6 Corp</stp>
        <stp>BDVD_PROJ_12M_YLD</stp>
        <stp>[quotes.xlsx]Calc!R96C6</stp>
        <tr r="F96" s="70"/>
        <tr r="F96" s="70"/>
      </tp>
      <tp t="s">
        <v>#N/A Field Not Applicable</v>
        <stp/>
        <stp>##V3_BDPV12</stp>
        <stp>CH0347656545 Corp</stp>
        <stp>BDVD_PROJ_12M_YLD</stp>
        <stp>[quotes.xlsx]Calc!R157C6</stp>
        <tr r="F157" s="70"/>
        <tr r="F157" s="70"/>
      </tp>
      <tp>
        <v>5</v>
        <stp/>
        <stp>##V3_BDPV12</stp>
        <stp>AFKS RX Equity</stp>
        <stp>BEST_ANALYST_RATING</stp>
        <stp>[quotes.xlsx]Calc!R86C4</stp>
        <tr r="D86" s="70"/>
        <tr r="D86" s="70"/>
        <tr r="D86" s="70"/>
      </tp>
      <tp t="s">
        <v>#N/A Field Not Applicable</v>
        <stp/>
        <stp>##V3_BDPV12</stp>
        <stp>CH0355509487 Corp</stp>
        <stp>BDVD_PROJ_12M_YLD</stp>
        <stp>[quotes.xlsx]Calc!R154C6</stp>
        <tr r="F154" s="70"/>
        <tr r="F154" s="70"/>
      </tp>
      <tp>
        <v>3.769230842590332</v>
        <stp/>
        <stp>##V3_BDPV12</stp>
        <stp>MGNT RX Equity</stp>
        <stp>BEST_ANALYST_RATING</stp>
        <stp>[quotes.xlsx]Calc!R11C4</stp>
        <tr r="D11" s="70"/>
        <tr r="D11" s="70"/>
        <tr r="D11" s="70"/>
      </tp>
      <tp t="s">
        <v>#N/A Field Not Applicable</v>
        <stp/>
        <stp>##V3_BDPV12</stp>
        <stp>RU000A0JU9T5 Corp</stp>
        <stp>BDVD_PROJ_12M_YLD</stp>
        <stp>[quotes.xlsx]Calc!R80C6</stp>
        <tr r="F80" s="70"/>
        <tr r="F80" s="70"/>
      </tp>
      <tp>
        <v>2.7012139358775347</v>
        <stp/>
        <stp>##V3_BDPV12</stp>
        <stp>EJ644860     Corp</stp>
        <stp>DUR_MID</stp>
        <stp>[quotes.xlsx]Calc!R93C8</stp>
        <tr r="H93" s="70"/>
        <tr r="H93" s="70"/>
      </tp>
      <tp t="s">
        <v>#N/A Field Not Applicable</v>
        <stp/>
        <stp>##V3_BDPV12</stp>
        <stp>US25152RYE79 Corp</stp>
        <stp>BEST_TARGET_PRICE</stp>
        <stp>[quotes.xlsx]Calc!R141C5</stp>
        <tr r="E141" s="70"/>
        <tr r="E141" s="70"/>
      </tp>
      <tp>
        <v>177.25</v>
        <stp/>
        <stp>##V3_BDPV12</stp>
        <stp>XS0088543193 Corp</stp>
        <stp>PX_LAST</stp>
        <stp>[quotes.xlsx]Calc!R27C3</stp>
        <tr r="C27" s="70"/>
        <tr r="C27" s="70"/>
      </tp>
      <tp t="s">
        <v>#N/A Field Not Applicable</v>
        <stp/>
        <stp>##V3_BDPV12</stp>
        <stp>RU000A0JP039 Corp</stp>
        <stp>BEST_TARGET_PRICE</stp>
        <stp>[quotes.xlsx]Calc!R296C5</stp>
        <tr r="E296" s="70"/>
        <tr r="E296" s="70"/>
      </tp>
      <tp t="s">
        <v>#N/A Field Not Applicable</v>
        <stp/>
        <stp>##V3_BDPV12</stp>
        <stp>XS0088543193 Corp</stp>
        <stp>BEST_TARGET_PRICE</stp>
        <stp>[quotes.xlsx]Calc!R27C5</stp>
        <tr r="E27" s="70"/>
        <tr r="E27" s="70"/>
      </tp>
      <tp t="s">
        <v>#N/A Field Not Applicable</v>
        <stp/>
        <stp>##V3_BDPV12</stp>
        <stp>XS0088543193 Corp</stp>
        <stp>EQY_DVD_YLD_IND</stp>
        <stp>[quotes.xlsx]Calc!R27C6</stp>
        <tr r="F27" s="70"/>
        <tr r="F27" s="70"/>
      </tp>
      <tp t="s">
        <v>#N/A Field Not Applicable</v>
        <stp/>
        <stp>##V3_BDPV12</stp>
        <stp>US78008S7D27 Corp</stp>
        <stp>BEST_TARGET_PRICE</stp>
        <stp>[quotes.xlsx]Calc!R175C5</stp>
        <tr r="E175" s="70"/>
        <tr r="E175" s="70"/>
      </tp>
      <tp t="s">
        <v>#N/A N/A</v>
        <stp/>
        <stp>##V3_BDPV12</stp>
        <stp>LSRG LI Equity</stp>
        <stp>BDVD_NEXT_EST_DECL_DT</stp>
        <stp>[quotes.xlsx]Calc!R313C9</stp>
        <tr r="I313" s="70"/>
        <tr r="I313" s="70"/>
      </tp>
      <tp>
        <v>99.59</v>
        <stp/>
        <stp>##V3_BDPV12</stp>
        <stp>RU000A0JRCJ6 Corp</stp>
        <stp>PX_LAST</stp>
        <stp>[quotes.xlsx]Calc!R122C3</stp>
        <tr r="C122" s="70"/>
        <tr r="C122" s="70"/>
      </tp>
      <tp>
        <v>101.5</v>
        <stp/>
        <stp>##V3_BDPV12</stp>
        <stp>RU000A0JRVU3 Corp</stp>
        <stp>PX_LAST</stp>
        <stp>[quotes.xlsx]Calc!R297C3</stp>
        <tr r="C297" s="70"/>
        <tr r="C297" s="70"/>
      </tp>
      <tp>
        <v>103.25</v>
        <stp/>
        <stp>##V3_BDPV12</stp>
        <stp>RU000A0JS3M7 Corp</stp>
        <stp>PX_LAST</stp>
        <stp>[quotes.xlsx]Calc!R193C3</stp>
        <tr r="C193" s="70"/>
        <tr r="C193" s="70"/>
      </tp>
      <tp>
        <v>101.81</v>
        <stp/>
        <stp>##V3_BDPV12</stp>
        <stp>RU000A0JW662 Corp</stp>
        <stp>PX_LAST</stp>
        <stp>[quotes.xlsx]Calc!R216C3</stp>
        <tr r="C216" s="70"/>
        <tr r="C216" s="70"/>
      </tp>
      <tp>
        <v>101.25</v>
        <stp/>
        <stp>##V3_BDPV12</stp>
        <stp>RU000A0JWMJ5 Corp</stp>
        <stp>PX_LAST</stp>
        <stp>[quotes.xlsx]Calc!R291C3</stp>
        <tr r="C291" s="70"/>
        <tr r="C291" s="70"/>
      </tp>
      <tp>
        <v>102.38</v>
        <stp/>
        <stp>##V3_BDPV12</stp>
        <stp>RU000A0JWHT4 Corp</stp>
        <stp>PX_LAST</stp>
        <stp>[quotes.xlsx]Calc!R290C3</stp>
        <tr r="C290" s="70"/>
        <tr r="C290" s="70"/>
      </tp>
      <tp t="s">
        <v>30/06/2010</v>
        <stp/>
        <stp>##V3_BDPV12</stp>
        <stp>AQUA RM Equity</stp>
        <stp>DVD_EX_DT</stp>
        <stp>[quotes.xlsx]Calc!R29C7</stp>
        <tr r="G29" s="70"/>
        <tr r="G29" s="70"/>
        <tr r="G29" s="70"/>
      </tp>
      <tp>
        <v>245.48995971679687</v>
        <stp/>
        <stp>##V3_BDPV12</stp>
        <stp>DIXY RX Equity</stp>
        <stp>BEST_TARGET_PRICE</stp>
        <stp>[quotes.xlsx]Calc!R45C5</stp>
        <tr r="E45" s="70"/>
        <tr r="E45" s="70"/>
        <tr r="E45" s="70"/>
      </tp>
      <tp>
        <v>102.14</v>
        <stp/>
        <stp>##V3_BDPV12</stp>
        <stp>RU000A0JX0J2 Corp</stp>
        <stp>PX_LAST</stp>
        <stp>[quotes.xlsx]Calc!R116C3</stp>
        <tr r="C116" s="70"/>
        <tr r="C116" s="70"/>
      </tp>
      <tp>
        <v>98.64</v>
        <stp/>
        <stp>##V3_BDPV12</stp>
        <stp>RU000A0JXFM1 Corp</stp>
        <stp>PX_LAST</stp>
        <stp>[quotes.xlsx]Calc!R275C3</stp>
        <tr r="C275" s="70"/>
        <tr r="C275" s="70"/>
      </tp>
      <tp>
        <v>112.628</v>
        <stp/>
        <stp>##V3_BDPV12</stp>
        <stp>US71647NAP42 Corp</stp>
        <stp>PX_LAST</stp>
        <stp>[quotes.xlsx]Calc!R253C3</stp>
        <tr r="C253" s="70"/>
        <tr r="C253" s="70"/>
      </tp>
      <tp>
        <v>4.2130000000000001</v>
        <stp/>
        <stp>##V3_BDPV12</stp>
        <stp>RU000A0JVP05 Corp</stp>
        <stp>INT_ACC</stp>
        <stp>[quotes.xlsx]Calc!R197C5</stp>
        <tr r="E197" s="70"/>
        <tr r="E197" s="70"/>
        <tr r="E197" s="70"/>
      </tp>
      <tp t="s">
        <v>#N/A Field Not Applicable</v>
        <stp/>
        <stp>##V3_BDPV12</stp>
        <stp>RU000A0JXQ93 Corp</stp>
        <stp>EQY_DVD_YLD_IND</stp>
        <stp>[quotes.xlsx]Calc!R279C6</stp>
        <tr r="F279" s="70"/>
        <tr r="F279" s="70"/>
      </tp>
      <tp t="s">
        <v>#N/A Field Not Applicable</v>
        <stp/>
        <stp>##V3_BDPV12</stp>
        <stp>RU000A0JXMQ8 Corp</stp>
        <stp>EQY_DVD_YLD_IND</stp>
        <stp>[quotes.xlsx]Calc!R102C6</stp>
        <tr r="F102" s="70"/>
        <tr r="F102" s="70"/>
      </tp>
      <tp t="s">
        <v>RU000A0JVP05</v>
        <stp/>
        <stp>##V3_BDPV12</stp>
        <stp>RU000A0JVP05 Corp</stp>
        <stp>ID_ISIN</stp>
        <stp>[quotes.xlsx]Calc!R197C1</stp>
        <tr r="A197" s="70"/>
        <tr r="A197" s="70"/>
        <tr r="A197" s="70"/>
      </tp>
      <tp t="s">
        <v>22/09/2017</v>
        <stp/>
        <stp>##V3_BDPV12</stp>
        <stp>RU000A0JWB67 Corp</stp>
        <stp>NXT_CPN_DT</stp>
        <stp>[quotes.xlsx]Calc!R76C7</stp>
        <tr r="G76" s="70"/>
        <tr r="G76" s="70"/>
        <tr r="G76" s="70"/>
      </tp>
      <tp t="s">
        <v>17/10/2017</v>
        <stp/>
        <stp>##V3_BDPV12</stp>
        <stp>XS0842078536 Corp</stp>
        <stp>NXT_CPN_DT</stp>
        <stp>[quotes.xlsx]Calc!R84C7</stp>
        <tr r="G84" s="70"/>
        <tr r="G84" s="70"/>
        <tr r="G84" s="70"/>
      </tp>
      <tp t="s">
        <v>19/03/2021</v>
        <stp/>
        <stp>##V3_BDPV12</stp>
        <stp>RU000A0JWB67 Corp</stp>
        <stp>NXT_PUT_DT</stp>
        <stp>[quotes.xlsx]Calc!R76C9</stp>
        <tr r="I76" s="70"/>
        <tr r="I76" s="70"/>
        <tr r="I76" s="70"/>
      </tp>
      <tp>
        <v>1.1171616310778025</v>
        <stp/>
        <stp>##V3_BDPV12</stp>
        <stp>US78008S7D27 Corp</stp>
        <stp>DUR_MID</stp>
        <stp>[quotes.xlsx]Calc!R175C8</stp>
        <tr r="H175" s="70"/>
        <tr r="H175" s="70"/>
      </tp>
      <tp t="s">
        <v>#N/A Field Not Applicable</v>
        <stp/>
        <stp>##V3_BDPV12</stp>
        <stp>XS0842078536 Corp</stp>
        <stp>NXT_PUT_DT</stp>
        <stp>[quotes.xlsx]Calc!R84C9</stp>
        <tr r="I84" s="70"/>
        <tr r="I84" s="70"/>
      </tp>
      <tp>
        <v>3.3001456288185844</v>
        <stp/>
        <stp>##V3_BDPV12</stp>
        <stp>USP989MJBG51 Corp</stp>
        <stp>DUR_MID</stp>
        <stp>[quotes.xlsx]Calc!R5C8</stp>
        <tr r="H5" s="70"/>
        <tr r="H5" s="70"/>
      </tp>
      <tp>
        <v>1.7944444444444445</v>
        <stp/>
        <stp>##V3_BDPV12</stp>
        <stp>USP989MJBG51 Corp</stp>
        <stp>INT_ACC</stp>
        <stp>[quotes.xlsx]Calc!R5C5</stp>
        <tr r="E5" s="70"/>
        <tr r="E5" s="70"/>
        <tr r="E5" s="70"/>
      </tp>
      <tp t="s">
        <v>#N/A Field Not Applicable</v>
        <stp/>
        <stp>##V3_BDPV12</stp>
        <stp>US65504LAM90 Corp</stp>
        <stp>EQY_DVD_YLD_IND</stp>
        <stp>[quotes.xlsx]Calc!R90C6</stp>
        <tr r="F90" s="70"/>
        <tr r="F90" s="70"/>
      </tp>
      <tp t="s">
        <v>#N/A Field Not Applicable</v>
        <stp/>
        <stp>##V3_BDPV12</stp>
        <stp>USN54468AF52 Corp</stp>
        <stp>BEST_TARGET_PRICE</stp>
        <stp>[quotes.xlsx]Calc!R153C5</stp>
        <tr r="E153" s="70"/>
        <tr r="E153" s="70"/>
      </tp>
      <tp>
        <v>101.224</v>
        <stp/>
        <stp>##V3_BDPV12</stp>
        <stp>US65504LAM90 Corp</stp>
        <stp>PX_LAST</stp>
        <stp>[quotes.xlsx]Calc!R90C3</stp>
        <tr r="C90" s="70"/>
        <tr r="C90" s="70"/>
      </tp>
      <tp t="s">
        <v>RU000A0JWB67</v>
        <stp/>
        <stp>##V3_BDPV12</stp>
        <stp>RU000A0JWB67 Corp</stp>
        <stp>ID_ISIN</stp>
        <stp>[quotes.xlsx]Calc!R76C1</stp>
        <tr r="A76" s="70"/>
        <tr r="A76" s="70"/>
        <tr r="A76" s="70"/>
      </tp>
      <tp t="s">
        <v>#N/A Field Not Applicable</v>
        <stp/>
        <stp>##V3_BDPV12</stp>
        <stp>RU000A0JX0J2 Corp</stp>
        <stp>BEST_TARGET_PRICE</stp>
        <stp>[quotes.xlsx]Calc!R116C5</stp>
        <tr r="E116" s="70"/>
        <tr r="E116" s="70"/>
      </tp>
      <tp t="s">
        <v>#N/A Field Not Applicable</v>
        <stp/>
        <stp>##V3_BDPV12</stp>
        <stp>RU000A0JWDU1 Corp</stp>
        <stp>BDVD_PROJ_12M_YLD</stp>
        <stp>[quotes.xlsx]Calc!R62C6</stp>
        <tr r="F62" s="70"/>
        <tr r="F62" s="70"/>
      </tp>
      <tp t="s">
        <v>#N/A Field Not Applicable</v>
        <stp/>
        <stp>##V3_BDPV12</stp>
        <stp>RU000A0JP2S9 Corp</stp>
        <stp>BEST_TARGET_PRICE</stp>
        <stp>[quotes.xlsx]Calc!R114C5</stp>
        <tr r="E114" s="70"/>
        <tr r="E114" s="70"/>
      </tp>
      <tp t="s">
        <v>#N/A Field Not Applicable</v>
        <stp/>
        <stp>##V3_BDPV12</stp>
        <stp>RU000A0JTM28 Corp</stp>
        <stp>BDVD_PROJ_12M_YLD</stp>
        <stp>[quotes.xlsx]Calc!R71C6</stp>
        <tr r="F71" s="70"/>
        <tr r="F71" s="70"/>
      </tp>
      <tp t="s">
        <v>#N/A Field Not Applicable</v>
        <stp/>
        <stp>##V3_BDPV12</stp>
        <stp>USU77583AA79 Corp</stp>
        <stp>BEST_TARGET_PRICE</stp>
        <stp>[quotes.xlsx]Calc!R135C5</stp>
        <tr r="E135" s="70"/>
        <tr r="E135" s="70"/>
      </tp>
      <tp t="s">
        <v>#N/A Field Not Applicable</v>
        <stp/>
        <stp>##V3_BDPV12</stp>
        <stp>CH0361710632 Corp</stp>
        <stp>BDVD_PROJ_12M_YLD</stp>
        <stp>[quotes.xlsx]Calc!R263C6</stp>
        <tr r="F263" s="70"/>
        <tr r="F263" s="70"/>
      </tp>
      <tp>
        <v>4.5</v>
        <stp/>
        <stp>##V3_BDPV12</stp>
        <stp>GLTR LI Equity</stp>
        <stp>BEST_ANALYST_RATING</stp>
        <stp>[quotes.xlsx]Calc!R46C4</stp>
        <tr r="D46" s="70"/>
        <tr r="D46" s="70"/>
        <tr r="D46" s="70"/>
      </tp>
      <tp t="s">
        <v>iShares Global Healthcare ETF</v>
        <stp/>
        <stp>##V3_BDPV12</stp>
        <stp>IXJ US Equity</stp>
        <stp>SECURITY_NAME</stp>
        <stp>[quotes.xlsx]Calc!R229C12</stp>
        <tr r="L229" s="70"/>
      </tp>
      <tp>
        <v>0.609375</v>
        <stp/>
        <stp>##V3_BDPV12</stp>
        <stp>EJ644860     Corp</stp>
        <stp>INT_ACC</stp>
        <stp>[quotes.xlsx]Calc!R93C5</stp>
        <tr r="E93" s="70"/>
        <tr r="E93" s="70"/>
        <tr r="E93" s="70"/>
      </tp>
      <tp t="s">
        <v>#N/A Field Not Applicable</v>
        <stp/>
        <stp>##V3_BDPV12</stp>
        <stp>ROSM7 Index</stp>
        <stp>BEST_TARGET_PRICE</stp>
        <stp>[quotes.xlsx]Calc!R164C5</stp>
        <tr r="E164" s="70"/>
        <tr r="E164" s="70"/>
      </tp>
      <tp t="s">
        <v>#N/A Field Not Applicable</v>
        <stp/>
        <stp>##V3_BDPV12</stp>
        <stp>RU000A0JPP11 Corp</stp>
        <stp>BDVD_PROJ_12M_YLD</stp>
        <stp>[quotes.xlsx]Calc!R288C6</stp>
        <tr r="F288" s="70"/>
        <tr r="F288" s="70"/>
      </tp>
      <tp>
        <v>4.3333334922790527</v>
        <stp/>
        <stp>##V3_BDPV12</stp>
        <stp>MTSS RX Equity</stp>
        <stp>BEST_ANALYST_RATING</stp>
        <stp>[quotes.xlsx]Calc!R37C4</stp>
        <tr r="D37" s="70"/>
        <tr r="D37" s="70"/>
        <tr r="D37" s="70"/>
      </tp>
      <tp t="s">
        <v>#N/A Field Not Applicable</v>
        <stp/>
        <stp>##V3_BDPV12</stp>
        <stp>RU000A0JXQ93 Corp</stp>
        <stp>BDVD_PROJ_12M_YLD</stp>
        <stp>[quotes.xlsx]Calc!R279C6</stp>
        <tr r="F279" s="70"/>
        <tr r="F279" s="70"/>
      </tp>
      <tp t="s">
        <v>#N/A Field Not Applicable</v>
        <stp/>
        <stp>##V3_BDPV12</stp>
        <stp>US71656MAF68 Corp</stp>
        <stp>BEST_TARGET_PRICE</stp>
        <stp>[quotes.xlsx]Calc!R113C5</stp>
        <tr r="E113" s="70"/>
        <tr r="E113" s="70"/>
      </tp>
      <tp t="s">
        <v>Aeroflot PJSC</v>
        <stp/>
        <stp>##V3_BDPV12</stp>
        <stp>AFLT RX Equity</stp>
        <stp>SECURITY_NAME</stp>
        <stp>[quotes.xlsx]Calc!R282C12</stp>
        <tr r="L282" s="70"/>
      </tp>
      <tp t="s">
        <v>#N/A Field Not Applicable</v>
        <stp/>
        <stp>##V3_BDPV12</stp>
        <stp>RU000A0JU609 Corp</stp>
        <stp>BEST_TARGET_PRICE</stp>
        <stp>[quotes.xlsx]Calc!R201C5</stp>
        <tr r="E201" s="70"/>
        <tr r="E201" s="70"/>
      </tp>
      <tp t="s">
        <v>XS0884734343</v>
        <stp/>
        <stp>##V3_BDPV12</stp>
        <stp>XS0884734343 Corp</stp>
        <stp>ID_ISIN</stp>
        <stp>[quotes.xlsx]Calc!R72C1</stp>
        <tr r="A72" s="70"/>
        <tr r="A72" s="70"/>
        <tr r="A72" s="70"/>
      </tp>
      <tp>
        <v>103.48</v>
        <stp/>
        <stp>##V3_BDPV12</stp>
        <stp>RU000A0JRKD2 Corp</stp>
        <stp>PX_LAST</stp>
        <stp>[quotes.xlsx]Calc!R217C3</stp>
        <tr r="C217" s="70"/>
        <tr r="C217" s="70"/>
      </tp>
      <tp t="s">
        <v>#N/A Field Not Applicable</v>
        <stp/>
        <stp>##V3_BDPV12</stp>
        <stp>USG9328DAG54 Corp</stp>
        <stp>EQY_DVD_YLD_IND</stp>
        <stp>[quotes.xlsx]Calc!R108C6</stp>
        <tr r="F108" s="70"/>
        <tr r="F108" s="70"/>
      </tp>
      <tp t="s">
        <v>#N/A Field Not Applicable</v>
        <stp/>
        <stp>##V3_BDPV12</stp>
        <stp>RU000A0JPLH5 Corp</stp>
        <stp>NXT_PUT_DT</stp>
        <stp>[quotes.xlsx]Calc!R99C9</stp>
        <tr r="I99" s="70"/>
        <tr r="I99" s="70"/>
      </tp>
      <tp>
        <v>123.99</v>
        <stp/>
        <stp>##V3_BDPV12</stp>
        <stp>RU000A0JWV63 Corp</stp>
        <stp>PX_LAST</stp>
        <stp>[quotes.xlsx]Calc!R166C3</stp>
        <tr r="C166" s="70"/>
        <tr r="C166" s="70"/>
      </tp>
      <tp>
        <v>99.65</v>
        <stp/>
        <stp>##V3_BDPV12</stp>
        <stp>RU000A0JTNB6 Corp</stp>
        <stp>PX_LAST</stp>
        <stp>[quotes.xlsx]Calc!R213C3</stp>
        <tr r="C213" s="70"/>
        <tr r="C213" s="70"/>
      </tp>
      <tp t="s">
        <v>23/03/2021</v>
        <stp/>
        <stp>##V3_BDPV12</stp>
        <stp>RU000A0JWBF6 Corp</stp>
        <stp>NXT_PUT_DT</stp>
        <stp>[quotes.xlsx]Calc!R67C9</stp>
        <tr r="I67" s="70"/>
        <tr r="I67" s="70"/>
        <tr r="I67" s="70"/>
      </tp>
      <tp>
        <v>3458.916748046875</v>
        <stp/>
        <stp>##V3_BDPV12</stp>
        <stp>LKOH RX Equity</stp>
        <stp>BEST_TARGET_PRICE</stp>
        <stp>[quotes.xlsx]Calc!R36C5</stp>
        <tr r="E36" s="70"/>
        <tr r="E36" s="70"/>
        <tr r="E36" s="70"/>
      </tp>
      <tp t="s">
        <v>RU000A0JX3A5</v>
        <stp/>
        <stp>##V3_BDPV12</stp>
        <stp>RU000A0JX3A5 Corp</stp>
        <stp>ID_ISIN</stp>
        <stp>[quotes.xlsx]Calc!R196C1</stp>
        <tr r="A196" s="70"/>
        <tr r="A196" s="70"/>
        <tr r="A196" s="70"/>
      </tp>
      <tp>
        <v>95.721000000000004</v>
        <stp/>
        <stp>##V3_BDPV12</stp>
        <stp>US71647NAF69 Corp</stp>
        <stp>PX_LAST</stp>
        <stp>[quotes.xlsx]Calc!R269C3</stp>
        <tr r="C269" s="70"/>
        <tr r="C269" s="70"/>
      </tp>
      <tp t="s">
        <v>24/05/2017</v>
        <stp/>
        <stp>##V3_BDPV12</stp>
        <stp>KCEL LI Equity</stp>
        <stp>DVD_EX_DT</stp>
        <stp>[quotes.xlsx]Calc!R34C7</stp>
        <tr r="G34" s="70"/>
        <tr r="G34" s="70"/>
        <tr r="G34" s="70"/>
      </tp>
      <tp t="s">
        <v>#N/A Field Not Applicable</v>
        <stp/>
        <stp>##V3_BDPV12</stp>
        <stp>RU000A0JVKK9 Corp</stp>
        <stp>EQY_DVD_YLD_IND</stp>
        <stp>[quotes.xlsx]Calc!R202C6</stp>
        <tr r="F202" s="70"/>
        <tr r="F202" s="70"/>
      </tp>
      <tp>
        <v>5.9550000000000001</v>
        <stp/>
        <stp>##V3_BDPV12</stp>
        <stp>RU000A0JX3A5 Corp</stp>
        <stp>INT_ACC</stp>
        <stp>[quotes.xlsx]Calc!R196C5</stp>
        <tr r="E196" s="70"/>
        <tr r="E196" s="70"/>
        <tr r="E196" s="70"/>
      </tp>
      <tp t="s">
        <v>19/07/2017</v>
        <stp/>
        <stp>##V3_BDPV12</stp>
        <stp>RU000A0JPLH5 Corp</stp>
        <stp>NXT_CPN_DT</stp>
        <stp>[quotes.xlsx]Calc!R99C7</stp>
        <tr r="G99" s="70"/>
        <tr r="G99" s="70"/>
        <tr r="G99" s="70"/>
      </tp>
      <tp>
        <v>1.879</v>
        <stp/>
        <stp>##V3_BDPV12</stp>
        <stp>RU000A0JVUL6 Corp</stp>
        <stp>INT_ACC</stp>
        <stp>[quotes.xlsx]Calc!R195C5</stp>
        <tr r="E195" s="70"/>
        <tr r="E195" s="70"/>
        <tr r="E195" s="70"/>
      </tp>
      <tp t="s">
        <v>26/09/2017</v>
        <stp/>
        <stp>##V3_BDPV12</stp>
        <stp>RU000A0JWBF6 Corp</stp>
        <stp>NXT_CPN_DT</stp>
        <stp>[quotes.xlsx]Calc!R67C7</stp>
        <tr r="G67" s="70"/>
        <tr r="G67" s="70"/>
        <tr r="G67" s="70"/>
      </tp>
      <tp>
        <v>1.486</v>
        <stp/>
        <stp>##V3_BDPV12</stp>
        <stp>RU000A0JWM07 Corp</stp>
        <stp>INT_ACC</stp>
        <stp>[quotes.xlsx]Calc!R214C5</stp>
        <tr r="E214" s="70"/>
        <tr r="E214" s="70"/>
        <tr r="E214" s="70"/>
      </tp>
      <tp>
        <v>3.698</v>
        <stp/>
        <stp>##V3_BDPV12</stp>
        <stp>RU000A0JWNJ3 Corp</stp>
        <stp>INT_ACC</stp>
        <stp>[quotes.xlsx]Calc!R200C5</stp>
        <tr r="E200" s="70"/>
        <tr r="E200" s="70"/>
        <tr r="E200" s="70"/>
      </tp>
      <tp>
        <v>2.157</v>
        <stp/>
        <stp>##V3_BDPV12</stp>
        <stp>RU000A0JTTV1 Corp</stp>
        <stp>INT_ACC</stp>
        <stp>[quotes.xlsx]Calc!R292C5</stp>
        <tr r="E292" s="70"/>
        <tr r="E292" s="70"/>
        <tr r="E292" s="70"/>
      </tp>
      <tp t="s">
        <v>RU000A0JTTV1</v>
        <stp/>
        <stp>##V3_BDPV12</stp>
        <stp>RU000A0JTTV1 Corp</stp>
        <stp>ID_ISIN</stp>
        <stp>[quotes.xlsx]Calc!R292C1</stp>
        <tr r="A292" s="70"/>
        <tr r="A292" s="70"/>
        <tr r="A292" s="70"/>
      </tp>
      <tp t="s">
        <v>RU000A0JVUL6</v>
        <stp/>
        <stp>##V3_BDPV12</stp>
        <stp>RU000A0JVUL6 Corp</stp>
        <stp>ID_ISIN</stp>
        <stp>[quotes.xlsx]Calc!R195C1</stp>
        <tr r="A195" s="70"/>
        <tr r="A195" s="70"/>
        <tr r="A195" s="70"/>
      </tp>
      <tp t="s">
        <v>RU000A0JWNJ3</v>
        <stp/>
        <stp>##V3_BDPV12</stp>
        <stp>RU000A0JWNJ3 Corp</stp>
        <stp>ID_ISIN</stp>
        <stp>[quotes.xlsx]Calc!R200C1</stp>
        <tr r="A200" s="70"/>
        <tr r="A200" s="70"/>
        <tr r="A200" s="70"/>
      </tp>
      <tp t="s">
        <v>RU000A0JWM07</v>
        <stp/>
        <stp>##V3_BDPV12</stp>
        <stp>RU000A0JWM07 Corp</stp>
        <stp>ID_ISIN</stp>
        <stp>[quotes.xlsx]Calc!R214C1</stp>
        <tr r="A214" s="70"/>
        <tr r="A214" s="70"/>
        <tr r="A214" s="70"/>
      </tp>
      <tp t="s">
        <v>#N/A N/A</v>
        <stp/>
        <stp>##V3_BDPV12</stp>
        <stp>OMEAEHA ID Equity</stp>
        <stp>BDVD_NEXT_EST_DECL_DT</stp>
        <stp>[quotes.xlsx]Calc!R274C9</stp>
        <tr r="I274" s="70"/>
        <tr r="I274" s="70"/>
      </tp>
      <tp t="s">
        <v>21/12/2016</v>
        <stp/>
        <stp>##V3_BDPV12</stp>
        <stp>EWZ US Equity</stp>
        <stp>DVD_EX_DT</stp>
        <stp>[quotes.xlsx]Calc!R308C7</stp>
        <tr r="G308" s="70"/>
        <tr r="G308" s="70"/>
        <tr r="G308" s="70"/>
      </tp>
      <tp t="s">
        <v>11/09/2017</v>
        <stp/>
        <stp>##V3_BDPV12</stp>
        <stp>XS0493579238 Corp</stp>
        <stp>NXT_CPN_DT</stp>
        <stp>[quotes.xlsx]Calc!R83C7</stp>
        <tr r="G83" s="70"/>
        <tr r="G83" s="70"/>
        <tr r="G83" s="70"/>
      </tp>
      <tp t="s">
        <v>#N/A Field Not Applicable</v>
        <stp/>
        <stp>##V3_BDPV12</stp>
        <stp>EJ644860     Corp</stp>
        <stp>NXT_PUT_DT</stp>
        <stp>[quotes.xlsx]Calc!R93C9</stp>
        <tr r="I93" s="70"/>
        <tr r="I93" s="70"/>
      </tp>
      <tp t="s">
        <v>#N/A N/A</v>
        <stp/>
        <stp>##V3_BDPV12</stp>
        <stp>EEM US Equity</stp>
        <stp>BEST_TARGET_PRICE</stp>
        <stp>[quotes.xlsx]Calc!R233C5</stp>
        <tr r="E233" s="70"/>
        <tr r="E233" s="70"/>
      </tp>
      <tp t="s">
        <v>#N/A N/A</v>
        <stp/>
        <stp>##V3_BDPV12</stp>
        <stp>TBT US Equity</stp>
        <stp>BEST_TARGET_PRICE</stp>
        <stp>[quotes.xlsx]Calc!R134C5</stp>
        <tr r="E134" s="70"/>
        <tr r="E134" s="70"/>
      </tp>
      <tp t="s">
        <v>#N/A Field Not Applicable</v>
        <stp/>
        <stp>##V3_BDPV12</stp>
        <stp>XS0493579238 Corp</stp>
        <stp>NXT_PUT_DT</stp>
        <stp>[quotes.xlsx]Calc!R83C9</stp>
        <tr r="I83" s="70"/>
        <tr r="I83" s="70"/>
      </tp>
      <tp t="s">
        <v>29/10/2017</v>
        <stp/>
        <stp>##V3_BDPV12</stp>
        <stp>EJ644860     Corp</stp>
        <stp>NXT_CPN_DT</stp>
        <stp>[quotes.xlsx]Calc!R93C7</stp>
        <tr r="G93" s="70"/>
        <tr r="G93" s="70"/>
        <tr r="G93" s="70"/>
      </tp>
      <tp t="s">
        <v>#N/A Field Not Applicable</v>
        <stp/>
        <stp>##V3_BDPV12</stp>
        <stp>RU000A0JTQU9 Corp</stp>
        <stp>BDVD_PROJ_12M_YLD</stp>
        <stp>[quotes.xlsx]Calc!R209C6</stp>
        <tr r="F209" s="70"/>
        <tr r="F209" s="70"/>
      </tp>
      <tp t="s">
        <v>#N/A Field Not Applicable</v>
        <stp/>
        <stp>##V3_BDPV12</stp>
        <stp>RU000A0JV7J9 Corp</stp>
        <stp>BEST_TARGET_PRICE</stp>
        <stp>[quotes.xlsx]Calc!R120C5</stp>
        <tr r="E120" s="70"/>
        <tr r="E120" s="70"/>
      </tp>
      <tp t="s">
        <v>US71654QBB77</v>
        <stp/>
        <stp>##V3_BDPV12</stp>
        <stp>US71654QBB77 Corp</stp>
        <stp>ID_ISIN</stp>
        <stp>[quotes.xlsx]Calc!R25C1</stp>
        <tr r="A25" s="70"/>
        <tr r="A25" s="70"/>
        <tr r="A25" s="70"/>
      </tp>
      <tp t="s">
        <v>#N/A Field Not Applicable</v>
        <stp/>
        <stp>##V3_BDPV12</stp>
        <stp>RU000A0JWDN6 Corp</stp>
        <stp>BDVD_PROJ_12M_YLD</stp>
        <stp>[quotes.xlsx]Calc!R73C6</stp>
        <tr r="F73" s="70"/>
        <tr r="F73" s="70"/>
      </tp>
      <tp t="s">
        <v>#N/A Field Not Applicable</v>
        <stp/>
        <stp>##V3_BDPV12</stp>
        <stp>RU000A0JWBH2 Corp</stp>
        <stp>BDVD_PROJ_12M_YLD</stp>
        <stp>[quotes.xlsx]Calc!R63C6</stp>
        <tr r="F63" s="70"/>
        <tr r="F63" s="70"/>
      </tp>
      <tp t="s">
        <v>#N/A Field Not Applicable</v>
        <stp/>
        <stp>##V3_BDPV12</stp>
        <stp>RU000A0JTKZ1 Corp</stp>
        <stp>BDVD_PROJ_12M_YLD</stp>
        <stp>[quotes.xlsx]Calc!R70C6</stp>
        <tr r="F70" s="70"/>
        <tr r="F70" s="70"/>
      </tp>
      <tp t="s">
        <v>Daimler AG</v>
        <stp/>
        <stp>##V3_BDPV12</stp>
        <stp>DAI GR Equity</stp>
        <stp>SECURITY_NAME</stp>
        <stp>[quotes.xlsx]Calc!R315C12</stp>
        <tr r="L315" s="70"/>
      </tp>
      <tp t="s">
        <v>Kinder Morgan Inc/DE</v>
        <stp/>
        <stp>##V3_BDPV12</stp>
        <stp>KMI US Equity</stp>
        <stp>SECURITY_NAME</stp>
        <stp>[quotes.xlsx]Calc!R228C12</stp>
        <tr r="L228" s="70"/>
      </tp>
      <tp t="s">
        <v>iShares China Large-Cap ETF</v>
        <stp/>
        <stp>##V3_BDPV12</stp>
        <stp>FXI US Equity</stp>
        <stp>SECURITY_NAME</stp>
        <stp>[quotes.xlsx]Calc!R149C12</stp>
        <tr r="L149" s="70"/>
      </tp>
      <tp t="s">
        <v>19/04/2018</v>
        <stp/>
        <stp>##V3_BDPV12</stp>
        <stp>SBER RX Equity</stp>
        <stp>BDVD_NEXT_EST_DECL_DT</stp>
        <stp>[quotes.xlsx]Calc!R237C9</stp>
        <tr r="I237" s="70"/>
        <tr r="I237" s="70"/>
        <tr r="I237" s="70"/>
      </tp>
      <tp>
        <v>3</v>
        <stp/>
        <stp>##V3_BDPV12</stp>
        <stp>MRKV RM Equity</stp>
        <stp>BEST_ANALYST_RATING</stp>
        <stp>[quotes.xlsx]Calc!R51C4</stp>
        <tr r="D51" s="70"/>
        <tr r="D51" s="70"/>
        <tr r="D51" s="70"/>
      </tp>
      <tp t="s">
        <v>#N/A Field Not Applicable</v>
        <stp/>
        <stp>##V3_BDPV12</stp>
        <stp>US515110BF06 Corp</stp>
        <stp>BEST_TARGET_PRICE</stp>
        <stp>[quotes.xlsx]Calc!R174C5</stp>
        <tr r="E174" s="70"/>
        <tr r="E174" s="70"/>
      </tp>
      <tp t="s">
        <v>#N/A Field Not Applicable</v>
        <stp/>
        <stp>##V3_BDPV12</stp>
        <stp>XS0975320879 Corp</stp>
        <stp>BEST_TARGET_PRICE</stp>
        <stp>[quotes.xlsx]Calc!R89C5</stp>
        <tr r="E89" s="70"/>
        <tr r="E89" s="70"/>
      </tp>
      <tp t="s">
        <v>#N/A Field Not Applicable</v>
        <stp/>
        <stp>##V3_BDPV12</stp>
        <stp>US961214CF89 Corp</stp>
        <stp>BEST_TARGET_PRICE</stp>
        <stp>[quotes.xlsx]Calc!R177C5</stp>
        <tr r="E177" s="70"/>
        <tr r="E177" s="70"/>
      </tp>
      <tp t="s">
        <v>#N/A N/A</v>
        <stp/>
        <stp>##V3_BDPV12</stp>
        <stp>YHOO US Equity</stp>
        <stp>BDVD_NEXT_EST_DECL_DT</stp>
        <stp>[quotes.xlsx]Calc!R236C9</stp>
        <tr r="I236" s="70"/>
        <tr r="I236" s="70"/>
      </tp>
      <tp t="s">
        <v>#N/A Field Not Applicable</v>
        <stp/>
        <stp>##V3_BDPV12</stp>
        <stp>XS0884734343 Corp</stp>
        <stp>BEST_TARGET_PRICE</stp>
        <stp>[quotes.xlsx]Calc!R72C5</stp>
        <tr r="E72" s="70"/>
        <tr r="E72" s="70"/>
      </tp>
      <tp t="s">
        <v>XS0981028177</v>
        <stp/>
        <stp>##V3_BDPV12</stp>
        <stp>XS0981028177 Corp</stp>
        <stp>ID_ISIN</stp>
        <stp>[quotes.xlsx]Calc!R65C1</stp>
        <tr r="A65" s="70"/>
        <tr r="A65" s="70"/>
        <tr r="A65" s="70"/>
      </tp>
      <tp>
        <v>100.81</v>
        <stp/>
        <stp>##V3_BDPV12</stp>
        <stp>RU000A0JRKC4 Corp</stp>
        <stp>PX_LAST</stp>
        <stp>[quotes.xlsx]Calc!R212C3</stp>
        <tr r="C212" s="70"/>
        <tr r="C212" s="70"/>
      </tp>
      <tp>
        <v>4.5833334922790527</v>
        <stp/>
        <stp>##V3_BDPV12</stp>
        <stp>ETLN LI Equity</stp>
        <stp>BEST_TARGET_PRICE</stp>
        <stp>[quotes.xlsx]Calc!R14C5</stp>
        <tr r="E14" s="70"/>
        <tr r="E14" s="70"/>
        <tr r="E14" s="70"/>
      </tp>
      <tp>
        <v>18.936500549316406</v>
        <stp/>
        <stp>##V3_BDPV12</stp>
        <stp>QIWI US Equity</stp>
        <stp>BEST_TARGET_PRICE</stp>
        <stp>[quotes.xlsx]Calc!R20C5</stp>
        <tr r="E20" s="70"/>
        <tr r="E20" s="70"/>
        <tr r="E20" s="70"/>
      </tp>
      <tp t="s">
        <v>19/10/2017</v>
        <stp/>
        <stp>##V3_BDPV12</stp>
        <stp>RU000A0JWDU1 Corp</stp>
        <stp>NXT_CPN_DT</stp>
        <stp>[quotes.xlsx]Calc!R62C7</stp>
        <tr r="G62" s="70"/>
        <tr r="G62" s="70"/>
        <tr r="G62" s="70"/>
      </tp>
      <tp>
        <v>102</v>
        <stp/>
        <stp>##V3_BDPV12</stp>
        <stp>RU000A0JXEV5 Corp</stp>
        <stp>PX_LAST</stp>
        <stp>[quotes.xlsx]Calc!R183C3</stp>
        <tr r="C183" s="70"/>
        <tr r="C183" s="70"/>
      </tp>
      <tp>
        <v>104.25</v>
        <stp/>
        <stp>##V3_BDPV12</stp>
        <stp>RU000A0JXC24 Corp</stp>
        <stp>PX_LAST</stp>
        <stp>[quotes.xlsx]Calc!R182C3</stp>
        <tr r="C182" s="70"/>
        <tr r="C182" s="70"/>
      </tp>
      <tp>
        <v>2.2843749999999998</v>
        <stp/>
        <stp>##V3_BDPV12</stp>
        <stp>USG9328DAM23 Corp</stp>
        <stp>INT_ACC</stp>
        <stp>[quotes.xlsx]Calc!R234C5</stp>
        <tr r="E234" s="70"/>
        <tr r="E234" s="70"/>
        <tr r="E234" s="70"/>
      </tp>
      <tp>
        <v>0.11874999999999999</v>
        <stp/>
        <stp>##V3_BDPV12</stp>
        <stp>USG9328DAJ93 Corp</stp>
        <stp>INT_ACC</stp>
        <stp>[quotes.xlsx]Calc!R254C5</stp>
        <tr r="E254" s="70"/>
        <tr r="E254" s="70"/>
        <tr r="E254" s="70"/>
      </tp>
      <tp t="s">
        <v>USG9328DAM23</v>
        <stp/>
        <stp>##V3_BDPV12</stp>
        <stp>USG9328DAM23 Corp</stp>
        <stp>ID_ISIN</stp>
        <stp>[quotes.xlsx]Calc!R234C1</stp>
        <tr r="A234" s="70"/>
        <tr r="A234" s="70"/>
        <tr r="A234" s="70"/>
      </tp>
      <tp t="s">
        <v>USG9328DAJ93</v>
        <stp/>
        <stp>##V3_BDPV12</stp>
        <stp>USG9328DAJ93 Corp</stp>
        <stp>ID_ISIN</stp>
        <stp>[quotes.xlsx]Calc!R254C1</stp>
        <tr r="A254" s="70"/>
        <tr r="A254" s="70"/>
        <tr r="A254" s="70"/>
      </tp>
      <tp>
        <v>707.4000244140625</v>
        <stp/>
        <stp>##V3_BDPV12</stp>
        <stp>MFON RX Equity</stp>
        <stp>BEST_TARGET_PRICE</stp>
        <stp>[quotes.xlsx]Calc!R18C5</stp>
        <tr r="E18" s="70"/>
        <tr r="E18" s="70"/>
        <tr r="E18" s="70"/>
      </tp>
      <tp t="s">
        <v>RU000A0JXJE0</v>
        <stp/>
        <stp>##V3_BDPV12</stp>
        <stp>RU000A0JXJE0 Corp</stp>
        <stp>ID_ISIN</stp>
        <stp>[quotes.xlsx]Calc!R100C1</stp>
        <tr r="A100" s="70"/>
        <tr r="A100" s="70"/>
        <tr r="A100" s="70"/>
      </tp>
      <tp t="s">
        <v>#N/A Field Not Applicable</v>
        <stp/>
        <stp>##V3_BDPV12</stp>
        <stp>RU000A0JTG59 Corp</stp>
        <stp>EQY_DVD_YLD_IND</stp>
        <stp>[quotes.xlsx]Calc!R161C6</stp>
        <tr r="F161" s="70"/>
        <tr r="F161" s="70"/>
      </tp>
      <tp t="s">
        <v>#N/A Field Not Applicable</v>
        <stp/>
        <stp>##V3_BDPV12</stp>
        <stp>RU000A0JTKM9 Corp</stp>
        <stp>EQY_DVD_YLD_IND</stp>
        <stp>[quotes.xlsx]Calc!R211C6</stp>
        <tr r="F211" s="70"/>
        <tr r="F211" s="70"/>
      </tp>
      <tp t="s">
        <v>#N/A Field Not Applicable</v>
        <stp/>
        <stp>##V3_BDPV12</stp>
        <stp>RU000A0JU609 Corp</stp>
        <stp>EQY_DVD_YLD_IND</stp>
        <stp>[quotes.xlsx]Calc!R201C6</stp>
        <tr r="F201" s="70"/>
        <tr r="F201" s="70"/>
      </tp>
      <tp>
        <v>117.366</v>
        <stp/>
        <stp>##V3_BDPV12</stp>
        <stp>US71647NAQ25 Corp</stp>
        <stp>PX_LAST</stp>
        <stp>[quotes.xlsx]Calc!R276C3</stp>
        <tr r="C276" s="70"/>
        <tr r="C276" s="70"/>
      </tp>
      <tp>
        <v>99.837999999999994</v>
        <stp/>
        <stp>##V3_BDPV12</stp>
        <stp>US71647NAK54 Corp</stp>
        <stp>PX_LAST</stp>
        <stp>[quotes.xlsx]Calc!R307C3</stp>
        <tr r="C307" s="70"/>
        <tr r="C307" s="70"/>
      </tp>
      <tp>
        <v>8.6500002071261406E-3</v>
        <stp/>
        <stp>##V3_BDPV12</stp>
        <stp>TGKA RX Equity</stp>
        <stp>BEST_TARGET_PRICE</stp>
        <stp>[quotes.xlsx]Calc!R59C5</stp>
        <tr r="E59" s="70"/>
        <tr r="E59" s="70"/>
        <tr r="E59" s="70"/>
      </tp>
      <tp>
        <v>3.0920000000000001</v>
        <stp/>
        <stp>##V3_BDPV12</stp>
        <stp>RU000A0JXJE0 Corp</stp>
        <stp>INT_ACC</stp>
        <stp>[quotes.xlsx]Calc!R100C5</stp>
        <tr r="E100" s="70"/>
        <tr r="E100" s="70"/>
        <tr r="E100" s="70"/>
      </tp>
      <tp>
        <v>4.83</v>
        <stp/>
        <stp>##V3_BDPV12</stp>
        <stp>RU000A0JV7K7 Corp</stp>
        <stp>INT_ACC</stp>
        <stp>[quotes.xlsx]Calc!R117C5</stp>
        <tr r="E117" s="70"/>
        <tr r="E117" s="70"/>
        <tr r="E117" s="70"/>
      </tp>
      <tp t="s">
        <v>RU000A0JPB25</v>
        <stp/>
        <stp>##V3_BDPV12</stp>
        <stp>RU000A0JPB25 Corp</stp>
        <stp>ID_ISIN</stp>
        <stp>[quotes.xlsx]Calc!R295C1</stp>
        <tr r="A295" s="70"/>
        <tr r="A295" s="70"/>
        <tr r="A295" s="70"/>
      </tp>
      <tp t="s">
        <v>#N/A Field Not Applicable</v>
        <stp/>
        <stp>##V3_BDPV12</stp>
        <stp>RU000A0JWDU1 Corp</stp>
        <stp>NXT_PUT_DT</stp>
        <stp>[quotes.xlsx]Calc!R62C9</stp>
        <tr r="I62" s="70"/>
        <tr r="I62" s="70"/>
      </tp>
      <tp>
        <v>2.5620000000000003</v>
        <stp/>
        <stp>##V3_BDPV12</stp>
        <stp>RU000A0JW8E7 Corp</stp>
        <stp>INT_ACC</stp>
        <stp>[quotes.xlsx]Calc!R287C5</stp>
        <tr r="E287" s="70"/>
        <tr r="E287" s="70"/>
        <tr r="E287" s="70"/>
      </tp>
      <tp>
        <v>5.2720000000000002</v>
        <stp/>
        <stp>##V3_BDPV12</stp>
        <stp>RU000A0JWK74 Corp</stp>
        <stp>INT_ACC</stp>
        <stp>[quotes.xlsx]Calc!R294C5</stp>
        <tr r="E294" s="70"/>
        <tr r="E294" s="70"/>
        <tr r="E294" s="70"/>
      </tp>
      <tp>
        <v>2.2359999999999998</v>
        <stp/>
        <stp>##V3_BDPV12</stp>
        <stp>RU000A0JTQU9 Corp</stp>
        <stp>INT_ACC</stp>
        <stp>[quotes.xlsx]Calc!R209C5</stp>
        <tr r="E209" s="70"/>
        <tr r="E209" s="70"/>
        <tr r="E209" s="70"/>
      </tp>
      <tp>
        <v>0.38600000000000001</v>
        <stp/>
        <stp>##V3_BDPV12</stp>
        <stp>RU000A0JU9V1 Corp</stp>
        <stp>INT_ACC</stp>
        <stp>[quotes.xlsx]Calc!R121C5</stp>
        <tr r="E121" s="70"/>
        <tr r="E121" s="70"/>
        <tr r="E121" s="70"/>
      </tp>
      <tp t="s">
        <v>RU000A0JTQU9</v>
        <stp/>
        <stp>##V3_BDPV12</stp>
        <stp>RU000A0JTQU9 Corp</stp>
        <stp>ID_ISIN</stp>
        <stp>[quotes.xlsx]Calc!R209C1</stp>
        <tr r="A209" s="70"/>
        <tr r="A209" s="70"/>
        <tr r="A209" s="70"/>
      </tp>
      <tp t="s">
        <v>RU000A0JU9V1</v>
        <stp/>
        <stp>##V3_BDPV12</stp>
        <stp>RU000A0JU9V1 Corp</stp>
        <stp>ID_ISIN</stp>
        <stp>[quotes.xlsx]Calc!R121C1</stp>
        <tr r="A121" s="70"/>
        <tr r="A121" s="70"/>
        <tr r="A121" s="70"/>
      </tp>
      <tp t="s">
        <v>RU000A0JV7K7</v>
        <stp/>
        <stp>##V3_BDPV12</stp>
        <stp>RU000A0JV7K7 Corp</stp>
        <stp>ID_ISIN</stp>
        <stp>[quotes.xlsx]Calc!R117C1</stp>
        <tr r="A117" s="70"/>
        <tr r="A117" s="70"/>
        <tr r="A117" s="70"/>
      </tp>
      <tp>
        <v>0</v>
        <stp/>
        <stp>##V3_BDPV12</stp>
        <stp>RU000A0JPB25 Corp</stp>
        <stp>INT_ACC</stp>
        <stp>[quotes.xlsx]Calc!R295C5</stp>
        <tr r="E295" s="70"/>
        <tr r="E295" s="70"/>
        <tr r="E295" s="70"/>
      </tp>
      <tp t="s">
        <v>RU000A0JW8E7</v>
        <stp/>
        <stp>##V3_BDPV12</stp>
        <stp>RU000A0JW8E7 Corp</stp>
        <stp>ID_ISIN</stp>
        <stp>[quotes.xlsx]Calc!R287C1</stp>
        <tr r="A287" s="70"/>
        <tr r="A287" s="70"/>
        <tr r="A287" s="70"/>
      </tp>
      <tp t="s">
        <v>RU000A0JWK74</v>
        <stp/>
        <stp>##V3_BDPV12</stp>
        <stp>RU000A0JWK74 Corp</stp>
        <stp>ID_ISIN</stp>
        <stp>[quotes.xlsx]Calc!R294C1</stp>
        <tr r="A294" s="70"/>
        <tr r="A294" s="70"/>
        <tr r="A294" s="70"/>
      </tp>
      <tp t="s">
        <v>#N/A N/A</v>
        <stp/>
        <stp>##V3_BDPV12</stp>
        <stp>COMGEMK ID Equity</stp>
        <stp>BDVD_NEXT_EST_DECL_DT</stp>
        <stp>[quotes.xlsx]Calc!R250C9</stp>
        <tr r="I250" s="70"/>
        <tr r="I250" s="70"/>
      </tp>
      <tp>
        <v>25.333333969116211</v>
        <stp/>
        <stp>##V3_BDPV12</stp>
        <stp>KMI US Equity</stp>
        <stp>BEST_TARGET_PRICE</stp>
        <stp>[quotes.xlsx]Calc!R228C5</stp>
        <tr r="E228" s="70"/>
        <tr r="E228" s="70"/>
        <tr r="E228" s="70"/>
      </tp>
      <tp>
        <v>74.540000915527344</v>
        <stp/>
        <stp>##V3_BDPV12</stp>
        <stp>DAI GR Equity</stp>
        <stp>BEST_TARGET_PRICE</stp>
        <stp>[quotes.xlsx]Calc!R315C5</stp>
        <tr r="E315" s="70"/>
        <tr r="E315" s="70"/>
        <tr r="E315" s="70"/>
      </tp>
      <tp t="s">
        <v>RU000A0JWB75</v>
        <stp/>
        <stp>##V3_BDPV12</stp>
        <stp>RU000A0JWB75 Corp</stp>
        <stp>ID_ISIN</stp>
        <stp>[quotes.xlsx]Calc!R75C1</stp>
        <tr r="A75" s="70"/>
        <tr r="A75" s="70"/>
        <tr r="A75" s="70"/>
      </tp>
      <tp>
        <v>20.25200080871582</v>
        <stp/>
        <stp>##V3_BDPV12</stp>
        <stp>GAZ LI Equity</stp>
        <stp>BEST_TARGET_PRICE</stp>
        <stp>[quotes.xlsx]Calc!R15C5</stp>
        <tr r="E15" s="70"/>
        <tr r="E15" s="70"/>
        <tr r="E15" s="70"/>
      </tp>
      <tp t="s">
        <v>#N/A Field Not Applicable</v>
        <stp/>
        <stp>##V3_BDPV12</stp>
        <stp>RU000A0JRJU8 Corp</stp>
        <stp>BDVD_PROJ_12M_YLD</stp>
        <stp>[quotes.xlsx]Calc!R95C6</stp>
        <tr r="F95" s="70"/>
        <tr r="F95" s="70"/>
      </tp>
      <tp>
        <v>4</v>
        <stp/>
        <stp>##V3_BDPV12</stp>
        <stp>GILD US Equity</stp>
        <stp>BEST_ANALYST_RATING</stp>
        <stp>[quotes.xlsx]Calc!R1C4</stp>
        <tr r="D1" s="70"/>
        <tr r="D1" s="70"/>
        <tr r="D1" s="70"/>
      </tp>
      <tp t="s">
        <v>#N/A Field Not Applicable</v>
        <stp/>
        <stp>##V3_BDPV12</stp>
        <stp>CH0355508588 Corp</stp>
        <stp>BDVD_PROJ_12M_YLD</stp>
        <stp>[quotes.xlsx]Calc!R306C6</stp>
        <tr r="F306" s="70"/>
        <tr r="F306" s="70"/>
      </tp>
      <tp t="s">
        <v>15/05/2018</v>
        <stp/>
        <stp>##V3_BDPV12</stp>
        <stp>VTBR RX Equity</stp>
        <stp>BDVD_NEXT_EST_DECL_DT</stp>
        <stp>[quotes.xlsx]Calc!R131C9</stp>
        <tr r="I131" s="70"/>
        <tr r="I131" s="70"/>
        <tr r="I131" s="70"/>
      </tp>
      <tp t="s">
        <v>#N/A Field Not Applicable</v>
        <stp/>
        <stp>##V3_BDPV12</stp>
        <stp>BANE RM Equity</stp>
        <stp>YLD_CNV_MID</stp>
        <stp>[quotes.xlsx]Calc!R13C6</stp>
        <tr r="F13" s="70"/>
        <tr r="F13" s="70"/>
      </tp>
      <tp>
        <v>94</v>
        <stp/>
        <stp>##V3_BDPV12</stp>
        <stp>COMRLES RX Equity</stp>
        <stp>PX_LAST</stp>
        <stp>[quotes.xlsx]Calc!R30C3</stp>
        <tr r="C30" s="70"/>
        <tr r="C30" s="70"/>
      </tp>
      <tp>
        <v>102.404</v>
        <stp/>
        <stp>##V3_BDPV12</stp>
        <stp>XS0830192711 Corp</stp>
        <stp>PX_LAST</stp>
        <stp>[quotes.xlsx]Calc!R78C3</stp>
        <tr r="C78" s="70"/>
        <tr r="C78" s="70"/>
      </tp>
      <tp t="s">
        <v>AbbVie Inc</v>
        <stp/>
        <stp>##V3_BDPV12</stp>
        <stp>ABBV US Equity</stp>
        <stp>SECURITY_NAME</stp>
        <stp>[quotes.xlsx]Calc!R245C12</stp>
        <tr r="L245" s="70"/>
      </tp>
      <tp t="s">
        <v>#N/A N/A</v>
        <stp/>
        <stp>##V3_BDPV12</stp>
        <stp>COMRLES RX Equity</stp>
        <stp>EQY_DVD_YLD_IND</stp>
        <stp>[quotes.xlsx]Calc!R30C6</stp>
        <tr r="F30" s="70"/>
        <tr r="F30" s="70"/>
      </tp>
      <tp t="s">
        <v>#N/A Field Not Applicable</v>
        <stp/>
        <stp>##V3_BDPV12</stp>
        <stp>XS0830192711 Corp</stp>
        <stp>EQY_DVD_YLD_IND</stp>
        <stp>[quotes.xlsx]Calc!R78C6</stp>
        <tr r="F78" s="70"/>
        <tr r="F78" s="70"/>
      </tp>
      <tp t="s">
        <v>16/04/2019</v>
        <stp/>
        <stp>##V3_BDPV12</stp>
        <stp>RU000A0JWDN6 Corp</stp>
        <stp>NXT_PUT_DT</stp>
        <stp>[quotes.xlsx]Calc!R73C9</stp>
        <tr r="I73" s="70"/>
        <tr r="I73" s="70"/>
        <tr r="I73" s="70"/>
      </tp>
      <tp>
        <v>102.6</v>
        <stp/>
        <stp>##V3_BDPV12</stp>
        <stp>RU000A0JVYN4 Corp</stp>
        <stp>PX_LAST</stp>
        <stp>[quotes.xlsx]Calc!R293C3</stp>
        <tr r="C293" s="70"/>
        <tr r="C293" s="70"/>
      </tp>
      <tp>
        <v>100.4</v>
        <stp/>
        <stp>##V3_BDPV12</stp>
        <stp>RU000A0JWTW3 Corp</stp>
        <stp>PX_LAST</stp>
        <stp>[quotes.xlsx]Calc!R194C3</stp>
        <tr r="C194" s="70"/>
        <tr r="C194" s="70"/>
      </tp>
      <tp>
        <v>6.9470375961203734</v>
        <stp/>
        <stp>##V3_BDPV12</stp>
        <stp>US71654QCB68 Corp</stp>
        <stp>DUR_MID</stp>
        <stp>[quotes.xlsx]Calc!R222C8</stp>
        <tr r="H222" s="70"/>
        <tr r="H222" s="70"/>
      </tp>
      <tp>
        <v>0.7110346191753153</v>
        <stp/>
        <stp>##V3_BDPV12</stp>
        <stp>US71645WAM38 Corp</stp>
        <stp>DUR_MID</stp>
        <stp>[quotes.xlsx]Calc!R304C8</stp>
        <tr r="H304" s="70"/>
        <tr r="H304" s="70"/>
      </tp>
      <tp t="s">
        <v>RU000A0JXQ85</v>
        <stp/>
        <stp>##V3_BDPV12</stp>
        <stp>RU000A0JXQ85 Corp</stp>
        <stp>ID_ISIN</stp>
        <stp>[quotes.xlsx]Calc!R284C1</stp>
        <tr r="A284" s="70"/>
        <tr r="A284" s="70"/>
        <tr r="A284" s="70"/>
      </tp>
      <tp t="s">
        <v>17/10/2017</v>
        <stp/>
        <stp>##V3_BDPV12</stp>
        <stp>RU000A0JWDN6 Corp</stp>
        <stp>NXT_CPN_DT</stp>
        <stp>[quotes.xlsx]Calc!R73C7</stp>
        <tr r="G73" s="70"/>
        <tr r="G73" s="70"/>
        <tr r="G73" s="70"/>
      </tp>
      <tp t="s">
        <v>#N/A Field Not Applicable</v>
        <stp/>
        <stp>##V3_BDPV12</stp>
        <stp>RU000A0JV7J9 Corp</stp>
        <stp>EQY_DVD_YLD_IND</stp>
        <stp>[quotes.xlsx]Calc!R120C6</stp>
        <tr r="F120" s="70"/>
        <tr r="F120" s="70"/>
      </tp>
      <tp>
        <v>103.657</v>
        <stp/>
        <stp>##V3_BDPV12</stp>
        <stp>US71647NAM11 Corp</stp>
        <stp>PX_LAST</stp>
        <stp>[quotes.xlsx]Calc!R273C3</stp>
        <tr r="C273" s="70"/>
        <tr r="C273" s="70"/>
      </tp>
      <tp t="s">
        <v>19/06/2017</v>
        <stp/>
        <stp>##V3_BDPV12</stp>
        <stp>LSRG RX Equity</stp>
        <stp>DVD_EX_DT</stp>
        <stp>[quotes.xlsx]Calc!R48C7</stp>
        <tr r="G48" s="70"/>
        <tr r="G48" s="70"/>
        <tr r="G48" s="70"/>
      </tp>
      <tp t="s">
        <v>#N/A Field Not Applicable</v>
        <stp/>
        <stp>##V3_BDPV12</stp>
        <stp>RU000A0JPP11 Corp</stp>
        <stp>EQY_DVD_YLD_IND</stp>
        <stp>[quotes.xlsx]Calc!R288C6</stp>
        <tr r="F288" s="70"/>
        <tr r="F288" s="70"/>
      </tp>
      <tp>
        <v>1.0309999999999999</v>
        <stp/>
        <stp>##V3_BDPV12</stp>
        <stp>RU000A0JXQ85 Corp</stp>
        <stp>INT_ACC</stp>
        <stp>[quotes.xlsx]Calc!R284C5</stp>
        <tr r="E284" s="70"/>
        <tr r="E284" s="70"/>
        <tr r="E284" s="70"/>
      </tp>
      <tp>
        <v>1.9180000000000001</v>
        <stp/>
        <stp>##V3_BDPV12</stp>
        <stp>RU000A0JVUK8 Corp</stp>
        <stp>INT_ACC</stp>
        <stp>[quotes.xlsx]Calc!R289C5</stp>
        <tr r="E289" s="70"/>
        <tr r="E289" s="70"/>
        <tr r="E289" s="70"/>
      </tp>
      <tp>
        <v>1.4769999999999999</v>
        <stp/>
        <stp>##V3_BDPV12</stp>
        <stp>RU000A0JWVM0 Corp</stp>
        <stp>INT_ACC</stp>
        <stp>[quotes.xlsx]Calc!R301C5</stp>
        <tr r="E301" s="70"/>
        <tr r="E301" s="70"/>
        <tr r="E301" s="70"/>
      </tp>
      <tp>
        <v>2.2359999999999998</v>
        <stp/>
        <stp>##V3_BDPV12</stp>
        <stp>RU000A0JTQS3 Corp</stp>
        <stp>INT_ACC</stp>
        <stp>[quotes.xlsx]Calc!R192C5</stp>
        <tr r="E192" s="70"/>
        <tr r="E192" s="70"/>
        <tr r="E192" s="70"/>
      </tp>
      <tp t="s">
        <v>RU000A0JTQS3</v>
        <stp/>
        <stp>##V3_BDPV12</stp>
        <stp>RU000A0JTQS3 Corp</stp>
        <stp>ID_ISIN</stp>
        <stp>[quotes.xlsx]Calc!R192C1</stp>
        <tr r="A192" s="70"/>
        <tr r="A192" s="70"/>
        <tr r="A192" s="70"/>
      </tp>
      <tp t="s">
        <v>RU000A0JVUK8</v>
        <stp/>
        <stp>##V3_BDPV12</stp>
        <stp>RU000A0JVUK8 Corp</stp>
        <stp>ID_ISIN</stp>
        <stp>[quotes.xlsx]Calc!R289C1</stp>
        <tr r="A289" s="70"/>
        <tr r="A289" s="70"/>
        <tr r="A289" s="70"/>
      </tp>
      <tp t="s">
        <v>RU000A0JWVM0</v>
        <stp/>
        <stp>##V3_BDPV12</stp>
        <stp>RU000A0JWVM0 Corp</stp>
        <stp>ID_ISIN</stp>
        <stp>[quotes.xlsx]Calc!R301C1</stp>
        <tr r="A301" s="70"/>
        <tr r="A301" s="70"/>
        <tr r="A301" s="70"/>
      </tp>
      <tp t="s">
        <v>04/10/2017</v>
        <stp/>
        <stp>##V3_BDPV12</stp>
        <stp>RU000A0JWC82 Corp</stp>
        <stp>NXT_CPN_DT</stp>
        <stp>[quotes.xlsx]Calc!R74C7</stp>
        <tr r="G74" s="70"/>
        <tr r="G74" s="70"/>
        <tr r="G74" s="70"/>
      </tp>
      <tp t="s">
        <v>#N/A N/A</v>
        <stp/>
        <stp>##V3_BDPV12</stp>
        <stp>GLD US Equity</stp>
        <stp>BEST_TARGET_PRICE</stp>
        <stp>[quotes.xlsx]Calc!R138C5</stp>
        <tr r="E138" s="70"/>
        <tr r="E138" s="70"/>
      </tp>
      <tp t="s">
        <v>22/09/2017</v>
        <stp/>
        <stp>##V3_BDPV12</stp>
        <stp>RU000A0JWB75 Corp</stp>
        <stp>NXT_CPN_DT</stp>
        <stp>[quotes.xlsx]Calc!R75C7</stp>
        <tr r="G75" s="70"/>
        <tr r="G75" s="70"/>
        <tr r="G75" s="70"/>
      </tp>
      <tp t="s">
        <v>#N/A N/A</v>
        <stp/>
        <stp>##V3_BDPV12</stp>
        <stp>URU7 Curncy</stp>
        <stp>DUR_MID</stp>
        <stp>[quotes.xlsx]Calc!R317C8</stp>
        <tr r="H317" s="70"/>
      </tp>
      <tp t="s">
        <v>01/04/2020</v>
        <stp/>
        <stp>##V3_BDPV12</stp>
        <stp>RU000A0JWC82 Corp</stp>
        <stp>NXT_PUT_DT</stp>
        <stp>[quotes.xlsx]Calc!R74C9</stp>
        <tr r="I74" s="70"/>
        <tr r="I74" s="70"/>
        <tr r="I74" s="70"/>
      </tp>
      <tp t="s">
        <v>16/03/2017</v>
        <stp/>
        <stp>##V3_BDPV12</stp>
        <stp>AAL LN Equity</stp>
        <stp>DVD_EX_DT</stp>
        <stp>[quotes.xlsx]Calc!R191C7</stp>
        <tr r="G191" s="70"/>
        <tr r="G191" s="70"/>
        <tr r="G191" s="70"/>
      </tp>
      <tp t="s">
        <v>19/03/2021</v>
        <stp/>
        <stp>##V3_BDPV12</stp>
        <stp>RU000A0JWB75 Corp</stp>
        <stp>NXT_PUT_DT</stp>
        <stp>[quotes.xlsx]Calc!R75C9</stp>
        <tr r="I75" s="70"/>
        <tr r="I75" s="70"/>
        <tr r="I75" s="70"/>
      </tp>
      <tp t="s">
        <v>#N/A Field Not Applicable</v>
        <stp/>
        <stp>##V3_BDPV12</stp>
        <stp>RU000A0JX3A5 Corp</stp>
        <stp>BEST_TARGET_PRICE</stp>
        <stp>[quotes.xlsx]Calc!R196C5</stp>
        <tr r="E196" s="70"/>
        <tr r="E196" s="70"/>
      </tp>
      <tp t="s">
        <v>RU000A0JTM28</v>
        <stp/>
        <stp>##V3_BDPV12</stp>
        <stp>RU000A0JTM28 Corp</stp>
        <stp>ID_ISIN</stp>
        <stp>[quotes.xlsx]Calc!R71C1</stp>
        <tr r="A71" s="70"/>
        <tr r="A71" s="70"/>
        <tr r="A71" s="70"/>
      </tp>
      <tp t="s">
        <v>#N/A Field Not Applicable</v>
        <stp/>
        <stp>##V3_BDPV12</stp>
        <stp>RU000A0JVYN4 Corp</stp>
        <stp>BDVD_PROJ_12M_YLD</stp>
        <stp>[quotes.xlsx]Calc!R293C6</stp>
        <tr r="F293" s="70"/>
        <tr r="F293" s="70"/>
      </tp>
      <tp t="s">
        <v>#N/A Field Not Applicable</v>
        <stp/>
        <stp>##V3_BDPV12</stp>
        <stp>XS0767473852 Corp</stp>
        <stp>BDVD_PROJ_12M_YLD</stp>
        <stp>[quotes.xlsx]Calc!R6C6</stp>
        <tr r="F6" s="70"/>
        <tr r="F6" s="70"/>
      </tp>
      <tp>
        <v>3.5454545021057129</v>
        <stp/>
        <stp>##V3_BDPV12</stp>
        <stp>T US Equity</stp>
        <stp>BEST_ANALYST_RATING</stp>
        <stp>[quotes.xlsx]Calc!R176C4</stp>
        <tr r="D176" s="70"/>
        <tr r="D176" s="70"/>
        <tr r="D176" s="70"/>
      </tp>
      <tp t="s">
        <v>#N/A Field Not Applicable</v>
        <stp/>
        <stp>##V3_BDPV12</stp>
        <stp>URM7C 59000 Curncy</stp>
        <stp>NXT_CPN_DT</stp>
        <stp>[quotes.xlsx]Calc!R271C7</stp>
        <tr r="G271" s="70"/>
        <tr r="G271" s="70"/>
      </tp>
      <tp>
        <v>4.5334889</v>
        <stp/>
        <stp>##V3_BDPV12</stp>
        <stp>XS1533922933 Corp</stp>
        <stp>YLD_CNV_MID</stp>
        <stp>[quotes.xlsx]Calc!R246C6</stp>
        <tr r="F246" s="70"/>
        <tr r="F246" s="70"/>
        <tr r="F246" s="70"/>
      </tp>
      <tp t="s">
        <v>#N/A Field Not Applicable</v>
        <stp/>
        <stp>##V3_BDPV12</stp>
        <stp>XS1513280757 Corp</stp>
        <stp>NXT_PUT_DT</stp>
        <stp>[quotes.xlsx]Calc!R179C9</stp>
        <tr r="I179" s="70"/>
        <tr r="I179" s="70"/>
      </tp>
      <tp t="s">
        <v>#N/A Field Not Applicable</v>
        <stp/>
        <stp>##V3_BDPV12</stp>
        <stp>XS1468260598 Corp</stp>
        <stp>NXT_PUT_DT</stp>
        <stp>[quotes.xlsx]Calc!R155C9</stp>
        <tr r="I155" s="70"/>
        <tr r="I155" s="70"/>
      </tp>
      <tp t="s">
        <v>#N/A N/A</v>
        <stp/>
        <stp>##V3_BDPV12</stp>
        <stp>XS1513271418 Corp</stp>
        <stp>YLD_CNV_MID</stp>
        <stp>[quotes.xlsx]Calc!R158C6</stp>
        <tr r="F158" s="70"/>
        <tr r="F158" s="70"/>
      </tp>
      <tp t="s">
        <v>#N/A Field Not Applicable</v>
        <stp/>
        <stp>##V3_BDPV12</stp>
        <stp>XS1085735899 Corp</stp>
        <stp>NXT_PUT_DT</stp>
        <stp>[quotes.xlsx]Calc!R210C9</stp>
        <tr r="I210" s="70"/>
        <tr r="I210" s="70"/>
      </tp>
    </main>
    <main first="bloomberg.rtd">
      <tp>
        <v>4.1439196458767453</v>
        <stp/>
        <stp>##V3_BDPV12</stp>
        <stp>XS0848137708 Corp</stp>
        <stp>YLD_CNV_MID</stp>
        <stp>[quotes.xlsx]Calc!R101C6</stp>
        <tr r="F101" s="70"/>
        <tr r="F101" s="70"/>
        <tr r="F101" s="70"/>
      </tp>
      <tp t="s">
        <v>#N/A Field Not Applicable</v>
        <stp/>
        <stp>##V3_BDPV12</stp>
        <stp>CH0359143119 Corp</stp>
        <stp>BEST_ANALYST_RATING</stp>
        <stp>[quotes.xlsx]Calc!R156C4</stp>
        <tr r="D156" s="70"/>
        <tr r="D156" s="70"/>
      </tp>
      <tp>
        <v>4.9748792000000002</v>
        <stp/>
        <stp>##V3_BDPV12</stp>
        <stp>XS1188073081 Corp</stp>
        <stp>YLD_CNV_MID</stp>
        <stp>[quotes.xlsx]Calc!R225C6</stp>
        <tr r="F225" s="70"/>
        <tr r="F225" s="70"/>
        <tr r="F225" s="70"/>
      </tp>
      <tp t="s">
        <v>#N/A N/A</v>
        <stp/>
        <stp>##V3_BDPV12</stp>
        <stp>XS1220249970 Corp</stp>
        <stp>YLD_CNV_MID</stp>
        <stp>[quotes.xlsx]Calc!R264C6</stp>
        <tr r="F264" s="70"/>
        <tr r="F264" s="70"/>
      </tp>
      <tp t="s">
        <v>#N/A Field Not Applicable</v>
        <stp/>
        <stp>##V3_BDPV12</stp>
        <stp>RU000A0JS3W6 Corp</stp>
        <stp>BEST_ANALYST_RATING</stp>
        <stp>[quotes.xlsx]Calc!R96C4</stp>
        <tr r="D96" s="70"/>
        <tr r="D96" s="70"/>
      </tp>
      <tp>
        <v>8.75</v>
        <stp/>
        <stp>##V3_BDPV12</stp>
        <stp>RU000A0JWBF6 Corp</stp>
        <stp>YLD_CNV_MID</stp>
        <stp>[quotes.xlsx]Calc!R67C6</stp>
        <tr r="F67" s="70"/>
        <tr r="F67" s="70"/>
        <tr r="F67" s="70"/>
      </tp>
      <tp>
        <v>9.01</v>
        <stp/>
        <stp>##V3_BDPV12</stp>
        <stp>RU000A0JPLH5 Corp</stp>
        <stp>YLD_CNV_MID</stp>
        <stp>[quotes.xlsx]Calc!R99C6</stp>
        <tr r="F99" s="70"/>
        <tr r="F99" s="70"/>
        <tr r="F99" s="70"/>
      </tp>
      <tp t="s">
        <v>RSHB 9 1/2 09/25/20</v>
        <stp/>
        <stp>##V3_BDPV12</stp>
        <stp>RU000A0JXMQ8 Corp</stp>
        <stp>SECURITY_NAME</stp>
        <stp>[quotes.xlsx]Calc!R102C12</stp>
        <tr r="L102" s="70"/>
      </tp>
      <tp t="s">
        <v>JBSSBZ 7 3/4 10/28/20</v>
        <stp/>
        <stp>##V3_BDPV12</stp>
        <stp>USA29866AA70 Corp</stp>
        <stp>SECURITY_NAME</stp>
        <stp>[quotes.xlsx]Calc!R24C12</stp>
        <tr r="L24" s="70"/>
      </tp>
      <tp>
        <v>1.8114259173246632</v>
        <stp/>
        <stp>##V3_BDPV12</stp>
        <stp>VTBR RX Equity</stp>
        <stp>BDVD_PROJ_12M_YLD</stp>
        <stp>[quotes.xlsx]Calc!R131C6</stp>
        <tr r="F131" s="70"/>
        <tr r="F131" s="70"/>
        <tr r="F131" s="70"/>
      </tp>
      <tp t="s">
        <v>#N/A Field Not Applicable</v>
        <stp/>
        <stp>##V3_BDPV12</stp>
        <stp>US71647NAF69 Corp</stp>
        <stp>NXT_PUT_DT</stp>
        <stp>[quotes.xlsx]Calc!R269C9</stp>
        <tr r="I269" s="70"/>
        <tr r="I269" s="70"/>
      </tp>
      <tp t="s">
        <v>#N/A Field Not Applicable</v>
        <stp/>
        <stp>##V3_BDPV12</stp>
        <stp>USU77583AA79 Corp</stp>
        <stp>BEST_ANALYST_RATING</stp>
        <stp>[quotes.xlsx]Calc!R135C4</stp>
        <tr r="D135" s="70"/>
        <tr r="D135" s="70"/>
      </tp>
      <tp>
        <v>2.2846921999999998</v>
        <stp/>
        <stp>##V3_BDPV12</stp>
        <stp>US345397WY53 Corp</stp>
        <stp>YLD_CNV_MID</stp>
        <stp>[quotes.xlsx]Calc!R242C6</stp>
        <tr r="F242" s="70"/>
        <tr r="F242" s="70"/>
        <tr r="F242" s="70"/>
      </tp>
      <tp t="s">
        <v>#N/A N/A</v>
        <stp/>
        <stp>##V3_BDPV12</stp>
        <stp>CH0361710632 Corp</stp>
        <stp>YLD_CNV_MID</stp>
        <stp>[quotes.xlsx]Calc!R263C6</stp>
        <tr r="F263" s="70"/>
        <tr r="F263" s="70"/>
      </tp>
      <tp t="s">
        <v>#N/A Field Not Applicable</v>
        <stp/>
        <stp>##V3_BDPV12</stp>
        <stp>XS1319813769 Corp</stp>
        <stp>BEST_ANALYST_RATING</stp>
        <stp>[quotes.xlsx]Calc!R112C4</stp>
        <tr r="D112" s="70"/>
        <tr r="D112" s="70"/>
      </tp>
      <tp t="s">
        <v>#N/A N/A</v>
        <stp/>
        <stp>##V3_BDPV12</stp>
        <stp>CH0361717348 Corp</stp>
        <stp>YLD_CNV_MID</stp>
        <stp>[quotes.xlsx]Calc!R309C6</stp>
        <tr r="F309" s="70"/>
        <tr r="F309" s="70"/>
      </tp>
      <tp>
        <v>41.79</v>
        <stp/>
        <stp>##V3_BDPV12</stp>
        <stp>CMCSA US Equity</stp>
        <stp>PX_LAST</stp>
        <stp>[quotes.xlsx]Calc!R170C3</stp>
        <tr r="C170" s="70"/>
        <tr r="C170" s="70"/>
      </tp>
      <tp t="s">
        <v>#N/A Field Not Applicable</v>
        <stp/>
        <stp>##V3_BDPV12</stp>
        <stp>XS1069383856 Corp</stp>
        <stp>NXT_PUT_DT</stp>
        <stp>[quotes.xlsx]Calc!R159C9</stp>
        <tr r="I159" s="70"/>
        <tr r="I159" s="70"/>
      </tp>
      <tp>
        <v>6.7468847962650162</v>
        <stp/>
        <stp>##V3_BDPV12</stp>
        <stp>XS0810596832 Corp</stp>
        <stp>YLD_CNV_MID</stp>
        <stp>[quotes.xlsx]Calc!R260C6</stp>
        <tr r="F260" s="70"/>
        <tr r="F260" s="70"/>
        <tr r="F260" s="70"/>
      </tp>
      <tp t="s">
        <v>#N/A N/A</v>
        <stp/>
        <stp>##V3_BDPV12</stp>
        <stp>XS1513280757 Corp</stp>
        <stp>YLD_CNV_MID</stp>
        <stp>[quotes.xlsx]Calc!R179C6</stp>
        <tr r="F179" s="70"/>
        <tr r="F179" s="70"/>
      </tp>
      <tp t="s">
        <v>#N/A N/A</v>
        <stp/>
        <stp>##V3_BDPV12</stp>
        <stp>COMGEMK ID Equity</stp>
        <stp>BDVD_PROJ_12M_YLD</stp>
        <stp>[quotes.xlsx]Calc!R250C6</stp>
        <tr r="F250" s="70"/>
        <tr r="F250" s="70"/>
      </tp>
      <tp>
        <v>2.5177592999999998</v>
        <stp/>
        <stp>##V3_BDPV12</stp>
        <stp>XS0923472814 Corp</stp>
        <stp>YLD_CNV_MID</stp>
        <stp>[quotes.xlsx]Calc!R199C6</stp>
        <tr r="F199" s="70"/>
        <tr r="F199" s="70"/>
        <tr r="F199" s="70"/>
      </tp>
      <tp t="s">
        <v>#N/A Field Not Applicable</v>
        <stp/>
        <stp>##V3_BDPV12</stp>
        <stp>XS1568888777 Corp</stp>
        <stp>NXT_PUT_DT</stp>
        <stp>[quotes.xlsx]Calc!R220C9</stp>
        <tr r="I220" s="70"/>
        <tr r="I220" s="70"/>
      </tp>
      <tp>
        <v>4.6699714999999999</v>
        <stp/>
        <stp>##V3_BDPV12</stp>
        <stp>XS1319822752 Corp</stp>
        <stp>YLD_CNV_MID</stp>
        <stp>[quotes.xlsx]Calc!R130C6</stp>
        <tr r="F130" s="70"/>
        <tr r="F130" s="70"/>
        <tr r="F130" s="70"/>
      </tp>
      <tp>
        <v>4.3447405000000003</v>
        <stp/>
        <stp>##V3_BDPV12</stp>
        <stp>XS1449458915 Corp</stp>
        <stp>YLD_CNV_MID</stp>
        <stp>[quotes.xlsx]Calc!R207C6</stp>
        <tr r="F207" s="70"/>
        <tr r="F207" s="70"/>
        <tr r="F207" s="70"/>
      </tp>
      <tp>
        <v>4.2514438999999999</v>
        <stp/>
        <stp>##V3_BDPV12</stp>
        <stp>XS0911599701 Corp</stp>
        <stp>YLD_CNV_MID</stp>
        <stp>[quotes.xlsx]Calc!R272C6</stp>
        <tr r="F272" s="70"/>
        <tr r="F272" s="70"/>
        <tr r="F272" s="70"/>
      </tp>
      <tp t="s">
        <v>#N/A Field Not Applicable</v>
        <stp/>
        <stp>##V3_BDPV12</stp>
        <stp>CH0205819441 Corp</stp>
        <stp>NXT_PUT_DT</stp>
        <stp>[quotes.xlsx]Calc!R152C9</stp>
        <tr r="I152" s="70"/>
        <tr r="I152" s="70"/>
      </tp>
      <tp t="s">
        <v>#N/A Field Not Applicable</v>
        <stp/>
        <stp>##V3_BDPV12</stp>
        <stp>RU000A0JRJU8 Corp</stp>
        <stp>BEST_ANALYST_RATING</stp>
        <stp>[quotes.xlsx]Calc!R95C4</stp>
        <tr r="D95" s="70"/>
        <tr r="D95" s="70"/>
      </tp>
      <tp t="s">
        <v>#N/A N/A</v>
        <stp/>
        <stp>##V3_BDPV12</stp>
        <stp>YHOO US Equity</stp>
        <stp>BDVD_PROJ_12M_YLD</stp>
        <stp>[quotes.xlsx]Calc!R236C6</stp>
        <tr r="F236" s="70"/>
        <tr r="F236" s="70"/>
      </tp>
      <tp>
        <v>50.6</v>
        <stp/>
        <stp>##V3_BDPV12</stp>
        <stp>YHOO US Equity</stp>
        <stp>PX_LAST</stp>
        <stp>[quotes.xlsx]Calc!R236C3</stp>
        <tr r="C236" s="70"/>
        <tr r="C236" s="70"/>
      </tp>
      <tp>
        <v>4.5978103768134835</v>
        <stp/>
        <stp>##V3_BDPV12</stp>
        <stp>EMB US Equity</stp>
        <stp>EQY_DVD_YLD_IND</stp>
        <stp>[quotes.xlsx]Calc!R172C6</stp>
        <tr r="F172" s="70"/>
        <tr r="F172" s="70"/>
        <tr r="F172" s="70"/>
      </tp>
      <tp t="s">
        <v>#N/A N/A</v>
        <stp/>
        <stp>##V3_BDPV12</stp>
        <stp>VIPS US Equity</stp>
        <stp>EQY_DVD_YLD_IND</stp>
        <stp>[quotes.xlsx]Calc!R227C6</stp>
        <tr r="F227" s="70"/>
        <tr r="F227" s="70"/>
      </tp>
      <tp t="s">
        <v>#N/A N/A</v>
        <stp/>
        <stp>##V3_BDPV12</stp>
        <stp>TUNG LN Equity</stp>
        <stp>EQY_DVD_YLD_IND</stp>
        <stp>[quotes.xlsx]Calc!R145C6</stp>
        <tr r="F145" s="70"/>
        <tr r="F145" s="70"/>
      </tp>
      <tp>
        <v>3.8784744667097608</v>
        <stp/>
        <stp>##V3_BDPV12</stp>
        <stp>SBER RX Equity</stp>
        <stp>BDVD_PROJ_12M_YLD</stp>
        <stp>[quotes.xlsx]Calc!R237C6</stp>
        <tr r="F237" s="70"/>
        <tr r="F237" s="70"/>
        <tr r="F237" s="70"/>
      </tp>
      <tp>
        <v>1.3830325000000001</v>
        <stp/>
        <stp>##V3_BDPV12</stp>
        <stp>US515110BF06 Corp</stp>
        <stp>YLD_CNV_MID</stp>
        <stp>[quotes.xlsx]Calc!R174C6</stp>
        <tr r="F174" s="70"/>
        <tr r="F174" s="70"/>
        <tr r="F174" s="70"/>
      </tp>
      <tp t="s">
        <v>#N/A Field Not Applicable</v>
        <stp/>
        <stp>##V3_BDPV12</stp>
        <stp>CH0355509487 Corp</stp>
        <stp>YLD_CNV_MID</stp>
        <stp>[quotes.xlsx]Calc!R154C6</stp>
        <tr r="F154" s="70"/>
        <tr r="F154" s="70"/>
      </tp>
      <tp t="s">
        <v>#N/A Field Not Applicable</v>
        <stp/>
        <stp>##V3_BDPV12</stp>
        <stp>XS1568888777 Corp</stp>
        <stp>BEST_ANALYST_RATING</stp>
        <stp>[quotes.xlsx]Calc!R220C4</stp>
        <tr r="D220" s="70"/>
        <tr r="D220" s="70"/>
      </tp>
      <tp t="s">
        <v>#N/A Field Not Applicable</v>
        <stp/>
        <stp>##V3_BDPV12</stp>
        <stp>XS0191754729 Corp</stp>
        <stp>BEST_ANALYST_RATING</stp>
        <stp>[quotes.xlsx]Calc!R127C4</stp>
        <tr r="D127" s="70"/>
        <tr r="D127" s="70"/>
      </tp>
      <tp t="s">
        <v>#N/A Field Not Applicable</v>
        <stp/>
        <stp>##V3_BDPV12</stp>
        <stp>XS1085735899 Corp</stp>
        <stp>BEST_ANALYST_RATING</stp>
        <stp>[quotes.xlsx]Calc!R210C4</stp>
        <tr r="D210" s="70"/>
        <tr r="D210" s="70"/>
      </tp>
      <tp>
        <v>1.3006071000000001</v>
        <stp/>
        <stp>##V3_BDPV12</stp>
        <stp>CH0205819441 Corp</stp>
        <stp>YLD_CNV_MID</stp>
        <stp>[quotes.xlsx]Calc!R152C6</stp>
        <tr r="F152" s="70"/>
        <tr r="F152" s="70"/>
        <tr r="F152" s="70"/>
      </tp>
      <tp t="s">
        <v>#N/A Field Not Applicable</v>
        <stp/>
        <stp>##V3_BDPV12</stp>
        <stp>XS0643183220 Corp</stp>
        <stp>BEST_ANALYST_RATING</stp>
        <stp>[quotes.xlsx]Calc!R124C4</stp>
        <tr r="D124" s="70"/>
        <tr r="D124" s="70"/>
      </tp>
      <tp t="s">
        <v>#N/A Field Not Applicable</v>
        <stp/>
        <stp>##V3_BDPV12</stp>
        <stp>XS0776111188 Corp</stp>
        <stp>BEST_ANALYST_RATING</stp>
        <stp>[quotes.xlsx]Calc!R224C4</stp>
        <tr r="D224" s="70"/>
        <tr r="D224" s="70"/>
      </tp>
      <tp t="s">
        <v>#N/A Field Not Applicable</v>
        <stp/>
        <stp>##V3_BDPV12</stp>
        <stp>XS0848530977 Corp</stp>
        <stp>BEST_ANALYST_RATING</stp>
        <stp>[quotes.xlsx]Calc!R206C4</stp>
        <tr r="D206" s="70"/>
        <tr r="D206" s="70"/>
      </tp>
      <tp t="s">
        <v>#N/A Field Not Applicable</v>
        <stp/>
        <stp>##V3_BDPV12</stp>
        <stp>XS0776111188 Corp</stp>
        <stp>NXT_PUT_DT</stp>
        <stp>[quotes.xlsx]Calc!R224C9</stp>
        <tr r="I224" s="70"/>
        <tr r="I224" s="70"/>
      </tp>
      <tp t="s">
        <v>#N/A Field Not Applicable</v>
        <stp/>
        <stp>##V3_BDPV12</stp>
        <stp>XS0583616239 Corp</stp>
        <stp>NXT_PUT_DT</stp>
        <stp>[quotes.xlsx]Calc!R208C9</stp>
        <tr r="I208" s="70"/>
        <tr r="I208" s="70"/>
      </tp>
      <tp>
        <v>4.2948906999999998</v>
        <stp/>
        <stp>##V3_BDPV12</stp>
        <stp>XS1405766384 Corp</stp>
        <stp>YLD_CNV_MID</stp>
        <stp>[quotes.xlsx]Calc!R126C6</stp>
        <tr r="F126" s="70"/>
        <tr r="F126" s="70"/>
        <tr r="F126" s="70"/>
      </tp>
      <tp t="s">
        <v>#N/A Field Not Applicable</v>
        <stp/>
        <stp>##V3_BDPV12</stp>
        <stp>XS1319813769 Corp</stp>
        <stp>NXT_PUT_DT</stp>
        <stp>[quotes.xlsx]Calc!R112C9</stp>
        <tr r="I112" s="70"/>
        <tr r="I112" s="70"/>
      </tp>
      <tp t="s">
        <v>#N/A N/A</v>
        <stp/>
        <stp>##V3_BDPV12</stp>
        <stp>OMEAEHA ID Equity</stp>
        <stp>BDVD_PROJ_12M_YLD</stp>
        <stp>[quotes.xlsx]Calc!R274C6</stp>
        <tr r="F274" s="70"/>
        <tr r="F274" s="70"/>
      </tp>
      <tp t="s">
        <v>#N/A Field Not Applicable</v>
        <stp/>
        <stp>##V3_BDPV12</stp>
        <stp>XS1533922933 Corp</stp>
        <stp>NXT_PUT_DT</stp>
        <stp>[quotes.xlsx]Calc!R246C9</stp>
        <tr r="I246" s="70"/>
        <tr r="I246" s="70"/>
      </tp>
      <tp t="s">
        <v>#N/A Field Not Applicable</v>
        <stp/>
        <stp>##V3_BDPV12</stp>
        <stp>XS1314820355 Corp</stp>
        <stp>NXT_PUT_DT</stp>
        <stp>[quotes.xlsx]Calc!R261C9</stp>
        <tr r="I261" s="70"/>
        <tr r="I261" s="70"/>
      </tp>
      <tp t="s">
        <v>#N/A Field Not Applicable</v>
        <stp/>
        <stp>##V3_BDPV12</stp>
        <stp>XS1198002690 Corp</stp>
        <stp>NXT_PUT_DT</stp>
        <stp>[quotes.xlsx]Calc!R185C9</stp>
        <tr r="I185" s="70"/>
        <tr r="I185" s="70"/>
      </tp>
      <tp t="s">
        <v>#N/A Field Not Applicable</v>
        <stp/>
        <stp>##V3_BDPV12</stp>
        <stp>US345397WY53 Corp</stp>
        <stp>NXT_PUT_DT</stp>
        <stp>[quotes.xlsx]Calc!R242C9</stp>
        <tr r="I242" s="70"/>
        <tr r="I242" s="70"/>
      </tp>
      <tp t="s">
        <v>GTLKOA 9 1/2 09/18/18</v>
        <stp/>
        <stp>##V3_BDPV12</stp>
        <stp>RU000A0JU5S5 Corp</stp>
        <stp>SECURITY_NAME</stp>
        <stp>[quotes.xlsx]Calc!R198C12</stp>
        <tr r="L198" s="70"/>
      </tp>
      <tp t="s">
        <v>VEBBNK 8 1/2 03/01/18</v>
        <stp/>
        <stp>##V3_BDPV12</stp>
        <stp>RU000A0JTQS3 Corp</stp>
        <stp>SECURITY_NAME</stp>
        <stp>[quotes.xlsx]Calc!R192C12</stp>
        <tr r="L192" s="70"/>
      </tp>
      <tp t="s">
        <v>RFLB 5 08/08/18</v>
        <stp/>
        <stp>##V3_BDPV12</stp>
        <stp>RU000A0JP2S9 Corp</stp>
        <stp>SECURITY_NAME</stp>
        <stp>[quotes.xlsx]Calc!R114C12</stp>
        <tr r="L114" s="70"/>
      </tp>
      <tp t="s">
        <v>GAZPRU 8.9 02/03/27</v>
        <stp/>
        <stp>##V3_BDPV12</stp>
        <stp>RU000A0JXFS8 Corp</stp>
        <stp>SECURITY_NAME</stp>
        <stp>[quotes.xlsx]Calc!R184C12</stp>
        <tr r="L184" s="70"/>
      </tp>
      <tp t="s">
        <v>US92189F1066</v>
        <stp/>
        <stp>##V3_BDPV12</stp>
        <stp>GDX US Equity</stp>
        <stp>ID_ISIN</stp>
        <stp>[quotes.xlsx]Calc!R189C1</stp>
        <tr r="A189" s="70"/>
        <tr r="A189" s="70"/>
        <tr r="A189" s="70"/>
      </tp>
      <tp t="s">
        <v>US4642871846</v>
        <stp/>
        <stp>##V3_BDPV12</stp>
        <stp>FXI US Equity</stp>
        <stp>ID_ISIN</stp>
        <stp>[quotes.xlsx]Calc!R149C1</stp>
        <tr r="A149" s="70"/>
        <tr r="A149" s="70"/>
        <tr r="A149" s="70"/>
      </tp>
      <tp t="s">
        <v>US25459W8881</v>
        <stp/>
        <stp>##V3_BDPV12</stp>
        <stp>ERX US Equity</stp>
        <stp>ID_ISIN</stp>
        <stp>[quotes.xlsx]Calc!R259C1</stp>
        <tr r="A259" s="70"/>
        <tr r="A259" s="70"/>
        <tr r="A259" s="70"/>
      </tp>
      <tp t="s">
        <v>#N/A Field Not Applicable</v>
        <stp/>
        <stp>##V3_BDPV12</stp>
        <stp>ERX US Equity</stp>
        <stp>INT_ACC</stp>
        <stp>[quotes.xlsx]Calc!R259C5</stp>
        <tr r="E259" s="70"/>
        <tr r="E259" s="70"/>
      </tp>
      <tp t="s">
        <v>#N/A Field Not Applicable</v>
        <stp/>
        <stp>##V3_BDPV12</stp>
        <stp>GDX US Equity</stp>
        <stp>INT_ACC</stp>
        <stp>[quotes.xlsx]Calc!R189C5</stp>
        <tr r="E189" s="70"/>
        <tr r="E189" s="70"/>
      </tp>
      <tp t="s">
        <v>#N/A Field Not Applicable</v>
        <stp/>
        <stp>##V3_BDPV12</stp>
        <stp>FXI US Equity</stp>
        <stp>INT_ACC</stp>
        <stp>[quotes.xlsx]Calc!R149C5</stp>
        <tr r="E149" s="70"/>
        <tr r="E149" s="70"/>
      </tp>
      <tp t="s">
        <v>#N/A Field Not Applicable</v>
        <stp/>
        <stp>##V3_BDPV12</stp>
        <stp>IXJ US Equity</stp>
        <stp>INT_ACC</stp>
        <stp>[quotes.xlsx]Calc!R229C5</stp>
        <tr r="E229" s="70"/>
        <tr r="E229" s="70"/>
      </tp>
      <tp t="s">
        <v>US58933Y1055</v>
        <stp/>
        <stp>##V3_BDPV12</stp>
        <stp>MRK US Equity</stp>
        <stp>ID_ISIN</stp>
        <stp>[quotes.xlsx]Calc!R239C1</stp>
        <tr r="A239" s="70"/>
        <tr r="A239" s="70"/>
        <tr r="A239" s="70"/>
      </tp>
      <tp>
        <v>0</v>
        <stp/>
        <stp>##V3_BDPV12</stp>
        <stp>HENPEA2 LX Equity</stp>
        <stp>BEST_ANALYST_RATING</stp>
        <stp>[quotes.xlsx]Calc!R249C4</stp>
        <tr r="D249" s="70"/>
        <tr r="D249" s="70"/>
        <tr r="D249" s="70"/>
      </tp>
      <tp t="s">
        <v>US4642873255</v>
        <stp/>
        <stp>##V3_BDPV12</stp>
        <stp>IXJ US Equity</stp>
        <stp>ID_ISIN</stp>
        <stp>[quotes.xlsx]Calc!R229C1</stp>
        <tr r="A229" s="70"/>
        <tr r="A229" s="70"/>
        <tr r="A229" s="70"/>
      </tp>
      <tp t="s">
        <v>#N/A N/A</v>
        <stp/>
        <stp>##V3_BDPV12</stp>
        <stp>NKNCP RM Equity</stp>
        <stp>BDVD_PROJ_12M_YLD</stp>
        <stp>[quotes.xlsx]Calc!R53C6</stp>
        <tr r="F53" s="70"/>
        <tr r="F53" s="70"/>
      </tp>
      <tp t="s">
        <v>#N/A Field Not Applicable</v>
        <stp/>
        <stp>##V3_BDPV12</stp>
        <stp>URM7C 59000 Curncy</stp>
        <stp>BEST_ANALYST_RATING</stp>
        <stp>[quotes.xlsx]Calc!R271C4</stp>
        <tr r="D271" s="70"/>
        <tr r="D271" s="70"/>
      </tp>
      <tp t="s">
        <v>#N/A Field Not Applicable</v>
        <stp/>
        <stp>##V3_BDPV12</stp>
        <stp>URU7 Curncy</stp>
        <stp>NXT_PUT_DT</stp>
        <stp>[quotes.xlsx]Calc!R317C9</stp>
        <tr r="I317" s="70"/>
        <tr r="I317" s="70"/>
      </tp>
      <tp t="s">
        <v>#N/A Field Not Applicable</v>
        <stp/>
        <stp>##V3_BDPV12</stp>
        <stp>XS1506500039 Corp</stp>
        <stp>BEST_ANALYST_RATING</stp>
        <stp>[quotes.xlsx]Calc!R277C4</stp>
        <tr r="D277" s="70"/>
        <tr r="D277" s="70"/>
      </tp>
      <tp>
        <v>4.6369144999999996</v>
        <stp/>
        <stp>##V3_BDPV12</stp>
        <stp>XS1433454243 Corp</stp>
        <stp>YLD_CNV_MID</stp>
        <stp>[quotes.xlsx]Calc!R283C6</stp>
        <tr r="F283" s="70"/>
        <tr r="F283" s="70"/>
        <tr r="F283" s="70"/>
      </tp>
      <tp>
        <v>5.4728646000000003</v>
        <stp/>
        <stp>##V3_BDPV12</stp>
        <stp>XS1379311761 Corp</stp>
        <stp>YLD_CNV_MID</stp>
        <stp>[quotes.xlsx]Calc!R302C6</stp>
        <tr r="F302" s="70"/>
        <tr r="F302" s="70"/>
        <tr r="F302" s="70"/>
      </tp>
      <tp>
        <v>6.8424712695706944</v>
        <stp/>
        <stp>##V3_BDPV12</stp>
        <stp>XS1071551474 Corp</stp>
        <stp>YLD_CNV_MID</stp>
        <stp>[quotes.xlsx]Calc!R140C6</stp>
        <tr r="F140" s="70"/>
        <tr r="F140" s="70"/>
        <tr r="F140" s="70"/>
      </tp>
      <tp t="s">
        <v>#N/A Field Not Applicable</v>
        <stp/>
        <stp>##V3_BDPV12</stp>
        <stp>XS0923472814 Corp</stp>
        <stp>NXT_PUT_DT</stp>
        <stp>[quotes.xlsx]Calc!R199C9</stp>
        <tr r="I199" s="70"/>
        <tr r="I199" s="70"/>
      </tp>
      <tp>
        <v>5.6997716</v>
        <stp/>
        <stp>##V3_BDPV12</stp>
        <stp>XS0718502007 Corp</stp>
        <stp>YLD_CNV_MID</stp>
        <stp>[quotes.xlsx]Calc!R221C6</stp>
        <tr r="F221" s="70"/>
        <tr r="F221" s="70"/>
        <tr r="F221" s="70"/>
      </tp>
      <tp t="s">
        <v>#N/A Field Not Applicable</v>
        <stp/>
        <stp>##V3_BDPV12</stp>
        <stp>XS1188073081 Corp</stp>
        <stp>NXT_PUT_DT</stp>
        <stp>[quotes.xlsx]Calc!R225C9</stp>
        <tr r="I225" s="70"/>
        <tr r="I225" s="70"/>
      </tp>
      <tp t="s">
        <v>#N/A Field Not Applicable</v>
        <stp/>
        <stp>##V3_BDPV12</stp>
        <stp>XS1077629225 Corp</stp>
        <stp>NXT_PUT_DT</stp>
        <stp>[quotes.xlsx]Calc!R219C9</stp>
        <tr r="I219" s="70"/>
        <tr r="I219" s="70"/>
      </tp>
      <tp t="s">
        <v>#N/A Field Not Applicable</v>
        <stp/>
        <stp>##V3_BDPV12</stp>
        <stp>XS0779213460 Corp</stp>
        <stp>NXT_PUT_DT</stp>
        <stp>[quotes.xlsx]Calc!R128C9</stp>
        <tr r="I128" s="70"/>
        <tr r="I128" s="70"/>
      </tp>
      <tp t="s">
        <v>#N/A Field Not Applicable</v>
        <stp/>
        <stp>##V3_BDPV12</stp>
        <stp>XS1319822752 Corp</stp>
        <stp>NXT_PUT_DT</stp>
        <stp>[quotes.xlsx]Calc!R130C9</stp>
        <tr r="I130" s="70"/>
        <tr r="I130" s="70"/>
      </tp>
      <tp t="s">
        <v>US78463V1070</v>
        <stp/>
        <stp>##V3_BDPV12</stp>
        <stp>GLD US Equity</stp>
        <stp>ID_ISIN</stp>
        <stp>[quotes.xlsx]Calc!R138C1</stp>
        <tr r="A138" s="70"/>
        <tr r="A138" s="70"/>
        <tr r="A138" s="70"/>
      </tp>
      <tp t="s">
        <v>US4642864007</v>
        <stp/>
        <stp>##V3_BDPV12</stp>
        <stp>EWZ US Equity</stp>
        <stp>ID_ISIN</stp>
        <stp>[quotes.xlsx]Calc!R308C1</stp>
        <tr r="A308" s="70"/>
        <tr r="A308" s="70"/>
        <tr r="A308" s="70"/>
      </tp>
      <tp>
        <v>5.1142509374241367</v>
        <stp/>
        <stp>##V3_BDPV12</stp>
        <stp>HYG US Equity</stp>
        <stp>EQY_DVD_YLD_IND</stp>
        <stp>[quotes.xlsx]Calc!R230C6</stp>
        <tr r="F230" s="70"/>
        <tr r="F230" s="70"/>
        <tr r="F230" s="70"/>
      </tp>
      <tp t="s">
        <v>#N/A Field Not Applicable</v>
        <stp/>
        <stp>##V3_BDPV12</stp>
        <stp>EWZ US Equity</stp>
        <stp>INT_ACC</stp>
        <stp>[quotes.xlsx]Calc!R308C5</stp>
        <tr r="E308" s="70"/>
        <tr r="E308" s="70"/>
      </tp>
      <tp t="s">
        <v>#N/A Field Not Applicable</v>
        <stp/>
        <stp>##V3_BDPV12</stp>
        <stp>GLD US Equity</stp>
        <stp>INT_ACC</stp>
        <stp>[quotes.xlsx]Calc!R138C5</stp>
        <tr r="E138" s="70"/>
        <tr r="E138" s="70"/>
      </tp>
      <tp t="s">
        <v>US87238U2033</v>
        <stp/>
        <stp>##V3_BDPV12</stp>
        <stp>TCS LI Equity</stp>
        <stp>ID_ISIN</stp>
        <stp>[quotes.xlsx]Calc!R298C1</stp>
        <tr r="A298" s="70"/>
        <tr r="A298" s="70"/>
        <tr r="A298" s="70"/>
      </tp>
      <tp t="s">
        <v>#N/A N/A</v>
        <stp/>
        <stp>##V3_BDPV12</stp>
        <stp>LSRG LI Equity</stp>
        <stp>BDVD_PROJ_12M_YLD</stp>
        <stp>[quotes.xlsx]Calc!R313C6</stp>
        <tr r="F313" s="70"/>
        <tr r="F313" s="70"/>
      </tp>
      <tp t="s">
        <v>US49456B1017</v>
        <stp/>
        <stp>##V3_BDPV12</stp>
        <stp>KMI US Equity</stp>
        <stp>ID_ISIN</stp>
        <stp>[quotes.xlsx]Calc!R228C1</stp>
        <tr r="A228" s="70"/>
        <tr r="A228" s="70"/>
        <tr r="A228" s="70"/>
      </tp>
      <tp t="s">
        <v>US9182041080</v>
        <stp/>
        <stp>##V3_BDPV12</stp>
        <stp>VFC US Equity</stp>
        <stp>ID_ISIN</stp>
        <stp>[quotes.xlsx]Calc!R178C1</stp>
        <tr r="A178" s="70"/>
        <tr r="A178" s="70"/>
        <tr r="A178" s="70"/>
      </tp>
      <tp t="s">
        <v>NL0000009082</v>
        <stp/>
        <stp>##V3_BDPV12</stp>
        <stp>KPN NA Equity</stp>
        <stp>ID_ISIN</stp>
        <stp>[quotes.xlsx]Calc!R268C1</stp>
        <tr r="A268" s="70"/>
        <tr r="A268" s="70"/>
        <tr r="A268" s="70"/>
      </tp>
      <tp t="s">
        <v>US7170811035</v>
        <stp/>
        <stp>##V3_BDPV12</stp>
        <stp>PFE US Equity</stp>
        <stp>ID_ISIN</stp>
        <stp>[quotes.xlsx]Calc!R238C1</stp>
        <tr r="A238" s="70"/>
        <tr r="A238" s="70"/>
        <tr r="A238" s="70"/>
      </tp>
      <tp t="s">
        <v>#N/A Field Not Applicable</v>
        <stp/>
        <stp>##V3_BDPV12</stp>
        <stp>URM7C 60000 Curncy</stp>
        <stp>BEST_ANALYST_RATING</stp>
        <stp>[quotes.xlsx]Calc!R270C4</stp>
        <tr r="D270" s="70"/>
        <tr r="D270" s="70"/>
      </tp>
      <tp t="s">
        <v>26/04/2019</v>
        <stp/>
        <stp>##V3_BDPV12</stp>
        <stp>RU000A0JXQ85 Corp</stp>
        <stp>NXT_PUT_DT</stp>
        <stp>[quotes.xlsx]Calc!R284C9</stp>
        <tr r="I284" s="70"/>
        <tr r="I284" s="70"/>
        <tr r="I284" s="70"/>
      </tp>
      <tp t="s">
        <v>#N/A Field Not Applicable</v>
        <stp/>
        <stp>##V3_BDPV12</stp>
        <stp>XS0935311240 Corp</stp>
        <stp>BDVD_PROJ_12M_YLD</stp>
        <stp>[quotes.xlsx]Calc!R8C6</stp>
        <tr r="F8" s="70"/>
        <tr r="F8" s="70"/>
      </tp>
      <tp t="s">
        <v>#N/A N/A</v>
        <stp/>
        <stp>##V3_BDPV12</stp>
        <stp>CH0361710855 Corp</stp>
        <stp>YLD_CNV_MID</stp>
        <stp>[quotes.xlsx]Calc!R181C6</stp>
        <tr r="F181" s="70"/>
        <tr r="F181" s="70"/>
      </tp>
      <tp t="s">
        <v>#N/A Field Not Applicable</v>
        <stp/>
        <stp>##V3_BDPV12</stp>
        <stp>XS0579851949 Corp</stp>
        <stp>BEST_ANALYST_RATING</stp>
        <stp>[quotes.xlsx]Calc!R115C4</stp>
        <tr r="D115" s="70"/>
        <tr r="D115" s="70"/>
      </tp>
      <tp t="s">
        <v>#N/A N/A</v>
        <stp/>
        <stp>##V3_BDPV12</stp>
        <stp>CH0347657816 Corp</stp>
        <stp>YLD_CNV_MID</stp>
        <stp>[quotes.xlsx]Calc!R256C6</stp>
        <tr r="F256" s="70"/>
        <tr r="F256" s="70"/>
      </tp>
      <tp t="s">
        <v>#N/A Field Not Applicable</v>
        <stp/>
        <stp>##V3_BDPV12</stp>
        <stp>XS1508914691 Corp</stp>
        <stp>BEST_ANALYST_RATING</stp>
        <stp>[quotes.xlsx]Calc!R109C4</stp>
        <tr r="D109" s="70"/>
        <tr r="D109" s="70"/>
      </tp>
      <tp t="s">
        <v>#N/A Field Not Applicable</v>
        <stp/>
        <stp>##V3_BDPV12</stp>
        <stp>XS1513286283 Corp</stp>
        <stp>NXT_PUT_DT</stp>
        <stp>[quotes.xlsx]Calc!R180C9</stp>
        <tr r="I180" s="70"/>
        <tr r="I180" s="70"/>
      </tp>
      <tp>
        <v>5.5543458000000001</v>
        <stp/>
        <stp>##V3_BDPV12</stp>
        <stp>XS0776121062 Corp</stp>
        <stp>YLD_CNV_MID</stp>
        <stp>[quotes.xlsx]Calc!R311C6</stp>
        <tr r="F311" s="70"/>
        <tr r="F311" s="70"/>
        <tr r="F311" s="70"/>
      </tp>
      <tp t="s">
        <v>#N/A Field Not Applicable</v>
        <stp/>
        <stp>##V3_BDPV12</stp>
        <stp>CH0355508588 Corp</stp>
        <stp>NXT_PUT_DT</stp>
        <stp>[quotes.xlsx]Calc!R306C9</stp>
        <tr r="I306" s="70"/>
        <tr r="I306" s="70"/>
      </tp>
      <tp t="s">
        <v>#N/A N/A</v>
        <stp/>
        <stp>##V3_BDPV12</stp>
        <stp>XS1542704421 Corp</stp>
        <stp>YLD_CNV_MID</stp>
        <stp>[quotes.xlsx]Calc!R262C6</stp>
        <tr r="F262" s="70"/>
        <tr r="F262" s="70"/>
      </tp>
      <tp>
        <v>6.0047855999999999</v>
        <stp/>
        <stp>##V3_BDPV12</stp>
        <stp>USL6366MAC75 Corp</stp>
        <stp>YLD_CNV_MID</stp>
        <stp>[quotes.xlsx]Calc!R68C6</stp>
        <tr r="F68" s="70"/>
        <tr r="F68" s="70"/>
        <tr r="F68" s="70"/>
      </tp>
      <tp t="s">
        <v>TELERU 9.95 04/05/22</v>
        <stp/>
        <stp>##V3_BDPV12</stp>
        <stp>RU000A0JRVU3 Corp</stp>
        <stp>SECURITY_NAME</stp>
        <stp>[quotes.xlsx]Calc!R297C12</stp>
        <tr r="L297" s="70"/>
      </tp>
      <tp t="s">
        <v>NE 4 03/16/18</v>
        <stp/>
        <stp>##V3_BDPV12</stp>
        <stp>US65504LAM90 Corp</stp>
        <stp>SECURITY_NAME</stp>
        <stp>[quotes.xlsx]Calc!R90C12</stp>
        <tr r="L90" s="70"/>
      </tp>
      <tp t="s">
        <v>VEBBNK 8 1/2 03/01/18</v>
        <stp/>
        <stp>##V3_BDPV12</stp>
        <stp>RU000A0JTQU9 Corp</stp>
        <stp>SECURITY_NAME</stp>
        <stp>[quotes.xlsx]Calc!R209C12</stp>
        <tr r="L209" s="70"/>
      </tp>
      <tp t="s">
        <v>#N/A N/A</v>
        <stp/>
        <stp>##V3_BDPV12</stp>
        <stp>IHYG LN Equity</stp>
        <stp>BDVD_PROJ_12M_YLD</stp>
        <stp>[quotes.xlsx]Calc!R188C6</stp>
        <tr r="F188" s="70"/>
        <tr r="F188" s="70"/>
      </tp>
      <tp>
        <v>65.069999999999993</v>
        <stp/>
        <stp>##V3_BDPV12</stp>
        <stp>MRK US Equity</stp>
        <stp>PX_LAST</stp>
        <stp>[quotes.xlsx]Calc!R239C3</stp>
        <tr r="C239" s="70"/>
        <tr r="C239" s="70"/>
      </tp>
      <tp>
        <v>108.65</v>
        <stp/>
        <stp>##V3_BDPV12</stp>
        <stp>IXJ US Equity</stp>
        <stp>PX_LAST</stp>
        <stp>[quotes.xlsx]Calc!R229C3</stp>
        <tr r="C229" s="70"/>
        <tr r="C229" s="70"/>
      </tp>
      <tp>
        <v>25.27</v>
        <stp/>
        <stp>##V3_BDPV12</stp>
        <stp>ERX US Equity</stp>
        <stp>PX_LAST</stp>
        <stp>[quotes.xlsx]Calc!R259C3</stp>
        <tr r="C259" s="70"/>
        <tr r="C259" s="70"/>
      </tp>
      <tp>
        <v>22.74</v>
        <stp/>
        <stp>##V3_BDPV12</stp>
        <stp>GDX US Equity</stp>
        <stp>PX_LAST</stp>
        <stp>[quotes.xlsx]Calc!R189C3</stp>
        <tr r="C189" s="70"/>
        <tr r="C189" s="70"/>
      </tp>
      <tp>
        <v>40.29</v>
        <stp/>
        <stp>##V3_BDPV12</stp>
        <stp>FXI US Equity</stp>
        <stp>PX_LAST</stp>
        <stp>[quotes.xlsx]Calc!R149C3</stp>
        <tr r="C149" s="70"/>
        <tr r="C149" s="70"/>
      </tp>
      <tp>
        <v>1.5314668581000239</v>
        <stp/>
        <stp>##V3_BDPV12</stp>
        <stp>CMCSA US Equity</stp>
        <stp>BDVD_PROJ_12M_YLD</stp>
        <stp>[quotes.xlsx]Calc!R170C6</stp>
        <tr r="F170" s="70"/>
        <tr r="F170" s="70"/>
        <tr r="F170" s="70"/>
      </tp>
      <tp t="s">
        <v>#N/A Field Not Applicable</v>
        <stp/>
        <stp>##V3_BDPV12</stp>
        <stp>USN54468AF52 Corp</stp>
        <stp>BEST_ANALYST_RATING</stp>
        <stp>[quotes.xlsx]Calc!R153C4</stp>
        <tr r="D153" s="70"/>
        <tr r="D153" s="70"/>
      </tp>
      <tp t="s">
        <v>#N/A Field Not Applicable</v>
        <stp/>
        <stp>##V3_BDPV12</stp>
        <stp>US961214CF89 Corp</stp>
        <stp>BEST_ANALYST_RATING</stp>
        <stp>[quotes.xlsx]Calc!R177C4</stp>
        <tr r="D177" s="70"/>
        <tr r="D177" s="70"/>
      </tp>
      <tp t="s">
        <v>#N/A Field Not Applicable</v>
        <stp/>
        <stp>##V3_BDPV12</stp>
        <stp>XS0867620725 Corp</stp>
        <stp>BEST_ANALYST_RATING</stp>
        <stp>[quotes.xlsx]Calc!R252C4</stp>
        <tr r="D252" s="70"/>
        <tr r="D252" s="70"/>
      </tp>
      <tp t="s">
        <v>#N/A Field Not Applicable</v>
        <stp/>
        <stp>##V3_BDPV12</stp>
        <stp>XS0555493203 Corp</stp>
        <stp>BEST_ANALYST_RATING</stp>
        <stp>[quotes.xlsx]Calc!R142C4</stp>
        <tr r="D142" s="70"/>
        <tr r="D142" s="70"/>
      </tp>
      <tp t="s">
        <v>#N/A Field Not Applicable</v>
        <stp/>
        <stp>##V3_BDPV12</stp>
        <stp>XS1533915721 Corp</stp>
        <stp>BEST_ANALYST_RATING</stp>
        <stp>[quotes.xlsx]Calc!R218C4</stp>
        <tr r="D218" s="70"/>
        <tr r="D218" s="70"/>
      </tp>
      <tp t="s">
        <v>#N/A Field Not Applicable</v>
        <stp/>
        <stp>##V3_BDPV12</stp>
        <stp>XS1405775377 Corp</stp>
        <stp>BEST_ANALYST_RATING</stp>
        <stp>[quotes.xlsx]Calc!R139C4</stp>
        <tr r="D139" s="70"/>
        <tr r="D139" s="70"/>
      </tp>
      <tp>
        <v>4.3825912999999996</v>
        <stp/>
        <stp>##V3_BDPV12</stp>
        <stp>XS1069383856 Corp</stp>
        <stp>YLD_CNV_MID</stp>
        <stp>[quotes.xlsx]Calc!R159C6</stp>
        <tr r="F159" s="70"/>
        <tr r="F159" s="70"/>
        <tr r="F159" s="70"/>
      </tp>
      <tp t="s">
        <v>#N/A Field Not Applicable</v>
        <stp/>
        <stp>##V3_BDPV12</stp>
        <stp>XS1513271418 Corp</stp>
        <stp>NXT_PUT_DT</stp>
        <stp>[quotes.xlsx]Calc!R158C9</stp>
        <tr r="I158" s="70"/>
        <tr r="I158" s="70"/>
      </tp>
      <tp t="s">
        <v>#N/A Field Not Applicable</v>
        <stp/>
        <stp>##V3_BDPV12</stp>
        <stp>XS0800817073 Corp</stp>
        <stp>NXT_PUT_DT</stp>
        <stp>[quotes.xlsx]Calc!R205C9</stp>
        <tr r="I205" s="70"/>
        <tr r="I205" s="70"/>
      </tp>
      <tp t="s">
        <v>#N/A Field Not Applicable</v>
        <stp/>
        <stp>##V3_BDPV12</stp>
        <stp>CH0361717348 Corp</stp>
        <stp>NXT_PUT_DT</stp>
        <stp>[quotes.xlsx]Calc!R309C9</stp>
        <tr r="I309" s="70"/>
        <tr r="I309" s="70"/>
      </tp>
      <tp t="s">
        <v>#N/A Field Not Applicable</v>
        <stp/>
        <stp>##V3_BDPV12</stp>
        <stp>XS0979891925 Corp</stp>
        <stp>NXT_PUT_DT</stp>
        <stp>[quotes.xlsx]Calc!R110C9</stp>
        <tr r="I110" s="70"/>
        <tr r="I110" s="70"/>
      </tp>
      <tp t="s">
        <v>#N/A Field Not Applicable</v>
        <stp/>
        <stp>##V3_BDPV12</stp>
        <stp>CH0355508588 Corp</stp>
        <stp>BEST_ANALYST_RATING</stp>
        <stp>[quotes.xlsx]Calc!R306C4</stp>
        <tr r="D306" s="70"/>
        <tr r="D306" s="70"/>
      </tp>
      <tp>
        <v>3.2750783999999999</v>
        <stp/>
        <stp>##V3_BDPV12</stp>
        <stp>XS0588433267 Corp</stp>
        <stp>YLD_CNV_MID</stp>
        <stp>[quotes.xlsx]Calc!R136C6</stp>
        <tr r="F136" s="70"/>
        <tr r="F136" s="70"/>
        <tr r="F136" s="70"/>
      </tp>
      <tp t="s">
        <v>#N/A Field Not Applicable</v>
        <stp/>
        <stp>##V3_BDPV12</stp>
        <stp>RU000A0JU9T5 Corp</stp>
        <stp>BEST_ANALYST_RATING</stp>
        <stp>[quotes.xlsx]Calc!R80C4</stp>
        <tr r="D80" s="70"/>
        <tr r="D80" s="70"/>
      </tp>
      <tp t="s">
        <v>#N/A Field Not Applicable</v>
        <stp/>
        <stp>##V3_BDPV12</stp>
        <stp>RU000A0JW1P8 Corp</stp>
        <stp>BEST_ANALYST_RATING</stp>
        <stp>[quotes.xlsx]Calc!R94C4</stp>
        <tr r="D94" s="70"/>
        <tr r="D94" s="70"/>
      </tp>
      <tp t="s">
        <v>ROSBNK 10.4 05/27/26</v>
        <stp/>
        <stp>##V3_BDPV12</stp>
        <stp>RU000A0JWHT4 Corp</stp>
        <stp>SECURITY_NAME</stp>
        <stp>[quotes.xlsx]Calc!R290C12</stp>
        <tr r="L290" s="70"/>
      </tp>
      <tp t="s">
        <v>UUUCN 10 1/4 08/11/23</v>
        <stp/>
        <stp>##V3_BDPV12</stp>
        <stp>RU000A0JRTT9 Corp</stp>
        <stp>SECURITY_NAME</stp>
        <stp>[quotes.xlsx]Calc!R285C12</stp>
        <tr r="L285" s="70"/>
      </tp>
      <tp t="s">
        <v>#N/A N/A</v>
        <stp/>
        <stp>##V3_BDPV12</stp>
        <stp>FIVE LI Equity</stp>
        <stp>BDVD_PROJ_12M_YLD</stp>
        <stp>[quotes.xlsx]Calc!R281C6</stp>
        <tr r="F281" s="70"/>
        <tr r="F281" s="70"/>
      </tp>
      <tp>
        <v>54.3</v>
        <stp/>
        <stp>##V3_BDPV12</stp>
        <stp>VFC US Equity</stp>
        <stp>PX_LAST</stp>
        <stp>[quotes.xlsx]Calc!R178C3</stp>
        <tr r="C178" s="70"/>
        <tr r="C178" s="70"/>
      </tp>
      <tp>
        <v>32.35</v>
        <stp/>
        <stp>##V3_BDPV12</stp>
        <stp>PFE US Equity</stp>
        <stp>PX_LAST</stp>
        <stp>[quotes.xlsx]Calc!R238C3</stp>
        <tr r="C238" s="70"/>
        <tr r="C238" s="70"/>
      </tp>
      <tp>
        <v>3.048</v>
        <stp/>
        <stp>##V3_BDPV12</stp>
        <stp>KPN NA Equity</stp>
        <stp>PX_LAST</stp>
        <stp>[quotes.xlsx]Calc!R268C3</stp>
        <tr r="C268" s="70"/>
        <tr r="C268" s="70"/>
      </tp>
      <tp t="s">
        <v>#N/A N/A</v>
        <stp/>
        <stp>##V3_BDPV12</stp>
        <stp>BIIB US Equity</stp>
        <stp>BDVD_PROJ_12M_YLD</stp>
        <stp>[quotes.xlsx]Calc!R244C6</stp>
        <tr r="F244" s="70"/>
        <tr r="F244" s="70"/>
      </tp>
      <tp>
        <v>12.05</v>
        <stp/>
        <stp>##V3_BDPV12</stp>
        <stp>TCS LI Equity</stp>
        <stp>PX_LAST</stp>
        <stp>[quotes.xlsx]Calc!R298C3</stp>
        <tr r="C298" s="70"/>
        <tr r="C298" s="70"/>
      </tp>
      <tp>
        <v>8.8577692999999993</v>
        <stp/>
        <stp>##V3_BDPV12</stp>
        <stp>USA29866AA70 Corp</stp>
        <stp>YLD_CNV_MID</stp>
        <stp>[quotes.xlsx]Calc!R24C6</stp>
        <tr r="F24" s="70"/>
        <tr r="F24" s="70"/>
        <tr r="F24" s="70"/>
      </tp>
      <tp>
        <v>18.96</v>
        <stp/>
        <stp>##V3_BDPV12</stp>
        <stp>KMI US Equity</stp>
        <stp>PX_LAST</stp>
        <stp>[quotes.xlsx]Calc!R228C3</stp>
        <tr r="C228" s="70"/>
        <tr r="C228" s="70"/>
      </tp>
      <tp>
        <v>34.549999999999997</v>
        <stp/>
        <stp>##V3_BDPV12</stp>
        <stp>EWZ US Equity</stp>
        <stp>PX_LAST</stp>
        <stp>[quotes.xlsx]Calc!R308C3</stp>
        <tr r="C308" s="70"/>
        <tr r="C308" s="70"/>
      </tp>
      <tp>
        <v>121.73</v>
        <stp/>
        <stp>##V3_BDPV12</stp>
        <stp>GLD US Equity</stp>
        <stp>PX_LAST</stp>
        <stp>[quotes.xlsx]Calc!R138C3</stp>
        <tr r="C138" s="70"/>
        <tr r="C138" s="70"/>
      </tp>
      <tp>
        <v>6.2378816097360641</v>
        <stp/>
        <stp>##V3_BDPV12</stp>
        <stp>DE000DB7XHP3 Corp</stp>
        <stp>YLD_CNV_MID</stp>
        <stp>[quotes.xlsx]Calc!R223C6</stp>
        <tr r="F223" s="70"/>
        <tr r="F223" s="70"/>
        <tr r="F223" s="70"/>
      </tp>
      <tp t="s">
        <v>#N/A Field Not Applicable</v>
        <stp/>
        <stp>##V3_BDPV12</stp>
        <stp>US35671DAZ87 Corp</stp>
        <stp>NXT_PUT_DT</stp>
        <stp>[quotes.xlsx]Calc!R300C9</stp>
        <tr r="I300" s="70"/>
        <tr r="I300" s="70"/>
      </tp>
      <tp t="s">
        <v>23/11/2017</v>
        <stp/>
        <stp>##V3_BDPV12</stp>
        <stp>XS0935311240 Corp</stp>
        <stp>NXT_CPN_DT</stp>
        <stp>[quotes.xlsx]Calc!R8C7</stp>
        <tr r="G8" s="70"/>
        <tr r="G8" s="70"/>
        <tr r="G8" s="70"/>
      </tp>
      <tp t="s">
        <v>#N/A Field Not Applicable</v>
        <stp/>
        <stp>##V3_BDPV12</stp>
        <stp>XS0934609016 Corp</stp>
        <stp>BEST_ANALYST_RATING</stp>
        <stp>[quotes.xlsx]Calc!R151C4</stp>
        <tr r="D151" s="70"/>
        <tr r="D151" s="70"/>
      </tp>
      <tp t="s">
        <v>#N/A Field Not Applicable</v>
        <stp/>
        <stp>##V3_BDPV12</stp>
        <stp>XS1077629225 Corp</stp>
        <stp>BEST_ANALYST_RATING</stp>
        <stp>[quotes.xlsx]Calc!R219C4</stp>
        <tr r="D219" s="70"/>
        <tr r="D219" s="70"/>
      </tp>
      <tp t="s">
        <v>#N/A Field Not Applicable</v>
        <stp/>
        <stp>##V3_BDPV12</stp>
        <stp>XS0925043100 Corp</stp>
        <stp>BEST_ANALYST_RATING</stp>
        <stp>[quotes.xlsx]Calc!R143C4</stp>
        <tr r="D143" s="70"/>
        <tr r="D143" s="70"/>
      </tp>
      <tp t="s">
        <v>#N/A Field Not Applicable</v>
        <stp/>
        <stp>##V3_BDPV12</stp>
        <stp>XS1513286283 Corp</stp>
        <stp>BEST_ANALYST_RATING</stp>
        <stp>[quotes.xlsx]Calc!R180C4</stp>
        <tr r="D180" s="70"/>
        <tr r="D180" s="70"/>
      </tp>
      <tp t="s">
        <v>#N/A Field Not Applicable</v>
        <stp/>
        <stp>##V3_BDPV12</stp>
        <stp>CH0347656545 Corp</stp>
        <stp>YLD_CNV_MID</stp>
        <stp>[quotes.xlsx]Calc!R157C6</stp>
        <tr r="F157" s="70"/>
        <tr r="F157" s="70"/>
      </tp>
      <tp t="s">
        <v>#N/A Field Not Applicable</v>
        <stp/>
        <stp>##V3_BDPV12</stp>
        <stp>XS0779213460 Corp</stp>
        <stp>BEST_ANALYST_RATING</stp>
        <stp>[quotes.xlsx]Calc!R128C4</stp>
        <tr r="D128" s="70"/>
        <tr r="D128" s="70"/>
      </tp>
      <tp>
        <v>4.9186806000000001</v>
        <stp/>
        <stp>##V3_BDPV12</stp>
        <stp>XS1400710726 Corp</stp>
        <stp>YLD_CNV_MID</stp>
        <stp>[quotes.xlsx]Calc!R107C6</stp>
        <tr r="F107" s="70"/>
        <tr r="F107" s="70"/>
        <tr r="F107" s="70"/>
      </tp>
      <tp>
        <v>6.1271720251462147</v>
        <stp/>
        <stp>##V3_BDPV12</stp>
        <stp>XS1513741311 Corp</stp>
        <stp>YLD_CNV_MID</stp>
        <stp>[quotes.xlsx]Calc!R204C6</stp>
        <tr r="F204" s="70"/>
        <tr r="F204" s="70"/>
        <tr r="F204" s="70"/>
      </tp>
      <tp t="s">
        <v>#N/A Field Not Applicable</v>
        <stp/>
        <stp>##V3_BDPV12</stp>
        <stp>XS0579851949 Corp</stp>
        <stp>NXT_PUT_DT</stp>
        <stp>[quotes.xlsx]Calc!R115C9</stp>
        <tr r="I115" s="70"/>
        <tr r="I115" s="70"/>
      </tp>
      <tp t="s">
        <v>#N/A N/A</v>
        <stp/>
        <stp>##V3_BDPV12</stp>
        <stp>XS1266615175 Corp</stp>
        <stp>YLD_CNV_MID</stp>
        <stp>[quotes.xlsx]Calc!R312C6</stp>
        <tr r="F312" s="70"/>
        <tr r="F312" s="70"/>
      </tp>
      <tp>
        <v>3.4475026</v>
        <stp/>
        <stp>##V3_BDPV12</stp>
        <stp>XS0524610812 Corp</stp>
        <stp>YLD_CNV_MID</stp>
        <stp>[quotes.xlsx]Calc!R132C6</stp>
        <tr r="F132" s="70"/>
        <tr r="F132" s="70"/>
        <tr r="F132" s="70"/>
      </tp>
      <tp t="s">
        <v>#N/A Field Not Applicable</v>
        <stp/>
        <stp>##V3_BDPV12</stp>
        <stp>CH0355509487 Corp</stp>
        <stp>NXT_PUT_DT</stp>
        <stp>[quotes.xlsx]Calc!R154C9</stp>
        <tr r="I154" s="70"/>
        <tr r="I154" s="70"/>
      </tp>
      <tp>
        <v>2.0981806000000001</v>
        <stp/>
        <stp>##V3_BDPV12</stp>
        <stp>XS1198002690 Corp</stp>
        <stp>YLD_CNV_MID</stp>
        <stp>[quotes.xlsx]Calc!R185C6</stp>
        <tr r="F185" s="70"/>
        <tr r="F185" s="70"/>
        <tr r="F185" s="70"/>
      </tp>
      <tp>
        <v>4.4650246999999998</v>
        <stp/>
        <stp>##V3_BDPV12</stp>
        <stp>XS0993162683 Corp</stp>
        <stp>YLD_CNV_MID</stp>
        <stp>[quotes.xlsx]Calc!R278C6</stp>
        <tr r="F278" s="70"/>
        <tr r="F278" s="70"/>
        <tr r="F278" s="70"/>
      </tp>
      <tp t="s">
        <v>#N/A Field Not Applicable</v>
        <stp/>
        <stp>##V3_BDPV12</stp>
        <stp>RU000A0JWDU1 Corp</stp>
        <stp>BEST_ANALYST_RATING</stp>
        <stp>[quotes.xlsx]Calc!R62C4</stp>
        <tr r="D62" s="70"/>
        <tr r="D62" s="70"/>
      </tp>
      <tp>
        <v>8.99</v>
        <stp/>
        <stp>##V3_BDPV12</stp>
        <stp>RU000A0JS5F6 Corp</stp>
        <stp>YLD_CNV_MID</stp>
        <stp>[quotes.xlsx]Calc!R81C6</stp>
        <tr r="F81" s="70"/>
        <tr r="F81" s="70"/>
        <tr r="F81" s="70"/>
      </tp>
      <tp t="s">
        <v>ALFARU 9.45 01/05/32</v>
        <stp/>
        <stp>##V3_BDPV12</stp>
        <stp>RU000A0JX5W4 Corp</stp>
        <stp>SECURITY_NAME</stp>
        <stp>[quotes.xlsx]Calc!R118C12</stp>
        <tr r="L118" s="70"/>
      </tp>
      <tp t="s">
        <v>SILOVY 9.95 09/14/26</v>
        <stp/>
        <stp>##V3_BDPV12</stp>
        <stp>RU000A0JWTW3 Corp</stp>
        <stp>SECURITY_NAME</stp>
        <stp>[quotes.xlsx]Calc!R194C12</stp>
        <tr r="L194" s="70"/>
      </tp>
      <tp>
        <v>1.9609772093785869</v>
        <stp/>
        <stp>##V3_BDPV12</stp>
        <stp>ROSN RM Equity</stp>
        <stp>BDVD_PROJ_12M_YLD</stp>
        <stp>[quotes.xlsx]Calc!R123C6</stp>
        <tr r="F123" s="70"/>
        <tr r="F123" s="70"/>
        <tr r="F123" s="70"/>
      </tp>
      <tp t="s">
        <v>13/07/2017</v>
        <stp/>
        <stp>##V3_BDPV12</stp>
        <stp>XS1439838548 Corp</stp>
        <stp>NXT_CPN_DT</stp>
        <stp>[quotes.xlsx]Calc!R2C7</stp>
        <tr r="G2" s="70"/>
        <tr r="G2" s="70"/>
        <tr r="G2" s="70"/>
      </tp>
      <tp t="s">
        <v>#N/A Field Not Applicable</v>
        <stp/>
        <stp>##V3_BDPV12</stp>
        <stp>RU000A0JPP11 Corp</stp>
        <stp>NXT_PUT_DT</stp>
        <stp>[quotes.xlsx]Calc!R288C9</stp>
        <tr r="I288" s="70"/>
        <tr r="I288" s="70"/>
      </tp>
      <tp>
        <v>4.872833973143111</v>
        <stp/>
        <stp>##V3_BDPV12</stp>
        <stp>US456837AE31 Corp</stp>
        <stp>YLD_CNV_MID</stp>
        <stp>[quotes.xlsx]Calc!R137C6</stp>
        <tr r="F137" s="70"/>
        <tr r="F137" s="70"/>
        <tr r="F137" s="70"/>
      </tp>
      <tp t="s">
        <v>#N/A Field Not Applicable</v>
        <stp/>
        <stp>##V3_BDPV12</stp>
        <stp>URM7 Curncy</stp>
        <stp>NXT_PUT_DT</stp>
        <stp>[quotes.xlsx]Calc!R163C9</stp>
        <tr r="I163" s="70"/>
        <tr r="I163" s="70"/>
      </tp>
      <tp t="s">
        <v>#N/A Field Not Applicable</v>
        <stp/>
        <stp>##V3_BDPV12</stp>
        <stp>XS1533921299 Corp</stp>
        <stp>BEST_ANALYST_RATING</stp>
        <stp>[quotes.xlsx]Calc!R111C4</stp>
        <tr r="D111" s="70"/>
        <tr r="D111" s="70"/>
      </tp>
      <tp t="s">
        <v>US20030N1019</v>
        <stp/>
        <stp>##V3_BDPV12</stp>
        <stp>CMCSA US Equity</stp>
        <stp>ID_ISIN</stp>
        <stp>[quotes.xlsx]Calc!R170C1</stp>
        <tr r="A170" s="70"/>
        <tr r="A170" s="70"/>
        <tr r="A170" s="70"/>
      </tp>
      <tp t="s">
        <v>#N/A Field Not Applicable</v>
        <stp/>
        <stp>##V3_BDPV12</stp>
        <stp>XS0800817073 Corp</stp>
        <stp>BEST_ANALYST_RATING</stp>
        <stp>[quotes.xlsx]Calc!R205C4</stp>
        <tr r="D205" s="70"/>
        <tr r="D205" s="70"/>
      </tp>
      <tp t="s">
        <v>#N/A Field Not Applicable</v>
        <stp/>
        <stp>##V3_BDPV12</stp>
        <stp>XS1503116912 Corp</stp>
        <stp>BEST_ANALYST_RATING</stp>
        <stp>[quotes.xlsx]Calc!R299C4</stp>
        <tr r="D299" s="70"/>
        <tr r="D299" s="70"/>
      </tp>
      <tp t="s">
        <v>#N/A Field Not Applicable</v>
        <stp/>
        <stp>##V3_BDPV12</stp>
        <stp>XS1468260598 Corp</stp>
        <stp>BEST_ANALYST_RATING</stp>
        <stp>[quotes.xlsx]Calc!R155C4</stp>
        <tr r="D155" s="70"/>
        <tr r="D155" s="70"/>
      </tp>
      <tp t="s">
        <v>#N/A Field Not Applicable</v>
        <stp/>
        <stp>##V3_BDPV12</stp>
        <stp>XS0816374663 Corp</stp>
        <stp>BEST_ANALYST_RATING</stp>
        <stp>[quotes.xlsx]Calc!R173C4</stp>
        <tr r="D173" s="70"/>
        <tr r="D173" s="70"/>
      </tp>
      <tp t="s">
        <v>#N/A Field Not Applicable</v>
        <stp/>
        <stp>##V3_BDPV12</stp>
        <stp>XS0849020556 Corp</stp>
        <stp>BEST_ANALYST_RATING</stp>
        <stp>[quotes.xlsx]Calc!R133C4</stp>
        <tr r="D133" s="70"/>
        <tr r="D133" s="70"/>
      </tp>
      <tp t="s">
        <v>#N/A Field Not Applicable</v>
        <stp/>
        <stp>##V3_BDPV12</stp>
        <stp>XS1117280625 Corp</stp>
        <stp>NXT_PUT_DT</stp>
        <stp>[quotes.xlsx]Calc!R129C9</stp>
        <tr r="I129" s="70"/>
        <tr r="I129" s="70"/>
      </tp>
      <tp>
        <v>5.5058688</v>
        <stp/>
        <stp>##V3_BDPV12</stp>
        <stp>XS0979891925 Corp</stp>
        <stp>YLD_CNV_MID</stp>
        <stp>[quotes.xlsx]Calc!R110C6</stp>
        <tr r="F110" s="70"/>
        <tr r="F110" s="70"/>
        <tr r="F110" s="70"/>
      </tp>
      <tp t="s">
        <v>#N/A N/A</v>
        <stp/>
        <stp>##V3_BDPV12</stp>
        <stp>XS1314820355 Corp</stp>
        <stp>YLD_CNV_MID</stp>
        <stp>[quotes.xlsx]Calc!R261C6</stp>
        <tr r="F261" s="70"/>
        <tr r="F261" s="70"/>
      </tp>
      <tp>
        <v>28.373939854927627</v>
        <stp/>
        <stp>##V3_BDPV12</stp>
        <stp>XS1117280625 Corp</stp>
        <stp>YLD_CNV_MID</stp>
        <stp>[quotes.xlsx]Calc!R129C6</stp>
        <tr r="F129" s="70"/>
        <tr r="F129" s="70"/>
        <tr r="F129" s="70"/>
      </tp>
      <tp>
        <v>3.6615056288563022</v>
        <stp/>
        <stp>##V3_BDPV12</stp>
        <stp>XS1032750165 Corp</stp>
        <stp>YLD_CNV_MID</stp>
        <stp>[quotes.xlsx]Calc!R125C6</stp>
        <tr r="F125" s="70"/>
        <tr r="F125" s="70"/>
        <tr r="F125" s="70"/>
      </tp>
      <tp t="s">
        <v>#N/A N/A</v>
        <stp/>
        <stp>##V3_BDPV12</stp>
        <stp>XS1468264822 Corp</stp>
        <stp>YLD_CNV_MID</stp>
        <stp>[quotes.xlsx]Calc!R255C6</stp>
        <tr r="F255" s="70"/>
        <tr r="F255" s="70"/>
      </tp>
      <tp t="s">
        <v>#N/A Field Not Applicable</v>
        <stp/>
        <stp>##V3_BDPV12</stp>
        <stp>XS1405766384 Corp</stp>
        <stp>NXT_PUT_DT</stp>
        <stp>[quotes.xlsx]Calc!R126C9</stp>
        <tr r="I126" s="70"/>
        <tr r="I126" s="70"/>
      </tp>
      <tp t="s">
        <v>#N/A Field Not Applicable</v>
        <stp/>
        <stp>##V3_BDPV12</stp>
        <stp>XS1503116912 Corp</stp>
        <stp>NXT_PUT_DT</stp>
        <stp>[quotes.xlsx]Calc!R299C9</stp>
        <tr r="I299" s="70"/>
        <tr r="I299" s="70"/>
      </tp>
      <tp t="s">
        <v>#N/A Field Not Applicable</v>
        <stp/>
        <stp>##V3_BDPV12</stp>
        <stp>XS1508914691 Corp</stp>
        <stp>NXT_PUT_DT</stp>
        <stp>[quotes.xlsx]Calc!R109C9</stp>
        <tr r="I109" s="70"/>
        <tr r="I109" s="70"/>
      </tp>
      <tp t="s">
        <v>#N/A Field Not Applicable</v>
        <stp/>
        <stp>##V3_BDPV12</stp>
        <stp>XS1405775377 Corp</stp>
        <stp>NXT_PUT_DT</stp>
        <stp>[quotes.xlsx]Calc!R139C9</stp>
        <tr r="I139" s="70"/>
        <tr r="I139" s="70"/>
      </tp>
      <tp>
        <v>4.0106156000000004</v>
        <stp/>
        <stp>##V3_BDPV12</stp>
        <stp>XS0583616239 Corp</stp>
        <stp>YLD_CNV_MID</stp>
        <stp>[quotes.xlsx]Calc!R208C6</stp>
        <tr r="F208" s="70"/>
        <tr r="F208" s="70"/>
        <tr r="F208" s="70"/>
      </tp>
      <tp>
        <v>8</v>
        <stp/>
        <stp>##V3_BDPV12</stp>
        <stp>RU000A0JTYA5 Corp</stp>
        <stp>YLD_CNV_MID</stp>
        <stp>[quotes.xlsx]Calc!R97C6</stp>
        <tr r="F97" s="70"/>
        <tr r="F97" s="70"/>
        <tr r="F97" s="70"/>
      </tp>
      <tp t="s">
        <v>MTSSRM 9 02/04/22</v>
        <stp/>
        <stp>##V3_BDPV12</stp>
        <stp>RU000A0JXEV5 Corp</stp>
        <stp>SECURITY_NAME</stp>
        <stp>[quotes.xlsx]Calc!R183C12</stp>
        <tr r="L183" s="70"/>
      </tp>
      <tp t="s">
        <v>RGIOAO 11 3/4 03/24/23</v>
        <stp/>
        <stp>##V3_BDPV12</stp>
        <stp>RU000A0JTTV1 Corp</stp>
        <stp>SECURITY_NAME</stp>
        <stp>[quotes.xlsx]Calc!R292C12</stp>
        <tr r="L292" s="70"/>
      </tp>
      <tp t="s">
        <v>RFLB 6.7 05/15/19</v>
        <stp/>
        <stp>##V3_BDPV12</stp>
        <stp>RU000A0JU9V1 Corp</stp>
        <stp>SECURITY_NAME</stp>
        <stp>[quotes.xlsx]Calc!R121C12</stp>
        <tr r="L121" s="70"/>
      </tp>
      <tp t="s">
        <v>RFLB 6.9 02/06/36</v>
        <stp/>
        <stp>##V3_BDPV12</stp>
        <stp>RU000A0GN9A7 Corp</stp>
        <stp>SECURITY_NAME</stp>
        <stp>[quotes.xlsx]Calc!R98C12</stp>
        <tr r="L98" s="70"/>
      </tp>
      <tp t="s">
        <v>VEBBNK 8 1/4 11/06/18</v>
        <stp/>
        <stp>##V3_BDPV12</stp>
        <stp>RU000A0JU9T5 Corp</stp>
        <stp>SECURITY_NAME</stp>
        <stp>[quotes.xlsx]Calc!R80C12</stp>
        <tr r="L80" s="70"/>
      </tp>
      <tp t="s">
        <v>US9843321061</v>
        <stp/>
        <stp>##V3_BDPV12</stp>
        <stp>YHOO US Equity</stp>
        <stp>ID_ISIN</stp>
        <stp>[quotes.xlsx]Calc!R236C1</stp>
        <tr r="A236" s="70"/>
        <tr r="A236" s="70"/>
        <tr r="A236" s="70"/>
      </tp>
      <tp t="s">
        <v>#N/A N/A</v>
        <stp/>
        <stp>##V3_BDPV12</stp>
        <stp>TBT US Equity</stp>
        <stp>EQY_DVD_YLD_IND</stp>
        <stp>[quotes.xlsx]Calc!R134C6</stp>
        <tr r="F134" s="70"/>
        <tr r="F134" s="70"/>
      </tp>
      <tp t="s">
        <v>#N/A Field Not Applicable</v>
        <stp/>
        <stp>##V3_BDPV12</stp>
        <stp>US78008S7D27 Corp</stp>
        <stp>NXT_PUT_DT</stp>
        <stp>[quotes.xlsx]Calc!R175C9</stp>
        <tr r="I175" s="70"/>
        <tr r="I175" s="70"/>
      </tp>
      <tp t="s">
        <v>#N/A Field Not Applicable</v>
        <stp/>
        <stp>##V3_BDPV12</stp>
        <stp>XS1405766384 Corp</stp>
        <stp>BEST_ANALYST_RATING</stp>
        <stp>[quotes.xlsx]Calc!R126C4</stp>
        <tr r="D126" s="70"/>
        <tr r="D126" s="70"/>
      </tp>
      <tp t="s">
        <v>#N/A Field Not Applicable</v>
        <stp/>
        <stp>##V3_BDPV12</stp>
        <stp>ROSM7 Index</stp>
        <stp>NXT_CPN_DT</stp>
        <stp>[quotes.xlsx]Calc!R164C7</stp>
        <tr r="G164" s="70"/>
        <tr r="G164" s="70"/>
      </tp>
      <tp t="s">
        <v>#N/A Field Not Applicable</v>
        <stp/>
        <stp>##V3_BDPV12</stp>
        <stp>XS0643183220 Corp</stp>
        <stp>NXT_PUT_DT</stp>
        <stp>[quotes.xlsx]Calc!R124C9</stp>
        <tr r="I124" s="70"/>
        <tr r="I124" s="70"/>
      </tp>
      <tp>
        <v>4.0776076000000003</v>
        <stp/>
        <stp>##V3_BDPV12</stp>
        <stp>XS0848530977 Corp</stp>
        <stp>YLD_CNV_MID</stp>
        <stp>[quotes.xlsx]Calc!R206C6</stp>
        <tr r="F206" s="70"/>
        <tr r="F206" s="70"/>
        <tr r="F206" s="70"/>
      </tp>
      <tp t="s">
        <v>#N/A Field Not Applicable</v>
        <stp/>
        <stp>##V3_BDPV12</stp>
        <stp>URM7C 60000 Curncy</stp>
        <stp>NXT_CPN_DT</stp>
        <stp>[quotes.xlsx]Calc!R270C7</stp>
        <tr r="G270" s="70"/>
        <tr r="G270" s="70"/>
      </tp>
      <tp>
        <v>3.8787772</v>
        <stp/>
        <stp>##V3_BDPV12</stp>
        <stp>XS0643183220 Corp</stp>
        <stp>YLD_CNV_MID</stp>
        <stp>[quotes.xlsx]Calc!R124C6</stp>
        <tr r="F124" s="70"/>
        <tr r="F124" s="70"/>
        <tr r="F124" s="70"/>
      </tp>
      <tp>
        <v>70.979421299999998</v>
        <stp/>
        <stp>##V3_BDPV12</stp>
        <stp>XS0776111188 Corp</stp>
        <stp>YLD_CNV_MID</stp>
        <stp>[quotes.xlsx]Calc!R224C6</stp>
        <tr r="F224" s="70"/>
        <tr r="F224" s="70"/>
        <tr r="F224" s="70"/>
      </tp>
      <tp t="s">
        <v>#N/A Field Not Applicable</v>
        <stp/>
        <stp>##V3_BDPV12</stp>
        <stp>US961214CF89 Corp</stp>
        <stp>NXT_PUT_DT</stp>
        <stp>[quotes.xlsx]Calc!R177C9</stp>
        <tr r="I177" s="70"/>
        <tr r="I177" s="70"/>
      </tp>
      <tp>
        <v>4.7837891762869713</v>
        <stp/>
        <stp>##V3_BDPV12</stp>
        <stp>XS1085735899 Corp</stp>
        <stp>YLD_CNV_MID</stp>
        <stp>[quotes.xlsx]Calc!R210C6</stp>
        <tr r="F210" s="70"/>
        <tr r="F210" s="70"/>
        <tr r="F210" s="70"/>
      </tp>
      <tp>
        <v>5.3225216802696327</v>
        <stp/>
        <stp>##V3_BDPV12</stp>
        <stp>XS0191754729 Corp</stp>
        <stp>YLD_CNV_MID</stp>
        <stp>[quotes.xlsx]Calc!R127C6</stp>
        <tr r="F127" s="70"/>
        <tr r="F127" s="70"/>
        <tr r="F127" s="70"/>
      </tp>
      <tp t="s">
        <v>#N/A Field Not Applicable</v>
        <stp/>
        <stp>##V3_BDPV12</stp>
        <stp>CH0205819441 Corp</stp>
        <stp>BEST_ANALYST_RATING</stp>
        <stp>[quotes.xlsx]Calc!R152C4</stp>
        <tr r="D152" s="70"/>
        <tr r="D152" s="70"/>
      </tp>
      <tp>
        <v>4.1757141000000004</v>
        <stp/>
        <stp>##V3_BDPV12</stp>
        <stp>XS1568888777 Corp</stp>
        <stp>YLD_CNV_MID</stp>
        <stp>[quotes.xlsx]Calc!R220C6</stp>
        <tr r="F220" s="70"/>
        <tr r="F220" s="70"/>
        <tr r="F220" s="70"/>
      </tp>
      <tp t="s">
        <v>#N/A Field Not Applicable</v>
        <stp/>
        <stp>##V3_BDPV12</stp>
        <stp>CH0355509487 Corp</stp>
        <stp>BEST_ANALYST_RATING</stp>
        <stp>[quotes.xlsx]Calc!R154C4</stp>
        <tr r="D154" s="70"/>
        <tr r="D154" s="70"/>
      </tp>
      <tp t="s">
        <v>#N/A Field Not Applicable</v>
        <stp/>
        <stp>##V3_BDPV12</stp>
        <stp>XS0911599701 Corp</stp>
        <stp>NXT_PUT_DT</stp>
        <stp>[quotes.xlsx]Calc!R272C9</stp>
        <tr r="I272" s="70"/>
        <tr r="I272" s="70"/>
      </tp>
      <tp t="s">
        <v>#N/A Field Not Applicable</v>
        <stp/>
        <stp>##V3_BDPV12</stp>
        <stp>CH0361710632 Corp</stp>
        <stp>NXT_PUT_DT</stp>
        <stp>[quotes.xlsx]Calc!R263C9</stp>
        <tr r="I263" s="70"/>
        <tr r="I263" s="70"/>
      </tp>
      <tp>
        <v>8.09</v>
        <stp/>
        <stp>##V3_BDPV12</stp>
        <stp>RU000A0GN9A7 Corp</stp>
        <stp>YLD_CNV_MID</stp>
        <stp>[quotes.xlsx]Calc!R98C6</stp>
        <tr r="F98" s="70"/>
        <tr r="F98" s="70"/>
        <tr r="F98" s="70"/>
      </tp>
      <tp t="s">
        <v>#N/A Field Not Applicable</v>
        <stp/>
        <stp>##V3_BDPV12</stp>
        <stp>URM7C 59000 Curncy</stp>
        <stp>YLD_CNV_MID</stp>
        <stp>[quotes.xlsx]Calc!R271C6</stp>
        <tr r="F271" s="70"/>
        <tr r="F271" s="70"/>
      </tp>
      <tp t="s">
        <v>US4642872349</v>
        <stp/>
        <stp>##V3_BDPV12</stp>
        <stp>EEM US Equity</stp>
        <stp>ID_ISIN</stp>
        <stp>[quotes.xlsx]Calc!R233C1</stp>
        <tr r="A233" s="70"/>
        <tr r="A233" s="70"/>
        <tr r="A233" s="70"/>
      </tp>
      <tp t="s">
        <v>#N/A Field Not Applicable</v>
        <stp/>
        <stp>##V3_BDPV12</stp>
        <stp>EEM US Equity</stp>
        <stp>INT_ACC</stp>
        <stp>[quotes.xlsx]Calc!R233C5</stp>
        <tr r="E233" s="70"/>
        <tr r="E233" s="70"/>
      </tp>
      <tp t="s">
        <v>DE0007664039</v>
        <stp/>
        <stp>##V3_BDPV12</stp>
        <stp>VOW3 GY Equity</stp>
        <stp>ID_ISIN</stp>
        <stp>[quotes.xlsx]Calc!R266C1</stp>
        <tr r="A266" s="70"/>
        <tr r="A266" s="70"/>
        <tr r="A266" s="70"/>
      </tp>
      <tp>
        <v>65.84</v>
        <stp/>
        <stp>##V3_BDPV12</stp>
        <stp>DAI GR Equity</stp>
        <stp>PX_LAST</stp>
        <stp>[quotes.xlsx]Calc!R315C3</stp>
        <tr r="C315" s="70"/>
        <tr r="C315" s="70"/>
      </tp>
      <tp t="s">
        <v>#N/A Field Not Applicable</v>
        <stp/>
        <stp>##V3_BDPV12</stp>
        <stp>HENPEA2 LX Equity</stp>
        <stp>YLD_CNV_MID</stp>
        <stp>[quotes.xlsx]Calc!R249C6</stp>
        <tr r="F249" s="70"/>
        <tr r="F249" s="70"/>
      </tp>
      <tp t="s">
        <v>#N/A Field Not Applicable</v>
        <stp/>
        <stp>##V3_BDPV12</stp>
        <stp>RU000A0JPB25 Corp</stp>
        <stp>NXT_PUT_DT</stp>
        <stp>[quotes.xlsx]Calc!R295C9</stp>
        <tr r="I295" s="70"/>
        <tr r="I295" s="70"/>
      </tp>
      <tp t="s">
        <v>01/02/2018</v>
        <stp/>
        <stp>##V3_BDPV12</stp>
        <stp>RU000A0JVP05 Corp</stp>
        <stp>NXT_PUT_DT</stp>
        <stp>[quotes.xlsx]Calc!R197C9</stp>
        <tr r="I197" s="70"/>
        <tr r="I197" s="70"/>
        <tr r="I197" s="70"/>
      </tp>
      <tp t="s">
        <v>#N/A Field Not Applicable</v>
        <stp/>
        <stp>##V3_BDPV12</stp>
        <stp>US71647NAP42 Corp</stp>
        <stp>NXT_PUT_DT</stp>
        <stp>[quotes.xlsx]Calc!R253C9</stp>
        <tr r="I253" s="70"/>
        <tr r="I253" s="70"/>
      </tp>
      <tp t="s">
        <v>WesternZagros Resources Ltd</v>
        <stp/>
        <stp>##V3_BDPV12</stp>
        <stp>WZR CN Equity</stp>
        <stp>SECURITY_NAME</stp>
        <stp>[quotes.xlsx]Calc!R43C12</stp>
        <tr r="L43" s="70"/>
      </tp>
      <tp t="s">
        <v>#N/A Field Not Applicable</v>
        <stp/>
        <stp>##V3_BDPV12</stp>
        <stp>US71654QCB68 Corp</stp>
        <stp>NXT_PUT_DT</stp>
        <stp>[quotes.xlsx]Calc!R222C9</stp>
        <tr r="I222" s="70"/>
        <tr r="I222" s="70"/>
      </tp>
      <tp t="s">
        <v>#N/A Field Not Applicable</v>
        <stp/>
        <stp>##V3_BDPV12</stp>
        <stp>B5M7 Comdty</stp>
        <stp>NXT_CPN_DT</stp>
        <stp>[quotes.xlsx]Calc!R162C7</stp>
        <tr r="G162" s="70"/>
        <tr r="G162" s="70"/>
      </tp>
      <tp t="s">
        <v>#N/A Field Not Applicable</v>
        <stp/>
        <stp>##V3_BDPV12</stp>
        <stp>XS0718502007 Corp</stp>
        <stp>BEST_ANALYST_RATING</stp>
        <stp>[quotes.xlsx]Calc!R221C4</stp>
        <tr r="D221" s="70"/>
        <tr r="D221" s="70"/>
      </tp>
      <tp t="s">
        <v>#N/A Field Not Applicable</v>
        <stp/>
        <stp>##V3_BDPV12</stp>
        <stp>XS1439838548 Corp</stp>
        <stp>BDVD_PROJ_12M_YLD</stp>
        <stp>[quotes.xlsx]Calc!R2C6</stp>
        <tr r="F2" s="70"/>
        <tr r="F2" s="70"/>
      </tp>
      <tp t="s">
        <v>#N/A Field Not Applicable</v>
        <stp/>
        <stp>##V3_BDPV12</stp>
        <stp>XS1433454243 Corp</stp>
        <stp>BEST_ANALYST_RATING</stp>
        <stp>[quotes.xlsx]Calc!R283C4</stp>
        <tr r="D283" s="70"/>
        <tr r="D283" s="70"/>
      </tp>
      <tp t="s">
        <v>#N/A Field Not Applicable</v>
        <stp/>
        <stp>##V3_BDPV12</stp>
        <stp>XS1071551474 Corp</stp>
        <stp>BEST_ANALYST_RATING</stp>
        <stp>[quotes.xlsx]Calc!R140C4</stp>
        <tr r="D140" s="70"/>
        <tr r="D140" s="70"/>
      </tp>
      <tp t="s">
        <v>#N/A Field Not Applicable</v>
        <stp/>
        <stp>##V3_BDPV12</stp>
        <stp>XS1379311761 Corp</stp>
        <stp>BEST_ANALYST_RATING</stp>
        <stp>[quotes.xlsx]Calc!R302C4</stp>
        <tr r="D302" s="70"/>
        <tr r="D302" s="70"/>
      </tp>
      <tp t="s">
        <v>#N/A Field Not Applicable</v>
        <stp/>
        <stp>##V3_BDPV12</stp>
        <stp>XS0555493203 Corp</stp>
        <stp>NXT_PUT_DT</stp>
        <stp>[quotes.xlsx]Calc!R142C9</stp>
        <tr r="I142" s="70"/>
        <tr r="I142" s="70"/>
      </tp>
      <tp t="s">
        <v>#N/A Field Not Applicable</v>
        <stp/>
        <stp>##V3_BDPV12</stp>
        <stp>XS0867620725 Corp</stp>
        <stp>NXT_PUT_DT</stp>
        <stp>[quotes.xlsx]Calc!R252C9</stp>
        <tr r="I252" s="70"/>
        <tr r="I252" s="70"/>
      </tp>
      <tp t="s">
        <v>#N/A Field Not Applicable</v>
        <stp/>
        <stp>##V3_BDPV12</stp>
        <stp>XS0934609016 Corp</stp>
        <stp>NXT_PUT_DT</stp>
        <stp>[quotes.xlsx]Calc!R151C9</stp>
        <tr r="I151" s="70"/>
        <tr r="I151" s="70"/>
      </tp>
      <tp t="s">
        <v>#N/A Field Not Applicable</v>
        <stp/>
        <stp>##V3_BDPV12</stp>
        <stp>CH0359143119 Corp</stp>
        <stp>NXT_PUT_DT</stp>
        <stp>[quotes.xlsx]Calc!R156C9</stp>
        <tr r="I156" s="70"/>
        <tr r="I156" s="70"/>
      </tp>
      <tp t="s">
        <v>#N/A Field Not Applicable</v>
        <stp/>
        <stp>##V3_BDPV12</stp>
        <stp>XS0816374663 Corp</stp>
        <stp>NXT_PUT_DT</stp>
        <stp>[quotes.xlsx]Calc!R173C9</stp>
        <tr r="I173" s="70"/>
        <tr r="I173" s="70"/>
      </tp>
      <tp t="s">
        <v>#N/A Field Not Applicable</v>
        <stp/>
        <stp>##V3_BDPV12</stp>
        <stp>XS0849020556 Corp</stp>
        <stp>NXT_PUT_DT</stp>
        <stp>[quotes.xlsx]Calc!R133C9</stp>
        <tr r="I133" s="70"/>
        <tr r="I133" s="70"/>
      </tp>
      <tp>
        <v>4.0663568000000003</v>
        <stp/>
        <stp>##V3_BDPV12</stp>
        <stp>XS1506500039 Corp</stp>
        <stp>YLD_CNV_MID</stp>
        <stp>[quotes.xlsx]Calc!R277C6</stp>
        <tr r="F277" s="70"/>
        <tr r="F277" s="70"/>
        <tr r="F277" s="70"/>
      </tp>
      <tp t="s">
        <v>#N/A Field Not Applicable</v>
        <stp/>
        <stp>##V3_BDPV12</stp>
        <stp>XS0776121062 Corp</stp>
        <stp>NXT_PUT_DT</stp>
        <stp>[quotes.xlsx]Calc!R311C9</stp>
        <tr r="I311" s="70"/>
        <tr r="I311" s="70"/>
      </tp>
      <tp t="s">
        <v>#N/A Field Not Applicable</v>
        <stp/>
        <stp>##V3_BDPV12</stp>
        <stp>XS1542704421 Corp</stp>
        <stp>NXT_PUT_DT</stp>
        <stp>[quotes.xlsx]Calc!R262C9</stp>
        <tr r="I262" s="70"/>
        <tr r="I262" s="70"/>
      </tp>
      <tp t="s">
        <v>#N/A Field Not Applicable</v>
        <stp/>
        <stp>##V3_BDPV12</stp>
        <stp>XS0810596832 Corp</stp>
        <stp>NXT_PUT_DT</stp>
        <stp>[quotes.xlsx]Calc!R260C9</stp>
        <tr r="I260" s="70"/>
        <tr r="I260" s="70"/>
      </tp>
      <tp t="s">
        <v>#N/A Field Not Applicable</v>
        <stp/>
        <stp>##V3_BDPV12</stp>
        <stp>XS1379311761 Corp</stp>
        <stp>NXT_PUT_DT</stp>
        <stp>[quotes.xlsx]Calc!R302C9</stp>
        <tr r="I302" s="70"/>
        <tr r="I302" s="70"/>
      </tp>
      <tp t="s">
        <v>#N/A Field Not Applicable</v>
        <stp/>
        <stp>##V3_BDPV12</stp>
        <stp>URM7C 60000 Curncy</stp>
        <stp>YLD_CNV_MID</stp>
        <stp>[quotes.xlsx]Calc!R270C6</stp>
        <tr r="F270" s="70"/>
        <tr r="F270" s="70"/>
      </tp>
      <tp t="s">
        <v>US4642882819</v>
        <stp/>
        <stp>##V3_BDPV12</stp>
        <stp>EMB US Equity</stp>
        <stp>ID_ISIN</stp>
        <stp>[quotes.xlsx]Calc!R172C1</stp>
        <tr r="A172" s="70"/>
        <tr r="A172" s="70"/>
        <tr r="A172" s="70"/>
      </tp>
      <tp t="s">
        <v>#N/A Field Not Applicable</v>
        <stp/>
        <stp>##V3_BDPV12</stp>
        <stp>EMB US Equity</stp>
        <stp>INT_ACC</stp>
        <stp>[quotes.xlsx]Calc!R172C5</stp>
        <tr r="E172" s="70"/>
        <tr r="E172" s="70"/>
      </tp>
      <tp>
        <v>65.209999999999994</v>
        <stp/>
        <stp>##V3_BDPV12</stp>
        <stp>XLE US Equity</stp>
        <stp>PX_LAST</stp>
        <stp>[quotes.xlsx]Calc!R144C3</stp>
        <tr r="C144" s="70"/>
        <tr r="C144" s="70"/>
      </tp>
      <tp>
        <v>36.119999999999997</v>
        <stp/>
        <stp>##V3_BDPV12</stp>
        <stp>TBT US Equity</stp>
        <stp>PX_LAST</stp>
        <stp>[quotes.xlsx]Calc!R134C3</stp>
        <tr r="C134" s="70"/>
        <tr r="C134" s="70"/>
      </tp>
      <tp t="s">
        <v>#N/A N/A</v>
        <stp/>
        <stp>##V3_BDPV12</stp>
        <stp>AUUSI SW Equity</stp>
        <stp>BDVD_PROJ_12M_YLD</stp>
        <stp>[quotes.xlsx]Calc!R169C6</stp>
        <tr r="F169" s="70"/>
        <tr r="F169" s="70"/>
      </tp>
      <tp t="s">
        <v>GB00B7Z0Q502</v>
        <stp/>
        <stp>##V3_BDPV12</stp>
        <stp>TUNG LN Equity</stp>
        <stp>ID_ISIN</stp>
        <stp>[quotes.xlsx]Calc!R145C1</stp>
        <tr r="A145" s="70"/>
        <tr r="A145" s="70"/>
        <tr r="A145" s="70"/>
      </tp>
      <tp>
        <v>5.87</v>
        <stp/>
        <stp>##V3_BDPV12</stp>
        <stp>TMKS LI Equity</stp>
        <stp>PX_LAST</stp>
        <stp>[quotes.xlsx]Calc!R303C3</stp>
        <tr r="C303" s="70"/>
        <tr r="C303" s="70"/>
      </tp>
      <tp>
        <v>6.5049999999999997E-2</v>
        <stp/>
        <stp>##V3_BDPV12</stp>
        <stp>VTBR RX Equity</stp>
        <stp>PX_LAST</stp>
        <stp>[quotes.xlsx]Calc!R131C3</stp>
        <tr r="C131" s="70"/>
        <tr r="C131" s="70"/>
      </tp>
      <tp t="s">
        <v>US92763W1036</v>
        <stp/>
        <stp>##V3_BDPV12</stp>
        <stp>VIPS US Equity</stp>
        <stp>ID_ISIN</stp>
        <stp>[quotes.xlsx]Calc!R227C1</stp>
        <tr r="A227" s="70"/>
        <tr r="A227" s="70"/>
        <tr r="A227" s="70"/>
      </tp>
      <tp t="s">
        <v>RU000A0J2Q06</v>
        <stp/>
        <stp>##V3_BDPV12</stp>
        <stp>ROSN RM Equity</stp>
        <stp>ID_ISIN</stp>
        <stp>[quotes.xlsx]Calc!R123C1</stp>
        <tr r="A123" s="70"/>
        <tr r="A123" s="70"/>
        <tr r="A123" s="70"/>
      </tp>
      <tp>
        <v>5.9550066166740185</v>
        <stp/>
        <stp>##V3_BDPV12</stp>
        <stp>PHOR RX Equity</stp>
        <stp>BDVD_PROJ_12M_YLD</stp>
        <stp>[quotes.xlsx]Calc!R305C6</stp>
        <tr r="F305" s="70"/>
        <tr r="F305" s="70"/>
        <tr r="F305" s="70"/>
      </tp>
      <tp t="s">
        <v>#N/A Field Not Applicable</v>
        <stp/>
        <stp>##V3_BDPV12</stp>
        <stp>US25152RYE79 Corp</stp>
        <stp>NXT_PUT_DT</stp>
        <stp>[quotes.xlsx]Calc!R141C9</stp>
        <tr r="I141" s="70"/>
        <tr r="I141" s="70"/>
      </tp>
      <tp t="s">
        <v>#N/A Field Not Applicable</v>
        <stp/>
        <stp>##V3_BDPV12</stp>
        <stp>XS1220249970 Corp</stp>
        <stp>BEST_ANALYST_RATING</stp>
        <stp>[quotes.xlsx]Calc!R264C4</stp>
        <tr r="D264" s="70"/>
        <tr r="D264" s="70"/>
      </tp>
      <tp t="s">
        <v>#N/A Field Not Applicable</v>
        <stp/>
        <stp>##V3_BDPV12</stp>
        <stp>XS1188073081 Corp</stp>
        <stp>BEST_ANALYST_RATING</stp>
        <stp>[quotes.xlsx]Calc!R225C4</stp>
        <tr r="D225" s="70"/>
        <tr r="D225" s="70"/>
      </tp>
      <tp t="s">
        <v>#N/A Field Not Applicable</v>
        <stp/>
        <stp>##V3_BDPV12</stp>
        <stp>XS0848137708 Corp</stp>
        <stp>BEST_ANALYST_RATING</stp>
        <stp>[quotes.xlsx]Calc!R101C4</stp>
        <tr r="D101" s="70"/>
        <tr r="D101" s="70"/>
      </tp>
      <tp t="s">
        <v>#N/A Field Not Applicable</v>
        <stp/>
        <stp>##V3_BDPV12</stp>
        <stp>CH0359143119 Corp</stp>
        <stp>YLD_CNV_MID</stp>
        <stp>[quotes.xlsx]Calc!R156C6</stp>
        <tr r="F156" s="70"/>
        <tr r="F156" s="70"/>
      </tp>
      <tp t="s">
        <v>#N/A Field Not Applicable</v>
        <stp/>
        <stp>##V3_BDPV12</stp>
        <stp>XS1533922933 Corp</stp>
        <stp>BEST_ANALYST_RATING</stp>
        <stp>[quotes.xlsx]Calc!R246C4</stp>
        <tr r="D246" s="70"/>
        <tr r="D246" s="70"/>
      </tp>
      <tp t="s">
        <v>#N/A Field Not Applicable</v>
        <stp/>
        <stp>##V3_BDPV12</stp>
        <stp>XS1513271418 Corp</stp>
        <stp>BEST_ANALYST_RATING</stp>
        <stp>[quotes.xlsx]Calc!R158C4</stp>
        <tr r="D158" s="70"/>
        <tr r="D158" s="70"/>
      </tp>
      <tp t="s">
        <v>#N/A Field Not Applicable</v>
        <stp/>
        <stp>##V3_BDPV12</stp>
        <stp>XS0524610812 Corp</stp>
        <stp>NXT_PUT_DT</stp>
        <stp>[quotes.xlsx]Calc!R132C9</stp>
        <tr r="I132" s="70"/>
        <tr r="I132" s="70"/>
      </tp>
      <tp t="s">
        <v>#N/A Field Not Applicable</v>
        <stp/>
        <stp>##V3_BDPV12</stp>
        <stp>CH0347656545 Corp</stp>
        <stp>NXT_PUT_DT</stp>
        <stp>[quotes.xlsx]Calc!R157C9</stp>
        <tr r="I157" s="70"/>
        <tr r="I157" s="70"/>
      </tp>
      <tp t="s">
        <v>#N/A Field Not Applicable</v>
        <stp/>
        <stp>##V3_BDPV12</stp>
        <stp>XS1032750165 Corp</stp>
        <stp>NXT_PUT_DT</stp>
        <stp>[quotes.xlsx]Calc!R125C9</stp>
        <tr r="I125" s="70"/>
        <tr r="I125" s="70"/>
      </tp>
      <tp>
        <v>9.67</v>
        <stp/>
        <stp>##V3_BDPV12</stp>
        <stp>RU000A0JWBH2 Corp</stp>
        <stp>YLD_CNV_MID</stp>
        <stp>[quotes.xlsx]Calc!R63C6</stp>
        <tr r="F63" s="70"/>
        <tr r="F63" s="70"/>
        <tr r="F63" s="70"/>
      </tp>
      <tp>
        <v>2.1750951604132678</v>
        <stp/>
        <stp>##V3_BDPV12</stp>
        <stp>SNGSP RM Equity</stp>
        <stp>BDVD_PROJ_12M_YLD</stp>
        <stp>[quotes.xlsx]Calc!R92C6</stp>
        <tr r="F92" s="70"/>
        <tr r="F92" s="70"/>
        <tr r="F92" s="70"/>
      </tp>
      <tp>
        <v>154.69999999999999</v>
        <stp/>
        <stp>##V3_BDPV12</stp>
        <stp>SBER RX Equity</stp>
        <stp>PX_LAST</stp>
        <stp>[quotes.xlsx]Calc!R237C3</stp>
        <tr r="C237" s="70"/>
        <tr r="C237" s="70"/>
      </tp>
      <tp>
        <v>0.31199051213915469</v>
        <stp/>
        <stp>##V3_BDPV12</stp>
        <stp>ERX US Equity</stp>
        <stp>EQY_DVD_YLD_IND</stp>
        <stp>[quotes.xlsx]Calc!R259C6</stp>
        <tr r="F259" s="70"/>
        <tr r="F259" s="70"/>
        <tr r="F259" s="70"/>
      </tp>
      <tp>
        <v>23.995000000000001</v>
        <stp/>
        <stp>##V3_BDPV12</stp>
        <stp>RDSA NA Equity</stp>
        <stp>PX_LAST</stp>
        <stp>[quotes.xlsx]Calc!R186C3</stp>
        <tr r="C186" s="70"/>
        <tr r="C186" s="70"/>
      </tp>
      <tp>
        <v>3113</v>
        <stp/>
        <stp>##V3_BDPV12</stp>
        <stp>RIO LN Equity</stp>
        <stp>PX_LAST</stp>
        <stp>[quotes.xlsx]Calc!R267C3</stp>
        <tr r="C267" s="70"/>
        <tr r="C267" s="70"/>
      </tp>
      <tp t="s">
        <v>GB00B1XZS820</v>
        <stp/>
        <stp>##V3_BDPV12</stp>
        <stp>AAL LN Equity</stp>
        <stp>ID_ISIN</stp>
        <stp>[quotes.xlsx]Calc!R191C1</stp>
        <tr r="A191" s="70"/>
        <tr r="A191" s="70"/>
        <tr r="A191" s="70"/>
      </tp>
      <tp t="s">
        <v>#N/A Field Not Applicable</v>
        <stp/>
        <stp>##V3_BDPV12</stp>
        <stp>US345397WY53 Corp</stp>
        <stp>BEST_ANALYST_RATING</stp>
        <stp>[quotes.xlsx]Calc!R242C4</stp>
        <tr r="D242" s="70"/>
        <tr r="D242" s="70"/>
      </tp>
      <tp t="s">
        <v>#N/A Field Not Applicable</v>
        <stp/>
        <stp>##V3_BDPV12</stp>
        <stp>RU000A0JP039 Corp</stp>
        <stp>NXT_PUT_DT</stp>
        <stp>[quotes.xlsx]Calc!R296C9</stp>
        <tr r="I296" s="70"/>
        <tr r="I296" s="70"/>
      </tp>
      <tp>
        <v>120.64281704554853</v>
        <stp/>
        <stp>##V3_BDPV12</stp>
        <stp>USU77583AA79 Corp</stp>
        <stp>YLD_CNV_MID</stp>
        <stp>[quotes.xlsx]Calc!R135C6</stp>
        <tr r="F135" s="70"/>
        <tr r="F135" s="70"/>
        <tr r="F135" s="70"/>
      </tp>
      <tp t="s">
        <v>#N/A Field Not Applicable</v>
        <stp/>
        <stp>##V3_BDPV12</stp>
        <stp>US71645WAM38 Corp</stp>
        <stp>NXT_PUT_DT</stp>
        <stp>[quotes.xlsx]Calc!R304C9</stp>
        <tr r="I304" s="70"/>
        <tr r="I304" s="70"/>
      </tp>
      <tp t="s">
        <v>#N/A Field Not Applicable</v>
        <stp/>
        <stp>##V3_BDPV12</stp>
        <stp>XS1255387976 Corp</stp>
        <stp>BDVD_PROJ_12M_YLD</stp>
        <stp>[quotes.xlsx]Calc!R3C6</stp>
        <tr r="F3" s="70"/>
        <tr r="F3" s="70"/>
      </tp>
      <tp t="s">
        <v>#N/A Field Not Applicable</v>
        <stp/>
        <stp>##V3_BDPV12</stp>
        <stp>XS0911599701 Corp</stp>
        <stp>BEST_ANALYST_RATING</stp>
        <stp>[quotes.xlsx]Calc!R272C4</stp>
        <tr r="D272" s="70"/>
        <tr r="D272" s="70"/>
      </tp>
      <tp t="s">
        <v>US55315J1025</v>
        <stp/>
        <stp>##V3_BDPV12</stp>
        <stp>NILSY US Equity</stp>
        <stp>ID_ISIN</stp>
        <stp>[quotes.xlsx]Calc!R168C1</stp>
        <tr r="A168" s="70"/>
        <tr r="A168" s="70"/>
        <tr r="A168" s="70"/>
      </tp>
      <tp t="s">
        <v>#N/A Field Not Applicable</v>
        <stp/>
        <stp>##V3_BDPV12</stp>
        <stp>XS1449458915 Corp</stp>
        <stp>BEST_ANALYST_RATING</stp>
        <stp>[quotes.xlsx]Calc!R207C4</stp>
        <tr r="D207" s="70"/>
        <tr r="D207" s="70"/>
      </tp>
      <tp t="s">
        <v>#N/A Field Not Applicable</v>
        <stp/>
        <stp>##V3_BDPV12</stp>
        <stp>XS1319822752 Corp</stp>
        <stp>BEST_ANALYST_RATING</stp>
        <stp>[quotes.xlsx]Calc!R130C4</stp>
        <tr r="D130" s="70"/>
        <tr r="D130" s="70"/>
      </tp>
      <tp t="s">
        <v>#N/A Field Not Applicable</v>
        <stp/>
        <stp>##V3_BDPV12</stp>
        <stp>XS1513280757 Corp</stp>
        <stp>BEST_ANALYST_RATING</stp>
        <stp>[quotes.xlsx]Calc!R179C4</stp>
        <tr r="D179" s="70"/>
        <tr r="D179" s="70"/>
      </tp>
      <tp t="s">
        <v>#N/A Field Not Applicable</v>
        <stp/>
        <stp>##V3_BDPV12</stp>
        <stp>XS0923472814 Corp</stp>
        <stp>BEST_ANALYST_RATING</stp>
        <stp>[quotes.xlsx]Calc!R199C4</stp>
        <tr r="D199" s="70"/>
        <tr r="D199" s="70"/>
      </tp>
      <tp t="s">
        <v>#N/A Field Not Applicable</v>
        <stp/>
        <stp>##V3_BDPV12</stp>
        <stp>XS0810596832 Corp</stp>
        <stp>BEST_ANALYST_RATING</stp>
        <stp>[quotes.xlsx]Calc!R260C4</stp>
        <tr r="D260" s="70"/>
        <tr r="D260" s="70"/>
      </tp>
      <tp t="s">
        <v>Polymetal International PLC</v>
        <stp/>
        <stp>##V3_BDPV12</stp>
        <stp>POLY LN Equity</stp>
        <stp>SECURITY_NAME</stp>
        <stp>[quotes.xlsx]Calc!R7C12</stp>
        <tr r="L7" s="70"/>
      </tp>
      <tp t="s">
        <v>#N/A Field Not Applicable</v>
        <stp/>
        <stp>##V3_BDPV12</stp>
        <stp>CH0361717348 Corp</stp>
        <stp>BEST_ANALYST_RATING</stp>
        <stp>[quotes.xlsx]Calc!R309C4</stp>
        <tr r="D309" s="70"/>
        <tr r="D309" s="70"/>
      </tp>
      <tp t="s">
        <v>#N/A Field Not Applicable</v>
        <stp/>
        <stp>##V3_BDPV12</stp>
        <stp>XS0848530977 Corp</stp>
        <stp>NXT_PUT_DT</stp>
        <stp>[quotes.xlsx]Calc!R206C9</stp>
        <tr r="I206" s="70"/>
        <tr r="I206" s="70"/>
      </tp>
      <tp t="s">
        <v>#N/A Field Not Applicable</v>
        <stp/>
        <stp>##V3_BDPV12</stp>
        <stp>CH0361710632 Corp</stp>
        <stp>BEST_ANALYST_RATING</stp>
        <stp>[quotes.xlsx]Calc!R263C4</stp>
        <tr r="D263" s="70"/>
        <tr r="D263" s="70"/>
      </tp>
      <tp>
        <v>5.4032014000000004</v>
        <stp/>
        <stp>##V3_BDPV12</stp>
        <stp>XS1319813769 Corp</stp>
        <stp>YLD_CNV_MID</stp>
        <stp>[quotes.xlsx]Calc!R112C6</stp>
        <tr r="F112" s="70"/>
        <tr r="F112" s="70"/>
        <tr r="F112" s="70"/>
      </tp>
      <tp t="s">
        <v>#N/A Field Not Applicable</v>
        <stp/>
        <stp>##V3_BDPV12</stp>
        <stp>XS0588433267 Corp</stp>
        <stp>NXT_PUT_DT</stp>
        <stp>[quotes.xlsx]Calc!R136C9</stp>
        <tr r="I136" s="70"/>
        <tr r="I136" s="70"/>
      </tp>
      <tp t="s">
        <v>#N/A Field Not Applicable</v>
        <stp/>
        <stp>##V3_BDPV12</stp>
        <stp>XS1468264822 Corp</stp>
        <stp>NXT_PUT_DT</stp>
        <stp>[quotes.xlsx]Calc!R255C9</stp>
        <tr r="I255" s="70"/>
        <tr r="I255" s="70"/>
      </tp>
      <tp t="s">
        <v>#N/A Field Not Applicable</v>
        <stp/>
        <stp>##V3_BDPV12</stp>
        <stp>XS0718502007 Corp</stp>
        <stp>NXT_PUT_DT</stp>
        <stp>[quotes.xlsx]Calc!R221C9</stp>
        <tr r="I221" s="70"/>
        <tr r="I221" s="70"/>
      </tp>
      <tp t="s">
        <v>#N/A Field Not Applicable</v>
        <stp/>
        <stp>##V3_BDPV12</stp>
        <stp>RU000A0JTKZ1 Corp</stp>
        <stp>BEST_ANALYST_RATING</stp>
        <stp>[quotes.xlsx]Calc!R70C4</stp>
        <tr r="D70" s="70"/>
        <tr r="D70" s="70"/>
      </tp>
      <tp t="s">
        <v>#N/A Field Not Applicable</v>
        <stp/>
        <stp>##V3_BDPV12</stp>
        <stp>RU000A0JW0S4 Corp</stp>
        <stp>BEST_ANALYST_RATING</stp>
        <stp>[quotes.xlsx]Calc!R69C4</stp>
        <tr r="D69" s="70"/>
        <tr r="D69" s="70"/>
      </tp>
      <tp t="s">
        <v>RLTAIN 8 7/8 07/24/19</v>
        <stp/>
        <stp>##V3_BDPV12</stp>
        <stp>USU77583AA79 Corp</stp>
        <stp>SECURITY_NAME</stp>
        <stp>[quotes.xlsx]Calc!R135C12</stp>
        <tr r="L135" s="70"/>
      </tp>
      <tp>
        <v>2267</v>
        <stp/>
        <stp>##V3_BDPV12</stp>
        <stp>PHOR RX Equity</stp>
        <stp>PX_LAST</stp>
        <stp>[quotes.xlsx]Calc!R305C3</stp>
        <tr r="C305" s="70"/>
        <tr r="C305" s="70"/>
      </tp>
      <tp t="s">
        <v>VIP 7 03/08/22</v>
        <stp/>
        <stp>##V3_BDPV12</stp>
        <stp>RU000A0JS5F6 Corp</stp>
        <stp>SECURITY_NAME</stp>
        <stp>[quotes.xlsx]Calc!R81C12</stp>
        <tr r="L81" s="70"/>
      </tp>
      <tp>
        <v>2.8215767931641387</v>
        <stp/>
        <stp>##V3_BDPV12</stp>
        <stp>TCS LI Equity</stp>
        <stp>EQY_DVD_YLD_IND</stp>
        <stp>[quotes.xlsx]Calc!R298C6</stp>
        <tr r="F298" s="70"/>
        <tr r="F298" s="70"/>
        <tr r="F298" s="70"/>
      </tp>
      <tp t="s">
        <v>#N/A Field Not Applicable</v>
        <stp/>
        <stp>##V3_BDPV12</stp>
        <stp>HYG US Equity</stp>
        <stp>INT_ACC</stp>
        <stp>[quotes.xlsx]Calc!R230C5</stp>
        <tr r="E230" s="70"/>
        <tr r="E230" s="70"/>
      </tp>
      <tp>
        <v>39.01</v>
        <stp/>
        <stp>##V3_BDPV12</stp>
        <stp>WPZ US Equity</stp>
        <stp>PX_LAST</stp>
        <stp>[quotes.xlsx]Calc!R226C3</stp>
        <tr r="C226" s="70"/>
        <tr r="C226" s="70"/>
      </tp>
      <tp t="s">
        <v>#N/A N/A</v>
        <stp/>
        <stp>##V3_BDPV12</stp>
        <stp>GLD US Equity</stp>
        <stp>EQY_DVD_YLD_IND</stp>
        <stp>[quotes.xlsx]Calc!R138C6</stp>
        <tr r="F138" s="70"/>
        <tr r="F138" s="70"/>
      </tp>
      <tp t="s">
        <v>Henderson Horizon - Pan Europe</v>
        <stp/>
        <stp>##V3_BDPV12</stp>
        <stp>HENPEA2 LX Equity</stp>
        <stp>SECURITY_NAME</stp>
        <stp>[quotes.xlsx]Calc!R249C12</stp>
        <tr r="L249" s="70"/>
      </tp>
      <tp t="s">
        <v>US4642885135</v>
        <stp/>
        <stp>##V3_BDPV12</stp>
        <stp>HYG US Equity</stp>
        <stp>ID_ISIN</stp>
        <stp>[quotes.xlsx]Calc!R230C1</stp>
        <tr r="A230" s="70"/>
        <tr r="A230" s="70"/>
        <tr r="A230" s="70"/>
      </tp>
      <tp t="s">
        <v>US4062161017</v>
        <stp/>
        <stp>##V3_BDPV12</stp>
        <stp>HAL US Equity</stp>
        <stp>ID_ISIN</stp>
        <stp>[quotes.xlsx]Calc!R240C1</stp>
        <tr r="A240" s="70"/>
        <tr r="A240" s="70"/>
        <tr r="A240" s="70"/>
      </tp>
      <tp>
        <v>117.68</v>
        <stp/>
        <stp>##V3_BDPV12</stp>
        <stp>MON US Equity</stp>
        <stp>PX_LAST</stp>
        <stp>[quotes.xlsx]Calc!R146C3</stp>
        <tr r="C146" s="70"/>
        <tr r="C146" s="70"/>
      </tp>
      <tp>
        <v>264.8</v>
        <stp/>
        <stp>##V3_BDPV12</stp>
        <stp>ROG EB Equity</stp>
        <stp>PX_LAST</stp>
        <stp>[quotes.xlsx]Calc!R106C3</stp>
        <tr r="C106" s="70"/>
        <tr r="C106" s="70"/>
      </tp>
      <tp t="s">
        <v>#N/A Field Not Applicable</v>
        <stp/>
        <stp>##V3_BDPV12</stp>
        <stp>RU000A0JWM07 Corp</stp>
        <stp>NXT_PUT_DT</stp>
        <stp>[quotes.xlsx]Calc!R214C9</stp>
        <tr r="I214" s="70"/>
        <tr r="I214" s="70"/>
      </tp>
      <tp t="s">
        <v>#N/A Field Not Applicable</v>
        <stp/>
        <stp>##V3_BDPV12</stp>
        <stp>US71647NAQ25 Corp</stp>
        <stp>NXT_PUT_DT</stp>
        <stp>[quotes.xlsx]Calc!R276C9</stp>
        <tr r="I276" s="70"/>
        <tr r="I276" s="70"/>
      </tp>
      <tp t="s">
        <v>#N/A Field Not Applicable</v>
        <stp/>
        <stp>##V3_BDPV12</stp>
        <stp>US71656MAF68 Corp</stp>
        <stp>NXT_PUT_DT</stp>
        <stp>[quotes.xlsx]Calc!R113C9</stp>
        <tr r="I113" s="70"/>
        <tr r="I113" s="70"/>
      </tp>
      <tp t="s">
        <v>#N/A Field Not Applicable</v>
        <stp/>
        <stp>##V3_BDPV12</stp>
        <stp>RU000A0JTG59 Corp</stp>
        <stp>NXT_PUT_DT</stp>
        <stp>[quotes.xlsx]Calc!R161C9</stp>
        <tr r="I161" s="70"/>
        <tr r="I161" s="70"/>
      </tp>
      <tp t="s">
        <v>#N/A Field Not Applicable</v>
        <stp/>
        <stp>##V3_BDPV12</stp>
        <stp>US515110BF06 Corp</stp>
        <stp>BEST_ANALYST_RATING</stp>
        <stp>[quotes.xlsx]Calc!R174C4</stp>
        <tr r="D174" s="70"/>
        <tr r="D174" s="70"/>
      </tp>
      <tp t="s">
        <v>#N/A Field Not Applicable</v>
        <stp/>
        <stp>##V3_BDPV12</stp>
        <stp>XS0993162683 Corp</stp>
        <stp>BEST_ANALYST_RATING</stp>
        <stp>[quotes.xlsx]Calc!R278C4</stp>
        <tr r="D278" s="70"/>
        <tr r="D278" s="70"/>
      </tp>
      <tp t="s">
        <v>#N/A Field Not Applicable</v>
        <stp/>
        <stp>##V3_BDPV12</stp>
        <stp>XS1198002690 Corp</stp>
        <stp>BEST_ANALYST_RATING</stp>
        <stp>[quotes.xlsx]Calc!R185C4</stp>
        <tr r="D185" s="70"/>
        <tr r="D185" s="70"/>
      </tp>
      <tp t="s">
        <v>#N/A Field Not Applicable</v>
        <stp/>
        <stp>##V3_BDPV12</stp>
        <stp>XS1266615175 Corp</stp>
        <stp>BEST_ANALYST_RATING</stp>
        <stp>[quotes.xlsx]Calc!R312C4</stp>
        <tr r="D312" s="70"/>
        <tr r="D312" s="70"/>
      </tp>
      <tp t="s">
        <v>#N/A Field Not Applicable</v>
        <stp/>
        <stp>##V3_BDPV12</stp>
        <stp>XS0524610812 Corp</stp>
        <stp>BEST_ANALYST_RATING</stp>
        <stp>[quotes.xlsx]Calc!R132C4</stp>
        <tr r="D132" s="70"/>
        <tr r="D132" s="70"/>
      </tp>
      <tp t="s">
        <v>#N/A Field Not Applicable</v>
        <stp/>
        <stp>##V3_BDPV12</stp>
        <stp>XS1513741311 Corp</stp>
        <stp>BEST_ANALYST_RATING</stp>
        <stp>[quotes.xlsx]Calc!R204C4</stp>
        <tr r="D204" s="70"/>
        <tr r="D204" s="70"/>
      </tp>
      <tp t="s">
        <v>#N/A Field Not Applicable</v>
        <stp/>
        <stp>##V3_BDPV12</stp>
        <stp>XS1400710726 Corp</stp>
        <stp>BEST_ANALYST_RATING</stp>
        <stp>[quotes.xlsx]Calc!R107C4</stp>
        <tr r="D107" s="70"/>
        <tr r="D107" s="70"/>
      </tp>
      <tp>
        <v>3.230432</v>
        <stp/>
        <stp>##V3_BDPV12</stp>
        <stp>XS0779213460 Corp</stp>
        <stp>YLD_CNV_MID</stp>
        <stp>[quotes.xlsx]Calc!R128C6</stp>
        <tr r="F128" s="70"/>
        <tr r="F128" s="70"/>
        <tr r="F128" s="70"/>
      </tp>
      <tp t="s">
        <v>#N/A Field Not Applicable</v>
        <stp/>
        <stp>##V3_BDPV12</stp>
        <stp>XS0925043100 Corp</stp>
        <stp>NXT_PUT_DT</stp>
        <stp>[quotes.xlsx]Calc!R143C9</stp>
        <tr r="I143" s="70"/>
        <tr r="I143" s="70"/>
      </tp>
      <tp t="s">
        <v>#N/A N/A</v>
        <stp/>
        <stp>##V3_BDPV12</stp>
        <stp>XS1513286283 Corp</stp>
        <stp>YLD_CNV_MID</stp>
        <stp>[quotes.xlsx]Calc!R180C6</stp>
        <tr r="F180" s="70"/>
        <tr r="F180" s="70"/>
      </tp>
      <tp t="s">
        <v>#N/A Field Not Applicable</v>
        <stp/>
        <stp>##V3_BDPV12</stp>
        <stp>CH0347656545 Corp</stp>
        <stp>BEST_ANALYST_RATING</stp>
        <stp>[quotes.xlsx]Calc!R157C4</stp>
        <tr r="D157" s="70"/>
        <tr r="D157" s="70"/>
      </tp>
      <tp>
        <v>18.923303799999999</v>
        <stp/>
        <stp>##V3_BDPV12</stp>
        <stp>XS0925043100 Corp</stp>
        <stp>YLD_CNV_MID</stp>
        <stp>[quotes.xlsx]Calc!R143C6</stp>
        <tr r="F143" s="70"/>
        <tr r="F143" s="70"/>
        <tr r="F143" s="70"/>
      </tp>
      <tp t="s">
        <v>#N/A Field Not Applicable</v>
        <stp/>
        <stp>##V3_BDPV12</stp>
        <stp>CH0361710855 Corp</stp>
        <stp>NXT_PUT_DT</stp>
        <stp>[quotes.xlsx]Calc!R181C9</stp>
        <tr r="I181" s="70"/>
        <tr r="I181" s="70"/>
      </tp>
      <tp>
        <v>2.1060375000000002</v>
        <stp/>
        <stp>##V3_BDPV12</stp>
        <stp>XS1077629225 Corp</stp>
        <stp>YLD_CNV_MID</stp>
        <stp>[quotes.xlsx]Calc!R219C6</stp>
        <tr r="F219" s="70"/>
        <tr r="F219" s="70"/>
        <tr r="F219" s="70"/>
      </tp>
      <tp t="s">
        <v>#N/A Field Not Applicable</v>
        <stp/>
        <stp>##V3_BDPV12</stp>
        <stp>XS1449458915 Corp</stp>
        <stp>NXT_PUT_DT</stp>
        <stp>[quotes.xlsx]Calc!R207C9</stp>
        <tr r="I207" s="70"/>
        <tr r="I207" s="70"/>
      </tp>
      <tp t="s">
        <v>#N/A Field Not Applicable</v>
        <stp/>
        <stp>##V3_BDPV12</stp>
        <stp>XS1400710726 Corp</stp>
        <stp>NXT_PUT_DT</stp>
        <stp>[quotes.xlsx]Calc!R107C9</stp>
        <tr r="I107" s="70"/>
        <tr r="I107" s="70"/>
      </tp>
      <tp t="s">
        <v>#N/A Field Not Applicable</v>
        <stp/>
        <stp>##V3_BDPV12</stp>
        <stp>US456837AE31 Corp</stp>
        <stp>NXT_PUT_DT</stp>
        <stp>[quotes.xlsx]Calc!R137C9</stp>
        <tr r="I137" s="70"/>
        <tr r="I137" s="70"/>
      </tp>
      <tp t="s">
        <v>#N/A Field Not Applicable</v>
        <stp/>
        <stp>##V3_BDPV12</stp>
        <stp>XS1071551474 Corp</stp>
        <stp>NXT_PUT_DT</stp>
        <stp>[quotes.xlsx]Calc!R140C9</stp>
        <tr r="I140" s="70"/>
        <tr r="I140" s="70"/>
      </tp>
      <tp t="s">
        <v>#N/A Field Not Applicable</v>
        <stp/>
        <stp>##V3_BDPV12</stp>
        <stp>XS1513741311 Corp</stp>
        <stp>NXT_PUT_DT</stp>
        <stp>[quotes.xlsx]Calc!R204C9</stp>
        <tr r="I204" s="70"/>
        <tr r="I204" s="70"/>
      </tp>
      <tp>
        <v>4.4415037000000002</v>
        <stp/>
        <stp>##V3_BDPV12</stp>
        <stp>XS0934609016 Corp</stp>
        <stp>YLD_CNV_MID</stp>
        <stp>[quotes.xlsx]Calc!R151C6</stp>
        <tr r="F151" s="70"/>
        <tr r="F151" s="70"/>
        <tr r="F151" s="70"/>
      </tp>
      <tp>
        <v>9.56</v>
        <stp/>
        <stp>##V3_BDPV12</stp>
        <stp>RU000A0JWDN6 Corp</stp>
        <stp>YLD_CNV_MID</stp>
        <stp>[quotes.xlsx]Calc!R73C6</stp>
        <tr r="F73" s="70"/>
        <tr r="F73" s="70"/>
        <tr r="F73" s="70"/>
      </tp>
      <tp t="s">
        <v>24/07/2017</v>
        <stp/>
        <stp>##V3_BDPV12</stp>
        <stp>GILD US Equity</stp>
        <stp>BDVD_NEXT_EST_DECL_DT</stp>
        <stp>[quotes.xlsx]Calc!R1C9</stp>
        <tr r="I1" s="70"/>
        <tr r="I1" s="70"/>
        <tr r="I1" s="70"/>
      </tp>
      <tp t="s">
        <v>#N/A N/A</v>
        <stp/>
        <stp>##V3_BDPV12</stp>
        <stp>CSX5 LN Equity</stp>
        <stp>BDVD_PROJ_12M_YLD</stp>
        <stp>[quotes.xlsx]Calc!R171C6</stp>
        <tr r="F171" s="70"/>
        <tr r="F171" s="70"/>
      </tp>
      <tp>
        <v>3.7425369421640071</v>
        <stp/>
        <stp>##V3_BDPV12</stp>
        <stp>EUFN US Equity</stp>
        <stp>BDVD_PROJ_12M_YLD</stp>
        <stp>[quotes.xlsx]Calc!R232C6</stp>
        <tr r="F232" s="70"/>
        <tr r="F232" s="70"/>
        <tr r="F232" s="70"/>
      </tp>
      <tp>
        <v>1026</v>
        <stp/>
        <stp>##V3_BDPV12</stp>
        <stp>AAL LN Equity</stp>
        <stp>PX_LAST</stp>
        <stp>[quotes.xlsx]Calc!R191C3</stp>
        <tr r="C191" s="70"/>
        <tr r="C191" s="70"/>
      </tp>
      <tp t="s">
        <v>GB00B03MLX29</v>
        <stp/>
        <stp>##V3_BDPV12</stp>
        <stp>RDSA NA Equity</stp>
        <stp>ID_ISIN</stp>
        <stp>[quotes.xlsx]Calc!R186C1</stp>
        <tr r="A186" s="70"/>
        <tr r="A186" s="70"/>
        <tr r="A186" s="70"/>
      </tp>
      <tp>
        <v>11.484650858672238</v>
        <stp/>
        <stp>##V3_BDPV12</stp>
        <stp>NILSY US Equity</stp>
        <stp>BDVD_PROJ_12M_YLD</stp>
        <stp>[quotes.xlsx]Calc!R168C6</stp>
        <tr r="F168" s="70"/>
        <tr r="F168" s="70"/>
        <tr r="F168" s="70"/>
      </tp>
      <tp t="s">
        <v>GB0007188757</v>
        <stp/>
        <stp>##V3_BDPV12</stp>
        <stp>RIO LN Equity</stp>
        <stp>ID_ISIN</stp>
        <stp>[quotes.xlsx]Calc!R267C1</stp>
        <tr r="A267" s="70"/>
        <tr r="A267" s="70"/>
        <tr r="A267" s="70"/>
      </tp>
      <tp t="s">
        <v>MHPSA 8 1/4 04/02/20</v>
        <stp/>
        <stp>##V3_BDPV12</stp>
        <stp>USL6366MAC75 Corp</stp>
        <stp>SECURITY_NAME</stp>
        <stp>[quotes.xlsx]Calc!R68C12</stp>
        <tr r="L68" s="70"/>
      </tp>
      <tp t="s">
        <v>RU0009029540</v>
        <stp/>
        <stp>##V3_BDPV12</stp>
        <stp>SBER RX Equity</stp>
        <stp>ID_ISIN</stp>
        <stp>[quotes.xlsx]Calc!R237C1</stp>
        <tr r="A237" s="70"/>
        <tr r="A237" s="70"/>
        <tr r="A237" s="70"/>
      </tp>
      <tp t="s">
        <v>#N/A Field Not Applicable</v>
        <stp/>
        <stp>##V3_BDPV12</stp>
        <stp>RU000A0JWK74 Corp</stp>
        <stp>NXT_PUT_DT</stp>
        <stp>[quotes.xlsx]Calc!R294C9</stp>
        <tr r="I294" s="70"/>
        <tr r="I294" s="70"/>
      </tp>
      <tp t="s">
        <v>04/10/2017</v>
        <stp/>
        <stp>##V3_BDPV12</stp>
        <stp>XS0767473852 Corp</stp>
        <stp>NXT_CPN_DT</stp>
        <stp>[quotes.xlsx]Calc!R6C7</stp>
        <tr r="G6" s="70"/>
        <tr r="G6" s="70"/>
        <tr r="G6" s="70"/>
      </tp>
      <tp t="s">
        <v>#N/A Field Not Applicable</v>
        <stp/>
        <stp>##V3_BDPV12</stp>
        <stp>RU000A0JVW48 Corp</stp>
        <stp>NXT_PUT_DT</stp>
        <stp>[quotes.xlsx]Calc!R167C9</stp>
        <tr r="I167" s="70"/>
        <tr r="I167" s="70"/>
      </tp>
      <tp t="s">
        <v>#N/A Field Not Applicable</v>
        <stp/>
        <stp>##V3_BDPV12</stp>
        <stp>US456837AE31 Corp</stp>
        <stp>BEST_ANALYST_RATING</stp>
        <stp>[quotes.xlsx]Calc!R137C4</stp>
        <tr r="D137" s="70"/>
        <tr r="D137" s="70"/>
      </tp>
      <tp t="s">
        <v>#N/A Field Not Applicable</v>
        <stp/>
        <stp>##V3_BDPV12</stp>
        <stp>XS0583616239 Corp</stp>
        <stp>BEST_ANALYST_RATING</stp>
        <stp>[quotes.xlsx]Calc!R208C4</stp>
        <tr r="D208" s="70"/>
        <tr r="D208" s="70"/>
      </tp>
      <tp t="s">
        <v>#N/A Field Not Applicable</v>
        <stp/>
        <stp>##V3_BDPV12</stp>
        <stp>B5N7 Comdty</stp>
        <stp>NXT_CPN_DT</stp>
        <stp>[quotes.xlsx]Calc!R316C7</stp>
        <tr r="G316" s="70"/>
        <tr r="G316" s="70"/>
      </tp>
      <tp t="s">
        <v>#N/A Field Not Applicable</v>
        <stp/>
        <stp>##V3_BDPV12</stp>
        <stp>XS1032750165 Corp</stp>
        <stp>BEST_ANALYST_RATING</stp>
        <stp>[quotes.xlsx]Calc!R125C4</stp>
        <tr r="D125" s="70"/>
        <tr r="D125" s="70"/>
      </tp>
      <tp t="s">
        <v>#N/A Field Not Applicable</v>
        <stp/>
        <stp>##V3_BDPV12</stp>
        <stp>XS1468264822 Corp</stp>
        <stp>BEST_ANALYST_RATING</stp>
        <stp>[quotes.xlsx]Calc!R255C4</stp>
        <tr r="D255" s="70"/>
        <tr r="D255" s="70"/>
      </tp>
      <tp t="s">
        <v>#N/A Field Not Applicable</v>
        <stp/>
        <stp>##V3_BDPV12</stp>
        <stp>XS1117280625 Corp</stp>
        <stp>BEST_ANALYST_RATING</stp>
        <stp>[quotes.xlsx]Calc!R129C4</stp>
        <tr r="D129" s="70"/>
        <tr r="D129" s="70"/>
      </tp>
      <tp t="s">
        <v>#N/A Field Not Applicable</v>
        <stp/>
        <stp>##V3_BDPV12</stp>
        <stp>XS1314820355 Corp</stp>
        <stp>BEST_ANALYST_RATING</stp>
        <stp>[quotes.xlsx]Calc!R261C4</stp>
        <tr r="D261" s="70"/>
        <tr r="D261" s="70"/>
      </tp>
      <tp t="s">
        <v>#N/A Field Not Applicable</v>
        <stp/>
        <stp>##V3_BDPV12</stp>
        <stp>XS0979891925 Corp</stp>
        <stp>BEST_ANALYST_RATING</stp>
        <stp>[quotes.xlsx]Calc!R110C4</stp>
        <tr r="D110" s="70"/>
        <tr r="D110" s="70"/>
      </tp>
      <tp>
        <v>1.4906724</v>
        <stp/>
        <stp>##V3_BDPV12</stp>
        <stp>XS0816374663 Corp</stp>
        <stp>YLD_CNV_MID</stp>
        <stp>[quotes.xlsx]Calc!R173C6</stp>
        <tr r="F173" s="70"/>
        <tr r="F173" s="70"/>
        <tr r="F173" s="70"/>
      </tp>
      <tp>
        <v>2.8159784999999999</v>
        <stp/>
        <stp>##V3_BDPV12</stp>
        <stp>XS0849020556 Corp</stp>
        <stp>YLD_CNV_MID</stp>
        <stp>[quotes.xlsx]Calc!R133C6</stp>
        <tr r="F133" s="70"/>
        <tr r="F133" s="70"/>
        <tr r="F133" s="70"/>
      </tp>
      <tp t="s">
        <v>#N/A Field Not Applicable</v>
        <stp/>
        <stp>##V3_BDPV12</stp>
        <stp>XS0191754729 Corp</stp>
        <stp>NXT_PUT_DT</stp>
        <stp>[quotes.xlsx]Calc!R127C9</stp>
        <tr r="I127" s="70"/>
        <tr r="I127" s="70"/>
      </tp>
      <tp>
        <v>4.1978422000000002</v>
        <stp/>
        <stp>##V3_BDPV12</stp>
        <stp>XS0800817073 Corp</stp>
        <stp>YLD_CNV_MID</stp>
        <stp>[quotes.xlsx]Calc!R205C6</stp>
        <tr r="F205" s="70"/>
        <tr r="F205" s="70"/>
        <tr r="F205" s="70"/>
      </tp>
      <tp t="s">
        <v>#N/A N/A</v>
        <stp/>
        <stp>##V3_BDPV12</stp>
        <stp>XS1468260598 Corp</stp>
        <stp>YLD_CNV_MID</stp>
        <stp>[quotes.xlsx]Calc!R155C6</stp>
        <tr r="F155" s="70"/>
        <tr r="F155" s="70"/>
      </tp>
      <tp>
        <v>4.6069323999999998</v>
        <stp/>
        <stp>##V3_BDPV12</stp>
        <stp>XS1503116912 Corp</stp>
        <stp>YLD_CNV_MID</stp>
        <stp>[quotes.xlsx]Calc!R299C6</stp>
        <tr r="F299" s="70"/>
        <tr r="F299" s="70"/>
        <tr r="F299" s="70"/>
      </tp>
      <tp>
        <v>5.0467570000000004</v>
        <stp/>
        <stp>##V3_BDPV12</stp>
        <stp>XS1533921299 Corp</stp>
        <stp>YLD_CNV_MID</stp>
        <stp>[quotes.xlsx]Calc!R111C6</stp>
        <tr r="F111" s="70"/>
        <tr r="F111" s="70"/>
        <tr r="F111" s="70"/>
      </tp>
      <tp t="s">
        <v>#N/A Field Not Applicable</v>
        <stp/>
        <stp>##V3_BDPV12</stp>
        <stp>XS1266615175 Corp</stp>
        <stp>NXT_PUT_DT</stp>
        <stp>[quotes.xlsx]Calc!R312C9</stp>
        <tr r="I312" s="70"/>
        <tr r="I312" s="70"/>
      </tp>
      <tp t="s">
        <v>#N/A Field Not Applicable</v>
        <stp/>
        <stp>##V3_BDPV12</stp>
        <stp>XS1533915721 Corp</stp>
        <stp>NXT_PUT_DT</stp>
        <stp>[quotes.xlsx]Calc!R218C9</stp>
        <tr r="I218" s="70"/>
        <tr r="I218" s="70"/>
      </tp>
      <tp t="s">
        <v>#N/A Field Not Applicable</v>
        <stp/>
        <stp>##V3_BDPV12</stp>
        <stp>XS1433454243 Corp</stp>
        <stp>NXT_PUT_DT</stp>
        <stp>[quotes.xlsx]Calc!R283C9</stp>
        <tr r="I283" s="70"/>
        <tr r="I283" s="70"/>
      </tp>
      <tp t="s">
        <v>30/04/2018</v>
        <stp/>
        <stp>##V3_BDPV12</stp>
        <stp>DE000DB7XHP3 Corp</stp>
        <stp>NXT_CPN_DT</stp>
        <stp>[quotes.xlsx]Calc!R223C7</stp>
        <tr r="G223" s="70"/>
        <tr r="G223" s="70"/>
        <tr r="G223" s="70"/>
      </tp>
      <tp>
        <v>13.904999999999999</v>
        <stp/>
        <stp>##V3_BDPV12</stp>
        <stp>NILSY US Equity</stp>
        <stp>PX_LAST</stp>
        <stp>[quotes.xlsx]Calc!R168C3</stp>
        <tr r="C168" s="70"/>
        <tr r="C168" s="70"/>
      </tp>
      <tp t="s">
        <v>CH0012032048</v>
        <stp/>
        <stp>##V3_BDPV12</stp>
        <stp>ROG EB Equity</stp>
        <stp>ID_ISIN</stp>
        <stp>[quotes.xlsx]Calc!R106C1</stp>
        <tr r="A106" s="70"/>
        <tr r="A106" s="70"/>
        <tr r="A106" s="70"/>
      </tp>
      <tp>
        <v>2.7169587549359657</v>
        <stp/>
        <stp>##V3_BDPV12</stp>
        <stp>HEDJ US Equity</stp>
        <stp>BDVD_PROJ_12M_YLD</stp>
        <stp>[quotes.xlsx]Calc!R231C6</stp>
        <tr r="F231" s="70"/>
        <tr r="F231" s="70"/>
        <tr r="F231" s="70"/>
      </tp>
      <tp t="s">
        <v>US61166W1018</v>
        <stp/>
        <stp>##V3_BDPV12</stp>
        <stp>MON US Equity</stp>
        <stp>ID_ISIN</stp>
        <stp>[quotes.xlsx]Calc!R146C1</stp>
        <tr r="A146" s="70"/>
        <tr r="A146" s="70"/>
        <tr r="A146" s="70"/>
      </tp>
      <tp t="s">
        <v>US96949L1052</v>
        <stp/>
        <stp>##V3_BDPV12</stp>
        <stp>WPZ US Equity</stp>
        <stp>ID_ISIN</stp>
        <stp>[quotes.xlsx]Calc!R226C1</stp>
        <tr r="A226" s="70"/>
        <tr r="A226" s="70"/>
        <tr r="A226" s="70"/>
      </tp>
      <tp t="s">
        <v>RFLB 8.15 02/03/27</v>
        <stp/>
        <stp>##V3_BDPV12</stp>
        <stp>RU000A0JS3W6 Corp</stp>
        <stp>SECURITY_NAME</stp>
        <stp>[quotes.xlsx]Calc!R96C12</stp>
        <tr r="L96" s="70"/>
      </tp>
      <tp>
        <v>88.5</v>
        <stp/>
        <stp>##V3_BDPV12</stp>
        <stp>HYG US Equity</stp>
        <stp>PX_LAST</stp>
        <stp>[quotes.xlsx]Calc!R230C3</stp>
        <tr r="C230" s="70"/>
        <tr r="C230" s="70"/>
      </tp>
      <tp>
        <v>45.32</v>
        <stp/>
        <stp>##V3_BDPV12</stp>
        <stp>HAL US Equity</stp>
        <stp>PX_LAST</stp>
        <stp>[quotes.xlsx]Calc!R240C3</stp>
        <tr r="C240" s="70"/>
        <tr r="C240" s="70"/>
      </tp>
      <tp>
        <v>9.2803291744093457</v>
        <stp/>
        <stp>##V3_BDPV12</stp>
        <stp>AFLT RX Equity</stp>
        <stp>BDVD_PROJ_12M_YLD</stp>
        <stp>[quotes.xlsx]Calc!R282C6</stp>
        <tr r="F282" s="70"/>
        <tr r="F282" s="70"/>
        <tr r="F282" s="70"/>
      </tp>
      <tp t="s">
        <v>RU000A0JRKT8</v>
        <stp/>
        <stp>##V3_BDPV12</stp>
        <stp>PHOR RX Equity</stp>
        <stp>ID_ISIN</stp>
        <stp>[quotes.xlsx]Calc!R305C1</stp>
        <tr r="A305" s="70"/>
        <tr r="A305" s="70"/>
        <tr r="A305" s="70"/>
      </tp>
      <tp t="s">
        <v>#N/A Field Not Applicable</v>
        <stp/>
        <stp>##V3_BDPV12</stp>
        <stp>US71647NAM11 Corp</stp>
        <stp>NXT_PUT_DT</stp>
        <stp>[quotes.xlsx]Calc!R273C9</stp>
        <tr r="I273" s="70"/>
        <tr r="I273" s="70"/>
      </tp>
      <tp t="s">
        <v>#N/A Field Not Applicable</v>
        <stp/>
        <stp>##V3_BDPV12</stp>
        <stp>US71647NAK54 Corp</stp>
        <stp>NXT_PUT_DT</stp>
        <stp>[quotes.xlsx]Calc!R307C9</stp>
        <tr r="I307" s="70"/>
        <tr r="I307" s="70"/>
      </tp>
      <tp t="s">
        <v>#N/A Field Not Applicable</v>
        <stp/>
        <stp>##V3_BDPV12</stp>
        <stp>XS1542704421 Corp</stp>
        <stp>BEST_ANALYST_RATING</stp>
        <stp>[quotes.xlsx]Calc!R262C4</stp>
        <tr r="D262" s="70"/>
        <tr r="D262" s="70"/>
      </tp>
      <tp t="s">
        <v>#N/A Field Not Applicable</v>
        <stp/>
        <stp>##V3_BDPV12</stp>
        <stp>XS0776121062 Corp</stp>
        <stp>BEST_ANALYST_RATING</stp>
        <stp>[quotes.xlsx]Calc!R311C4</stp>
        <tr r="D311" s="70"/>
        <tr r="D311" s="70"/>
      </tp>
      <tp>
        <v>5.1508805000000004</v>
        <stp/>
        <stp>##V3_BDPV12</stp>
        <stp>XS1508914691 Corp</stp>
        <stp>YLD_CNV_MID</stp>
        <stp>[quotes.xlsx]Calc!R109C6</stp>
        <tr r="F109" s="70"/>
        <tr r="F109" s="70"/>
        <tr r="F109" s="70"/>
      </tp>
      <tp t="s">
        <v>#N/A Field Not Applicable</v>
        <stp/>
        <stp>##V3_BDPV12</stp>
        <stp>XS0993162683 Corp</stp>
        <stp>NXT_PUT_DT</stp>
        <stp>[quotes.xlsx]Calc!R278C9</stp>
        <tr r="I278" s="70"/>
        <tr r="I278" s="70"/>
      </tp>
      <tp>
        <v>5.0176635999999997</v>
        <stp/>
        <stp>##V3_BDPV12</stp>
        <stp>XS0579851949 Corp</stp>
        <stp>YLD_CNV_MID</stp>
        <stp>[quotes.xlsx]Calc!R115C6</stp>
        <tr r="F115" s="70"/>
        <tr r="F115" s="70"/>
        <tr r="F115" s="70"/>
      </tp>
      <tp t="s">
        <v>#N/A Field Not Applicable</v>
        <stp/>
        <stp>##V3_BDPV12</stp>
        <stp>CH0347657816 Corp</stp>
        <stp>BEST_ANALYST_RATING</stp>
        <stp>[quotes.xlsx]Calc!R256C4</stp>
        <tr r="D256" s="70"/>
        <tr r="D256" s="70"/>
      </tp>
      <tp t="s">
        <v>#N/A Field Not Applicable</v>
        <stp/>
        <stp>##V3_BDPV12</stp>
        <stp>CH0361710855 Corp</stp>
        <stp>BEST_ANALYST_RATING</stp>
        <stp>[quotes.xlsx]Calc!R181C4</stp>
        <tr r="D181" s="70"/>
        <tr r="D181" s="70"/>
      </tp>
      <tp t="s">
        <v>#N/A Field Not Applicable</v>
        <stp/>
        <stp>##V3_BDPV12</stp>
        <stp>CH0347657816 Corp</stp>
        <stp>NXT_PUT_DT</stp>
        <stp>[quotes.xlsx]Calc!R256C9</stp>
        <tr r="I256" s="70"/>
        <tr r="I256" s="70"/>
      </tp>
      <tp t="s">
        <v>#N/A N/A</v>
        <stp/>
        <stp>##V3_BDPV12</stp>
        <stp>HHPA2AH LX Equity</stp>
        <stp>BEST_TARGET_PRICE</stp>
        <stp>[quotes.xlsx]Calc!R88C5</stp>
        <tr r="E88" s="70"/>
        <tr r="E88" s="70"/>
      </tp>
      <tp t="s">
        <v>PEMEX 4 7/8 01/24/22</v>
        <stp/>
        <stp>##V3_BDPV12</stp>
        <stp>US71654QBB77 Corp</stp>
        <stp>SECURITY_NAME</stp>
        <stp>[quotes.xlsx]Calc!R25C12</stp>
        <tr r="L25" s="70"/>
      </tp>
      <tp t="s">
        <v>#N/A N/A</v>
        <stp/>
        <stp>##V3_BDPV12</stp>
        <stp>RUALR RX Equity</stp>
        <stp>BDVD_PROJ_12M_YLD</stp>
        <stp>[quotes.xlsx]Calc!R10C6</stp>
        <tr r="F10" s="70"/>
        <tr r="F10" s="70"/>
      </tp>
      <tp t="s">
        <v>#N/A N/A</v>
        <stp/>
        <stp>##V3_BDPV12</stp>
        <stp>COMRLES RX Equity</stp>
        <stp>BDVD_PROJ_12M_YLD</stp>
        <stp>[quotes.xlsx]Calc!R30C6</stp>
        <tr r="F30" s="70"/>
        <tr r="F30" s="70"/>
      </tp>
      <tp>
        <v>13.770356058515043</v>
        <stp/>
        <stp>##V3_BDPV12</stp>
        <stp>CHMF RX Equity</stp>
        <stp>BDVD_PROJ_12M_YLD</stp>
        <stp>[quotes.xlsx]Calc!R160C6</stp>
        <tr r="F160" s="70"/>
        <tr r="F160" s="70"/>
        <tr r="F160" s="70"/>
      </tp>
      <tp t="s">
        <v>PVYKON 13.1 12/09/25</v>
        <stp/>
        <stp>##V3_BDPV12</stp>
        <stp>RU000A0JW0S4 Corp</stp>
        <stp>SECURITY_NAME</stp>
        <stp>[quotes.xlsx]Calc!R69C12</stp>
        <tr r="L69" s="70"/>
      </tp>
      <tp t="s">
        <v>DE0007100000</v>
        <stp/>
        <stp>##V3_BDPV12</stp>
        <stp>DAI GR Equity</stp>
        <stp>ID_ISIN</stp>
        <stp>[quotes.xlsx]Calc!R315C1</stp>
        <tr r="A315" s="70"/>
        <tr r="A315" s="70"/>
        <tr r="A315" s="70"/>
      </tp>
      <tp>
        <v>137.55000000000001</v>
        <stp/>
        <stp>##V3_BDPV12</stp>
        <stp>VOW3 GY Equity</stp>
        <stp>PX_LAST</stp>
        <stp>[quotes.xlsx]Calc!R266C3</stp>
        <tr r="C266" s="70"/>
        <tr r="C266" s="70"/>
      </tp>
      <tp>
        <v>41.71</v>
        <stp/>
        <stp>##V3_BDPV12</stp>
        <stp>EEM US Equity</stp>
        <stp>PX_LAST</stp>
        <stp>[quotes.xlsx]Calc!R233C3</stp>
        <tr r="C233" s="70"/>
        <tr r="C233" s="70"/>
      </tp>
      <tp t="s">
        <v>Allergan PLC</v>
        <stp/>
        <stp>##V3_BDPV12</stp>
        <stp>AGN US Equity</stp>
        <stp>SECURITY_NAME</stp>
        <stp>[quotes.xlsx]Calc!R9C12</stp>
        <tr r="L9" s="70"/>
      </tp>
      <tp t="s">
        <v>28/06/2017</v>
        <stp/>
        <stp>##V3_BDPV12</stp>
        <stp>XS1255387976 Corp</stp>
        <stp>NXT_CPN_DT</stp>
        <stp>[quotes.xlsx]Calc!R3C7</stp>
        <tr r="G3" s="70"/>
        <tr r="G3" s="70"/>
        <tr r="G3" s="70"/>
      </tp>
      <tp>
        <v>1.8642574000000001</v>
        <stp/>
        <stp>##V3_BDPV12</stp>
        <stp>US961214CF89 Corp</stp>
        <stp>YLD_CNV_MID</stp>
        <stp>[quotes.xlsx]Calc!R177C6</stp>
        <tr r="F177" s="70"/>
        <tr r="F177" s="70"/>
        <tr r="F177" s="70"/>
      </tp>
      <tp t="s">
        <v>#N/A Field Not Applicable</v>
        <stp/>
        <stp>##V3_BDPV12</stp>
        <stp>RU000A0JU609 Corp</stp>
        <stp>NXT_PUT_DT</stp>
        <stp>[quotes.xlsx]Calc!R201C9</stp>
        <tr r="I201" s="70"/>
        <tr r="I201" s="70"/>
      </tp>
      <tp>
        <v>6.8353117000000001</v>
        <stp/>
        <stp>##V3_BDPV12</stp>
        <stp>USN54468AF52 Corp</stp>
        <stp>YLD_CNV_MID</stp>
        <stp>[quotes.xlsx]Calc!R153C6</stp>
        <tr r="F153" s="70"/>
        <tr r="F153" s="70"/>
        <tr r="F153" s="70"/>
      </tp>
      <tp t="s">
        <v>#N/A Field Not Applicable</v>
        <stp/>
        <stp>##V3_BDPV12</stp>
        <stp>XS0588433267 Corp</stp>
        <stp>BEST_ANALYST_RATING</stp>
        <stp>[quotes.xlsx]Calc!R136C4</stp>
        <tr r="D136" s="70"/>
        <tr r="D136" s="70"/>
      </tp>
      <tp t="s">
        <v>#N/A Field Not Applicable</v>
        <stp/>
        <stp>##V3_BDPV12</stp>
        <stp>CH0355508588 Corp</stp>
        <stp>YLD_CNV_MID</stp>
        <stp>[quotes.xlsx]Calc!R306C6</stp>
        <tr r="F306" s="70"/>
        <tr r="F306" s="70"/>
      </tp>
      <tp t="s">
        <v>#N/A Field Not Applicable</v>
        <stp/>
        <stp>##V3_BDPV12</stp>
        <stp>XS1069383856 Corp</stp>
        <stp>BEST_ANALYST_RATING</stp>
        <stp>[quotes.xlsx]Calc!R159C4</stp>
        <tr r="D159" s="70"/>
        <tr r="D159" s="70"/>
      </tp>
      <tp>
        <v>5.0126682999999996</v>
        <stp/>
        <stp>##V3_BDPV12</stp>
        <stp>XS1405775377 Corp</stp>
        <stp>YLD_CNV_MID</stp>
        <stp>[quotes.xlsx]Calc!R139C6</stp>
        <tr r="F139" s="70"/>
        <tr r="F139" s="70"/>
        <tr r="F139" s="70"/>
      </tp>
      <tp t="s">
        <v>#N/A Field Not Applicable</v>
        <stp/>
        <stp>##V3_BDPV12</stp>
        <stp>XS1533921299 Corp</stp>
        <stp>NXT_PUT_DT</stp>
        <stp>[quotes.xlsx]Calc!R111C9</stp>
        <tr r="I111" s="70"/>
        <tr r="I111" s="70"/>
      </tp>
      <tp t="s">
        <v>#N/A Field Not Applicable</v>
        <stp/>
        <stp>##V3_BDPV12</stp>
        <stp>XS1506500039 Corp</stp>
        <stp>NXT_PUT_DT</stp>
        <stp>[quotes.xlsx]Calc!R277C9</stp>
        <tr r="I277" s="70"/>
        <tr r="I277" s="70"/>
      </tp>
      <tp>
        <v>3.2648535999999999</v>
        <stp/>
        <stp>##V3_BDPV12</stp>
        <stp>XS0555493203 Corp</stp>
        <stp>YLD_CNV_MID</stp>
        <stp>[quotes.xlsx]Calc!R142C6</stp>
        <tr r="F142" s="70"/>
        <tr r="F142" s="70"/>
        <tr r="F142" s="70"/>
      </tp>
      <tp>
        <v>5.1833004999999996</v>
        <stp/>
        <stp>##V3_BDPV12</stp>
        <stp>XS1533915721 Corp</stp>
        <stp>YLD_CNV_MID</stp>
        <stp>[quotes.xlsx]Calc!R218C6</stp>
        <tr r="F218" s="70"/>
        <tr r="F218" s="70"/>
        <tr r="F218" s="70"/>
      </tp>
      <tp>
        <v>4.3529138936344713</v>
        <stp/>
        <stp>##V3_BDPV12</stp>
        <stp>XS0867620725 Corp</stp>
        <stp>YLD_CNV_MID</stp>
        <stp>[quotes.xlsx]Calc!R252C6</stp>
        <tr r="F252" s="70"/>
        <tr r="F252" s="70"/>
        <tr r="F252" s="70"/>
      </tp>
      <tp t="s">
        <v>#N/A Field Not Applicable</v>
        <stp/>
        <stp>##V3_BDPV12</stp>
        <stp>US515110BF06 Corp</stp>
        <stp>NXT_PUT_DT</stp>
        <stp>[quotes.xlsx]Calc!R174C9</stp>
        <tr r="I174" s="70"/>
        <tr r="I174" s="70"/>
      </tp>
      <tp t="s">
        <v>#N/A Field Not Applicable</v>
        <stp/>
        <stp>##V3_BDPV12</stp>
        <stp>XS1220249970 Corp</stp>
        <stp>NXT_PUT_DT</stp>
        <stp>[quotes.xlsx]Calc!R264C9</stp>
        <tr r="I264" s="70"/>
        <tr r="I264" s="70"/>
      </tp>
      <tp t="s">
        <v>#N/A Field Not Applicable</v>
        <stp/>
        <stp>##V3_BDPV12</stp>
        <stp>XS0848137708 Corp</stp>
        <stp>NXT_PUT_DT</stp>
        <stp>[quotes.xlsx]Calc!R101C9</stp>
        <tr r="I101" s="70"/>
        <tr r="I101" s="70"/>
      </tp>
      <tp t="s">
        <v>#N/A Field Not Applicable</v>
        <stp/>
        <stp>##V3_BDPV12</stp>
        <stp>RU000A0JWWW7 Corp</stp>
        <stp>BEST_ANALYST_RATING</stp>
        <stp>[quotes.xlsx]Calc!R79C4</stp>
        <tr r="D79" s="70"/>
        <tr r="D79" s="70"/>
      </tp>
      <tp t="s">
        <v>US87260R2013</v>
        <stp/>
        <stp>##V3_BDPV12</stp>
        <stp>TMKS LI Equity</stp>
        <stp>ID_ISIN</stp>
        <stp>[quotes.xlsx]Calc!R303C1</stp>
        <tr r="A303" s="70"/>
        <tr r="A303" s="70"/>
        <tr r="A303" s="70"/>
      </tp>
      <tp>
        <v>71.5</v>
        <stp/>
        <stp>##V3_BDPV12</stp>
        <stp>TUNG LN Equity</stp>
        <stp>PX_LAST</stp>
        <stp>[quotes.xlsx]Calc!R145C3</stp>
        <tr r="C145" s="70"/>
        <tr r="C145" s="70"/>
      </tp>
      <tp t="s">
        <v>RU000A0JP5V6</v>
        <stp/>
        <stp>##V3_BDPV12</stp>
        <stp>VTBR RX Equity</stp>
        <stp>ID_ISIN</stp>
        <stp>[quotes.xlsx]Calc!R131C1</stp>
        <tr r="A131" s="70"/>
        <tr r="A131" s="70"/>
        <tr r="A131" s="70"/>
      </tp>
      <tp>
        <v>13</v>
        <stp/>
        <stp>##V3_BDPV12</stp>
        <stp>VIPS US Equity</stp>
        <stp>PX_LAST</stp>
        <stp>[quotes.xlsx]Calc!R227C3</stp>
        <tr r="C227" s="70"/>
        <tr r="C227" s="70"/>
      </tp>
      <tp>
        <v>305</v>
        <stp/>
        <stp>##V3_BDPV12</stp>
        <stp>ROSN RM Equity</stp>
        <stp>PX_LAST</stp>
        <stp>[quotes.xlsx]Calc!R123C3</stp>
        <tr r="C123" s="70"/>
        <tr r="C123" s="70"/>
      </tp>
      <tp>
        <v>6.9495880745380809</v>
        <stp/>
        <stp>##V3_BDPV12</stp>
        <stp>RDSA NA Equity</stp>
        <stp>BDVD_PROJ_12M_YLD</stp>
        <stp>[quotes.xlsx]Calc!R186C6</stp>
        <tr r="F186" s="70"/>
        <tr r="F186" s="70"/>
        <tr r="F186" s="70"/>
      </tp>
      <tp t="s">
        <v>#N/A N/A</v>
        <stp/>
        <stp>##V3_BDPV12</stp>
        <stp>YHOO US Equity</stp>
        <stp>EQY_DVD_YLD_IND</stp>
        <stp>[quotes.xlsx]Calc!R236C6</stp>
        <tr r="F236" s="70"/>
        <tr r="F236" s="70"/>
      </tp>
      <tp t="s">
        <v>GTLKOA 14 3/4 12/16/25</v>
        <stp/>
        <stp>##V3_BDPV12</stp>
        <stp>RU000A0JW1P8 Corp</stp>
        <stp>SECURITY_NAME</stp>
        <stp>[quotes.xlsx]Calc!R94C12</stp>
        <tr r="L94" s="70"/>
      </tp>
      <tp t="s">
        <v>US74347B2016</v>
        <stp/>
        <stp>##V3_BDPV12</stp>
        <stp>TBT US Equity</stp>
        <stp>ID_ISIN</stp>
        <stp>[quotes.xlsx]Calc!R134C1</stp>
        <tr r="A134" s="70"/>
        <tr r="A134" s="70"/>
        <tr r="A134" s="70"/>
      </tp>
      <tp t="s">
        <v>#N/A Field Not Applicable</v>
        <stp/>
        <stp>##V3_BDPV12</stp>
        <stp>TBT US Equity</stp>
        <stp>INT_ACC</stp>
        <stp>[quotes.xlsx]Calc!R134C5</stp>
        <tr r="E134" s="70"/>
        <tr r="E134" s="70"/>
      </tp>
      <tp t="s">
        <v>LUKOIL PJSC</v>
        <stp/>
        <stp>##V3_BDPV12</stp>
        <stp>LKOH=M7 RU Equity</stp>
        <stp>SECURITY_NAME</stp>
        <stp>[quotes.xlsx]Calc!R165C12</stp>
        <tr r="L165" s="70"/>
      </tp>
      <tp t="s">
        <v>#N/A N/A</v>
        <stp/>
        <stp>##V3_BDPV12</stp>
        <stp>486 HK Equity</stp>
        <stp>BDVD_NEXT_EST_DECL_DT</stp>
        <stp>[quotes.xlsx]Calc!R91C9</stp>
        <tr r="I91" s="70"/>
        <tr r="I91" s="70"/>
      </tp>
      <tp>
        <v>115.81</v>
        <stp/>
        <stp>##V3_BDPV12</stp>
        <stp>EMB US Equity</stp>
        <stp>PX_LAST</stp>
        <stp>[quotes.xlsx]Calc!R172C3</stp>
        <tr r="C172" s="70"/>
        <tr r="C172" s="70"/>
      </tp>
      <tp t="s">
        <v>#N/A Field Not Applicable</v>
        <stp/>
        <stp>##V3_BDPV12</stp>
        <stp>XLE US Equity</stp>
        <stp>INT_ACC</stp>
        <stp>[quotes.xlsx]Calc!R144C5</stp>
        <tr r="E144" s="70"/>
        <tr r="E144" s="70"/>
      </tp>
      <tp>
        <v>3.9982230119946691</v>
        <stp/>
        <stp>##V3_BDPV12</stp>
        <stp>ABBV US Equity</stp>
        <stp>BDVD_PROJ_12M_YLD</stp>
        <stp>[quotes.xlsx]Calc!R245C6</stp>
        <tr r="F245" s="70"/>
        <tr r="F245" s="70"/>
        <tr r="F245" s="70"/>
      </tp>
      <tp t="s">
        <v>#N/A N/A</v>
        <stp/>
        <stp>##V3_BDPV12</stp>
        <stp>ENDP US Equity</stp>
        <stp>BDVD_PROJ_12M_YLD</stp>
        <stp>[quotes.xlsx]Calc!R243C6</stp>
        <tr r="F243" s="70"/>
        <tr r="F243" s="70"/>
      </tp>
      <tp t="s">
        <v>US81369Y5069</v>
        <stp/>
        <stp>##V3_BDPV12</stp>
        <stp>XLE US Equity</stp>
        <stp>ID_ISIN</stp>
        <stp>[quotes.xlsx]Calc!R144C1</stp>
        <tr r="A144" s="70"/>
        <tr r="A144" s="70"/>
        <tr r="A144" s="70"/>
      </tp>
      <tp t="s">
        <v>#N/A Field Not Applicable</v>
        <stp/>
        <stp>##V3_BDPV12</stp>
        <stp>RU000A0JXC24 Corp</stp>
        <stp>NXT_PUT_DT</stp>
        <stp>[quotes.xlsx]Calc!R182C9</stp>
        <tr r="I182" s="70"/>
        <tr r="I182" s="70"/>
      </tp>
      <tp t="s">
        <v>#N/A Field Not Applicable</v>
        <stp/>
        <stp>##V3_BDPV12</stp>
        <stp>RU000A0JXQ93 Corp</stp>
        <stp>NXT_PUT_DT</stp>
        <stp>[quotes.xlsx]Calc!R279C9</stp>
        <tr r="I279" s="70"/>
        <tr r="I279" s="70"/>
      </tp>
      <tp t="s">
        <v>#N/A Field Not Applicable</v>
        <stp/>
        <stp>##V3_BDPV12</stp>
        <stp>RU000A0JWV63 Corp</stp>
        <stp>NXT_PUT_DT</stp>
        <stp>[quotes.xlsx]Calc!R166C9</stp>
        <tr r="I166" s="70"/>
        <tr r="I166" s="70"/>
      </tp>
      <tp t="s">
        <v>#N/A Field Not Applicable</v>
        <stp/>
        <stp>##V3_BDPV12</stp>
        <stp>RU000A0JW662 Corp</stp>
        <stp>NXT_PUT_DT</stp>
        <stp>[quotes.xlsx]Calc!R216C9</stp>
        <tr r="I216" s="70"/>
        <tr r="I216" s="70"/>
      </tp>
      <tp t="s">
        <v>#N/A Field Not Applicable</v>
        <stp/>
        <stp>##V3_BDPV12</stp>
        <stp>DE000DB7XHP3 Corp</stp>
        <stp>BEST_ANALYST_RATING</stp>
        <stp>[quotes.xlsx]Calc!R223C4</stp>
        <tr r="D223" s="70"/>
        <tr r="D223" s="70"/>
      </tp>
      <tp>
        <v>125.05</v>
        <stp/>
        <stp>##V3_BDPV12</stp>
        <stp>AUUSI SW Equity</stp>
        <stp>PX_LAST</stp>
        <stp>[quotes.xlsx]Calc!R169C3</stp>
        <tr r="C169" s="70"/>
        <tr r="C169" s="70"/>
      </tp>
      <tp t="s">
        <v>07/11/2017</v>
        <stp/>
        <stp>##V3_BDPV12</stp>
        <stp>XS0923472814 Corp</stp>
        <stp>NXT_CPN_DT</stp>
        <stp>[quotes.xlsx]Calc!R199C7</stp>
        <tr r="G199" s="70"/>
        <tr r="G199" s="70"/>
        <tr r="G199" s="70"/>
      </tp>
      <tp t="s">
        <v>28/07/2017</v>
        <stp/>
        <stp>##V3_BDPV12</stp>
        <stp>XS1319822752 Corp</stp>
        <stp>NXT_CPN_DT</stp>
        <stp>[quotes.xlsx]Calc!R130C7</stp>
        <tr r="G130" s="70"/>
        <tr r="G130" s="70"/>
        <tr r="G130" s="70"/>
      </tp>
      <tp t="s">
        <v>03/11/2017</v>
        <stp/>
        <stp>##V3_BDPV12</stp>
        <stp>XS0779213460 Corp</stp>
        <stp>NXT_CPN_DT</stp>
        <stp>[quotes.xlsx]Calc!R128C7</stp>
        <tr r="G128" s="70"/>
        <tr r="G128" s="70"/>
        <tr r="G128" s="70"/>
      </tp>
      <tp t="s">
        <v>17/06/2017</v>
        <stp/>
        <stp>##V3_BDPV12</stp>
        <stp>XS1077629225 Corp</stp>
        <stp>NXT_CPN_DT</stp>
        <stp>[quotes.xlsx]Calc!R219C7</stp>
        <tr r="G219" s="70"/>
        <tr r="G219" s="70"/>
        <tr r="G219" s="70"/>
      </tp>
      <tp t="s">
        <v>11/08/2017</v>
        <stp/>
        <stp>##V3_BDPV12</stp>
        <stp>XS1188073081 Corp</stp>
        <stp>NXT_CPN_DT</stp>
        <stp>[quotes.xlsx]Calc!R225C7</stp>
        <tr r="G225" s="70"/>
        <tr r="G225" s="70"/>
        <tr r="G225" s="70"/>
      </tp>
      <tp t="s">
        <v>#N/A Field Not Applicable</v>
        <stp/>
        <stp>##V3_BDPV12</stp>
        <stp>RU000A0JPLH5 Corp</stp>
        <stp>BEST_ANALYST_RATING</stp>
        <stp>[quotes.xlsx]Calc!R99C4</stp>
        <tr r="D99" s="70"/>
        <tr r="D99" s="70"/>
      </tp>
      <tp t="s">
        <v>#N/A Field Not Applicable</v>
        <stp/>
        <stp>##V3_BDPV12</stp>
        <stp>RU000A0JWBF6 Corp</stp>
        <stp>BEST_ANALYST_RATING</stp>
        <stp>[quotes.xlsx]Calc!R67C4</stp>
        <tr r="D67" s="70"/>
        <tr r="D67" s="70"/>
      </tp>
      <tp>
        <v>7.6</v>
        <stp/>
        <stp>##V3_BDPV12</stp>
        <stp>RU000A0JS3W6 Corp</stp>
        <stp>YLD_CNV_MID</stp>
        <stp>[quotes.xlsx]Calc!R96C6</stp>
        <tr r="F96" s="70"/>
        <tr r="F96" s="70"/>
        <tr r="F96" s="70"/>
      </tp>
      <tp t="s">
        <v>RELINV 13 1/2 12/21/21</v>
        <stp/>
        <stp>##V3_BDPV12</stp>
        <stp>RU000A0JX3A5 Corp</stp>
        <stp>SECURITY_NAME</stp>
        <stp>[quotes.xlsx]Calc!R196C12</stp>
        <tr r="L196" s="70"/>
      </tp>
      <tp t="s">
        <v>#N/A Field Not Applicable</v>
        <stp/>
        <stp>##V3_BDPV12</stp>
        <stp>XS0767473852 Corp</stp>
        <stp>BEST_ANALYST_RATING</stp>
        <stp>[quotes.xlsx]Calc!R6C4</stp>
        <tr r="D6" s="70"/>
        <tr r="D6" s="70"/>
      </tp>
      <tp t="s">
        <v>07/07/2017</v>
        <stp/>
        <stp>##V3_BDPV12</stp>
        <stp>AGN US Equity</stp>
        <stp>BDVD_NEXT_EST_DECL_DT</stp>
        <stp>[quotes.xlsx]Calc!R9C9</stp>
        <tr r="I9" s="70"/>
        <tr r="I9" s="70"/>
        <tr r="I9" s="70"/>
      </tp>
      <tp>
        <v>3.5264483627204024</v>
        <stp/>
        <stp>##V3_BDPV12</stp>
        <stp>NOVN VX Equity</stp>
        <stp>BDVD_PROJ_12M_YLD</stp>
        <stp>[quotes.xlsx]Calc!R105C6</stp>
        <tr r="F105" s="70"/>
        <tr r="F105" s="70"/>
        <tr r="F105" s="70"/>
      </tp>
      <tp>
        <v>103.14</v>
        <stp/>
        <stp>##V3_BDPV12</stp>
        <stp>MOEX RM Equity</stp>
        <stp>PX_LAST</stp>
        <stp>[quotes.xlsx]Calc!R103C3</stp>
        <tr r="C103" s="70"/>
        <tr r="C103" s="70"/>
      </tp>
      <tp>
        <v>19.504999999999999</v>
        <stp/>
        <stp>##V3_BDPV12</stp>
        <stp>AD NA Equity</stp>
        <stp>PX_LAST</stp>
        <stp>[quotes.xlsx]Calc!R190C3</stp>
        <tr r="C190" s="70"/>
        <tr r="C190" s="70"/>
      </tp>
      <tp>
        <v>7.5625363583478764</v>
        <stp/>
        <stp>##V3_BDPV12</stp>
        <stp>MOEX RM Equity</stp>
        <stp>BDVD_PROJ_12M_YLD</stp>
        <stp>[quotes.xlsx]Calc!R103C6</stp>
        <tr r="F103" s="70"/>
        <tr r="F103" s="70"/>
        <tr r="F103" s="70"/>
      </tp>
      <tp>
        <v>609</v>
        <stp/>
        <stp>##V3_BDPV12</stp>
        <stp>NVTK RX Equity</stp>
        <stp>PX_LAST</stp>
        <stp>[quotes.xlsx]Calc!R280C3</stp>
        <tr r="C280" s="70"/>
        <tr r="C280" s="70"/>
      </tp>
      <tp t="s">
        <v>27/10/2017</v>
        <stp/>
        <stp>##V3_BDPV12</stp>
        <stp>RU000A0JXQ85 Corp</stp>
        <stp>NXT_CPN_DT</stp>
        <stp>[quotes.xlsx]Calc!R284C7</stp>
        <tr r="G284" s="70"/>
        <tr r="G284" s="70"/>
        <tr r="G284" s="70"/>
      </tp>
      <tp>
        <v>0.93121692617103535</v>
        <stp/>
        <stp>##V3_BDPV12</stp>
        <stp>CSSMI SW Equity</stp>
        <stp>EQY_DVD_YLD_IND</stp>
        <stp>[quotes.xlsx]Calc!R150C6</stp>
        <tr r="F150" s="70"/>
        <tr r="F150" s="70"/>
        <tr r="F150" s="70"/>
      </tp>
      <tp t="s">
        <v>25/07/2017</v>
        <stp/>
        <stp>##V3_BDPV12</stp>
        <stp>XS1319813769 Corp</stp>
        <stp>NXT_CPN_DT</stp>
        <stp>[quotes.xlsx]Calc!R112C7</stp>
        <tr r="G112" s="70"/>
        <tr r="G112" s="70"/>
        <tr r="G112" s="70"/>
      </tp>
      <tp t="s">
        <v>01/11/2017</v>
        <stp/>
        <stp>##V3_BDPV12</stp>
        <stp>XS0776111188 Corp</stp>
        <stp>NXT_CPN_DT</stp>
        <stp>[quotes.xlsx]Calc!R224C7</stp>
        <tr r="G224" s="70"/>
        <tr r="G224" s="70"/>
        <tr r="G224" s="70"/>
      </tp>
      <tp t="s">
        <v>26/07/2017</v>
        <stp/>
        <stp>##V3_BDPV12</stp>
        <stp>XS0583616239 Corp</stp>
        <stp>NXT_CPN_DT</stp>
        <stp>[quotes.xlsx]Calc!R208C7</stp>
        <tr r="G208" s="70"/>
        <tr r="G208" s="70"/>
        <tr r="G208" s="70"/>
      </tp>
      <tp t="s">
        <v>04/11/2017</v>
        <stp/>
        <stp>##V3_BDPV12</stp>
        <stp>US345397WY53 Corp</stp>
        <stp>NXT_CPN_DT</stp>
        <stp>[quotes.xlsx]Calc!R242C7</stp>
        <tr r="G242" s="70"/>
        <tr r="G242" s="70"/>
        <tr r="G242" s="70"/>
      </tp>
      <tp t="s">
        <v>05/09/2017</v>
        <stp/>
        <stp>##V3_BDPV12</stp>
        <stp>XS1198002690 Corp</stp>
        <stp>NXT_CPN_DT</stp>
        <stp>[quotes.xlsx]Calc!R185C7</stp>
        <tr r="G185" s="70"/>
        <tr r="G185" s="70"/>
        <tr r="G185" s="70"/>
      </tp>
      <tp t="s">
        <v>07/08/2017</v>
        <stp/>
        <stp>##V3_BDPV12</stp>
        <stp>XS1533922933 Corp</stp>
        <stp>NXT_CPN_DT</stp>
        <stp>[quotes.xlsx]Calc!R246C7</stp>
        <tr r="G246" s="70"/>
        <tr r="G246" s="70"/>
        <tr r="G246" s="70"/>
      </tp>
      <tp t="s">
        <v>#N/A Field Not Applicable</v>
        <stp/>
        <stp>##V3_BDPV12</stp>
        <stp>XS1314820355 Corp</stp>
        <stp>NXT_CPN_DT</stp>
        <stp>[quotes.xlsx]Calc!R261C7</stp>
        <tr r="G261" s="70"/>
        <tr r="G261" s="70"/>
      </tp>
      <tp>
        <v>9.7799999999999994</v>
        <stp/>
        <stp>##V3_BDPV12</stp>
        <stp>RU000A0JRJU8 Corp</stp>
        <stp>YLD_CNV_MID</stp>
        <stp>[quotes.xlsx]Calc!R95C6</stp>
        <tr r="F95" s="70"/>
        <tr r="F95" s="70"/>
        <tr r="F95" s="70"/>
      </tp>
      <tp t="s">
        <v>HALKBK 5 07/13/21</v>
        <stp/>
        <stp>##V3_BDPV12</stp>
        <stp>XS1439838548 Corp</stp>
        <stp>SECURITY_NAME</stp>
        <stp>[quotes.xlsx]Calc!R2C12</stp>
        <tr r="L2" s="70"/>
      </tp>
      <tp>
        <v>3.0950000000000002</v>
        <stp/>
        <stp>##V3_BDPV12</stp>
        <stp>LSRG LI Equity</stp>
        <stp>PX_LAST</stp>
        <stp>[quotes.xlsx]Calc!R313C3</stp>
        <tr r="C313" s="70"/>
        <tr r="C313" s="70"/>
      </tp>
      <tp>
        <v>2.3239432505441808</v>
        <stp/>
        <stp>##V3_BDPV12</stp>
        <stp>AAXJ US Equity</stp>
        <stp>BDVD_PROJ_12M_YLD</stp>
        <stp>[quotes.xlsx]Calc!R251C6</stp>
        <tr r="F251" s="70"/>
        <tr r="F251" s="70"/>
        <tr r="F251" s="70"/>
      </tp>
      <tp>
        <v>3.7749349560753576</v>
        <stp/>
        <stp>##V3_BDPV12</stp>
        <stp>IHYG LN Equity</stp>
        <stp>EQY_DVD_YLD_IND</stp>
        <stp>[quotes.xlsx]Calc!R188C6</stp>
        <tr r="F188" s="70"/>
        <tr r="F188" s="70"/>
        <tr r="F188" s="70"/>
      </tp>
      <tp>
        <v>27.98</v>
        <stp/>
        <stp>##V3_BDPV12</stp>
        <stp>GE US Equity</stp>
        <stp>PX_LAST</stp>
        <stp>[quotes.xlsx]Calc!R241C3</stp>
        <tr r="C241" s="70"/>
        <tr r="C241" s="70"/>
      </tp>
      <tp t="s">
        <v>US97717X7012</v>
        <stp/>
        <stp>##V3_BDPV12</stp>
        <stp>HEDJ US Equity</stp>
        <stp>ID_ISIN</stp>
        <stp>[quotes.xlsx]Calc!R231C1</stp>
        <tr r="A231" s="70"/>
        <tr r="A231" s="70"/>
        <tr r="A231" s="70"/>
      </tp>
      <tp t="s">
        <v>#N/A Field Not Applicable</v>
        <stp/>
        <stp>##V3_BDPV12</stp>
        <stp>HEDJ US Equity</stp>
        <stp>INT_ACC</stp>
        <stp>[quotes.xlsx]Calc!R231C5</stp>
        <tr r="E231" s="70"/>
        <tr r="E231" s="70"/>
      </tp>
      <tp>
        <v>48.2</v>
        <stp/>
        <stp>##V3_BDPV12</stp>
        <stp>LKOD LI Equity</stp>
        <stp>PX_LAST</stp>
        <stp>[quotes.xlsx]Calc!R203C3</stp>
        <tr r="C203" s="70"/>
        <tr r="C203" s="70"/>
      </tp>
      <tp t="s">
        <v>#N/A N/A</v>
        <stp/>
        <stp>##V3_BDPV12</stp>
        <stp>LKOH=M7 RU Equity</stp>
        <stp>BDVD_PROJ_12M_YLD</stp>
        <stp>[quotes.xlsx]Calc!R165C6</stp>
        <tr r="F165" s="70"/>
        <tr r="F165" s="70"/>
      </tp>
      <tp t="s">
        <v>#N/A Field Not Applicable</v>
        <stp/>
        <stp>##V3_BDPV12</stp>
        <stp>URU7 Curncy</stp>
        <stp>NXT_CPN_DT</stp>
        <stp>[quotes.xlsx]Calc!R317C7</stp>
        <tr r="G317" s="70"/>
        <tr r="G317" s="70"/>
      </tp>
      <tp t="s">
        <v>21/02/2018</v>
        <stp/>
        <stp>##V3_BDPV12</stp>
        <stp>XS1568888777 Corp</stp>
        <stp>NXT_CPN_DT</stp>
        <stp>[quotes.xlsx]Calc!R220C7</stp>
        <tr r="G220" s="70"/>
        <tr r="G220" s="70"/>
        <tr r="G220" s="70"/>
      </tp>
      <tp t="s">
        <v>04/12/2017</v>
        <stp/>
        <stp>##V3_BDPV12</stp>
        <stp>XS1069383856 Corp</stp>
        <stp>NXT_CPN_DT</stp>
        <stp>[quotes.xlsx]Calc!R159C7</stp>
        <tr r="G159" s="70"/>
        <tr r="G159" s="70"/>
        <tr r="G159" s="70"/>
      </tp>
      <tp t="s">
        <v>26/02/2018</v>
        <stp/>
        <stp>##V3_BDPV12</stp>
        <stp>CH0205819441 Corp</stp>
        <stp>NXT_CPN_DT</stp>
        <stp>[quotes.xlsx]Calc!R152C7</stp>
        <tr r="G152" s="70"/>
        <tr r="G152" s="70"/>
        <tr r="G152" s="70"/>
      </tp>
      <tp t="s">
        <v>TELERU 11 1/4 06/11/21</v>
        <stp/>
        <stp>##V3_BDPV12</stp>
        <stp>RU000A0JRKC4 Corp</stp>
        <stp>SECURITY_NAME</stp>
        <stp>[quotes.xlsx]Calc!R212C12</stp>
        <tr r="L212" s="70"/>
      </tp>
      <tp t="s">
        <v>US5603172082</v>
        <stp/>
        <stp>##V3_BDPV12</stp>
        <stp>MAIL LI Equity</stp>
        <stp>ID_ISIN</stp>
        <stp>[quotes.xlsx]Calc!R147C1</stp>
        <tr r="A147" s="70"/>
        <tr r="A147" s="70"/>
        <tr r="A147" s="70"/>
      </tp>
      <tp t="s">
        <v>#N/A N/A</v>
        <stp/>
        <stp>##V3_BDPV12</stp>
        <stp>SX7EEX GY Equity</stp>
        <stp>BDVD_PROJ_12M_YLD</stp>
        <stp>[quotes.xlsx]Calc!R248C6</stp>
        <tr r="F248" s="70"/>
        <tr r="F248" s="70"/>
      </tp>
      <tp t="s">
        <v>#N/A N/A</v>
        <stp/>
        <stp>##V3_BDPV12</stp>
        <stp>CSX5 LN Equity</stp>
        <stp>EQY_DVD_YLD_IND</stp>
        <stp>[quotes.xlsx]Calc!R171C6</stp>
        <tr r="F171" s="70"/>
        <tr r="F171" s="70"/>
      </tp>
      <tp t="s">
        <v>CH0038863350</v>
        <stp/>
        <stp>##V3_BDPV12</stp>
        <stp>NESN SW Equity</stp>
        <stp>ID_ISIN</stp>
        <stp>[quotes.xlsx]Calc!R104C1</stp>
        <tr r="A104" s="70"/>
        <tr r="A104" s="70"/>
        <tr r="A104" s="70"/>
      </tp>
      <tp t="s">
        <v>#N/A N/A</v>
        <stp/>
        <stp>##V3_BDPV12</stp>
        <stp>KORS US Equity</stp>
        <stp>BDVD_PROJ_12M_YLD</stp>
        <stp>[quotes.xlsx]Calc!R148C6</stp>
        <tr r="F148" s="70"/>
        <tr r="F148" s="70"/>
      </tp>
      <tp t="s">
        <v>#N/A Field Not Applicable</v>
        <stp/>
        <stp>##V3_BDPV12</stp>
        <stp>XS0767473852 Corp</stp>
        <stp>BEST_TARGET_PRICE</stp>
        <stp>[quotes.xlsx]Calc!R6C5</stp>
        <tr r="E6" s="70"/>
        <tr r="E6" s="70"/>
      </tp>
      <tp t="s">
        <v>#N/A N/A</v>
        <stp/>
        <stp>##V3_BDPV12</stp>
        <stp>HENPEA2 LX Equity</stp>
        <stp>BDVD_PROJ_12M_YLD</stp>
        <stp>[quotes.xlsx]Calc!R249C6</stp>
        <tr r="F249" s="70"/>
        <tr r="F249" s="70"/>
      </tp>
      <tp t="s">
        <v>02/05/2017</v>
        <stp/>
        <stp>##V3_BDPV12</stp>
        <stp>XS1468260598 Corp</stp>
        <stp>NXT_CPN_DT</stp>
        <stp>[quotes.xlsx]Calc!R155C7</stp>
        <tr r="G155" s="70"/>
        <tr r="G155" s="70"/>
        <tr r="G155" s="70"/>
      </tp>
      <tp t="s">
        <v>14/07/2017</v>
        <stp/>
        <stp>##V3_BDPV12</stp>
        <stp>XS1513280757 Corp</stp>
        <stp>NXT_CPN_DT</stp>
        <stp>[quotes.xlsx]Calc!R179C7</stp>
        <tr r="G179" s="70"/>
        <tr r="G179" s="70"/>
        <tr r="G179" s="70"/>
      </tp>
      <tp t="s">
        <v>15/10/2017</v>
        <stp/>
        <stp>##V3_BDPV12</stp>
        <stp>XS1085735899 Corp</stp>
        <stp>NXT_CPN_DT</stp>
        <stp>[quotes.xlsx]Calc!R210C7</stp>
        <tr r="G210" s="70"/>
        <tr r="G210" s="70"/>
        <tr r="G210" s="70"/>
      </tp>
      <tp t="s">
        <v>#N/A Field Not Applicable</v>
        <stp/>
        <stp>##V3_BDPV12</stp>
        <stp>URM7C 59000 Curncy</stp>
        <stp>NXT_PUT_DT</stp>
        <stp>[quotes.xlsx]Calc!R271C9</stp>
        <tr r="I271" s="70"/>
        <tr r="I271" s="70"/>
      </tp>
      <tp t="s">
        <v>#N/A Field Not Applicable</v>
        <stp/>
        <stp>##V3_BDPV12</stp>
        <stp>B5N7 Comdty</stp>
        <stp>BEST_ANALYST_RATING</stp>
        <stp>[quotes.xlsx]Calc!R316C4</stp>
        <tr r="D316" s="70"/>
        <tr r="D316" s="70"/>
      </tp>
      <tp t="s">
        <v>#N/A Field Not Applicable</v>
        <stp/>
        <stp>##V3_BDPV12</stp>
        <stp>ROSM7 Index</stp>
        <stp>YLD_CNV_MID</stp>
        <stp>[quotes.xlsx]Calc!R164C6</stp>
        <tr r="F164" s="70"/>
        <tr r="F164" s="70"/>
      </tp>
      <tp t="s">
        <v>GAZPRU 7.55 02/15/18</v>
        <stp/>
        <stp>##V3_BDPV12</stp>
        <stp>RU000A0JTNB6 Corp</stp>
        <stp>SECURITY_NAME</stp>
        <stp>[quotes.xlsx]Calc!R213C12</stp>
        <tr r="L213" s="70"/>
      </tp>
      <tp t="s">
        <v>TRNFP 10.1 04/09/26</v>
        <stp/>
        <stp>##V3_BDPV12</stp>
        <stp>RU000A0JWEB9 Corp</stp>
        <stp>SECURITY_NAME</stp>
        <stp>[quotes.xlsx]Calc!R286C12</stp>
        <tr r="L286" s="70"/>
      </tp>
      <tp t="s">
        <v>GGBRBZ 7 1/4 10/20/17</v>
        <stp/>
        <stp>##V3_BDPV12</stp>
        <stp>USG2440JAE58 Corp</stp>
        <stp>SECURITY_NAME</stp>
        <stp>[quotes.xlsx]Calc!R235C12</stp>
        <tr r="L235" s="70"/>
      </tp>
      <tp>
        <v>1.8618181818181818</v>
        <stp/>
        <stp>##V3_BDPV12</stp>
        <stp>VOW3 GY Equity</stp>
        <stp>BDVD_PROJ_12M_YLD</stp>
        <stp>[quotes.xlsx]Calc!R266C6</stp>
        <tr r="F266" s="70"/>
        <tr r="F266" s="70"/>
        <tr r="F266" s="70"/>
      </tp>
      <tp>
        <v>0</v>
        <stp/>
        <stp>##V3_BDPV12</stp>
        <stp>ZGLDHG SW Equity</stp>
        <stp>BEST_ANALYST_RATING</stp>
        <stp>[quotes.xlsx]Calc!R265C4</stp>
        <tr r="D265" s="70"/>
        <tr r="D265" s="70"/>
        <tr r="D265" s="70"/>
      </tp>
      <tp t="s">
        <v>#N/A N/A</v>
        <stp/>
        <stp>##V3_BDPV12</stp>
        <stp>KORS US Equity</stp>
        <stp>EQY_DVD_YLD_IND</stp>
        <stp>[quotes.xlsx]Calc!R148C6</stp>
        <tr r="F148" s="70"/>
        <tr r="F148" s="70"/>
      </tp>
      <tp t="s">
        <v>CH0012005267</v>
        <stp/>
        <stp>##V3_BDPV12</stp>
        <stp>NOVN VX Equity</stp>
        <stp>ID_ISIN</stp>
        <stp>[quotes.xlsx]Calc!R105C1</stp>
        <tr r="A105" s="70"/>
        <tr r="A105" s="70"/>
        <tr r="A105" s="70"/>
      </tp>
      <tp>
        <v>14.95</v>
        <stp/>
        <stp>##V3_BDPV12</stp>
        <stp>INGA NA Equity</stp>
        <stp>PX_LAST</stp>
        <stp>[quotes.xlsx]Calc!R314C3</stp>
        <tr r="C314" s="70"/>
        <tr r="C314" s="70"/>
      </tp>
      <tp t="s">
        <v>JE00BDD9QC84</v>
        <stp/>
        <stp>##V3_BDPV12</stp>
        <stp>LWEA LN Equity</stp>
        <stp>ID_ISIN</stp>
        <stp>[quotes.xlsx]Calc!R257C1</stp>
        <tr r="A257" s="70"/>
        <tr r="A257" s="70"/>
        <tr r="A257" s="70"/>
      </tp>
      <tp t="s">
        <v>#N/A Field Not Applicable</v>
        <stp/>
        <stp>##V3_BDPV12</stp>
        <stp>LWEA LN Equity</stp>
        <stp>INT_ACC</stp>
        <stp>[quotes.xlsx]Calc!R257C5</stp>
        <tr r="E257" s="70"/>
        <tr r="E257" s="70"/>
      </tp>
      <tp t="s">
        <v>20/11/2017</v>
        <stp/>
        <stp>##V3_BDPV12</stp>
        <stp>US71647NAF69 Corp</stp>
        <stp>NXT_CPN_DT</stp>
        <stp>[quotes.xlsx]Calc!R269C7</stp>
        <tr r="G269" s="70"/>
        <tr r="G269" s="70"/>
        <tr r="G269" s="70"/>
      </tp>
      <tp t="s">
        <v>Gilead Sciences Inc</v>
        <stp/>
        <stp>##V3_BDPV12</stp>
        <stp>GILD US Equity</stp>
        <stp>SECURITY_NAME</stp>
        <stp>[quotes.xlsx]Calc!R1C12</stp>
        <tr r="L1" s="70"/>
      </tp>
      <tp t="s">
        <v>27/10/2017</v>
        <stp/>
        <stp>##V3_BDPV12</stp>
        <stp>XS1117280625 Corp</stp>
        <stp>NXT_CPN_DT</stp>
        <stp>[quotes.xlsx]Calc!R129C7</stp>
        <tr r="G129" s="70"/>
        <tr r="G129" s="70"/>
        <tr r="G129" s="70"/>
      </tp>
      <tp t="s">
        <v>28/09/2017</v>
        <stp/>
        <stp>##V3_BDPV12</stp>
        <stp>XS1405766384 Corp</stp>
        <stp>NXT_CPN_DT</stp>
        <stp>[quotes.xlsx]Calc!R126C7</stp>
        <tr r="G126" s="70"/>
        <tr r="G126" s="70"/>
        <tr r="G126" s="70"/>
      </tp>
      <tp t="s">
        <v>13/08/2017</v>
        <stp/>
        <stp>##V3_BDPV12</stp>
        <stp>XS1503116912 Corp</stp>
        <stp>NXT_CPN_DT</stp>
        <stp>[quotes.xlsx]Calc!R299C7</stp>
        <tr r="G299" s="70"/>
        <tr r="G299" s="70"/>
        <tr r="G299" s="70"/>
      </tp>
      <tp t="s">
        <v>31/07/2017</v>
        <stp/>
        <stp>##V3_BDPV12</stp>
        <stp>XS1405775377 Corp</stp>
        <stp>NXT_CPN_DT</stp>
        <stp>[quotes.xlsx]Calc!R139C7</stp>
        <tr r="G139" s="70"/>
        <tr r="G139" s="70"/>
        <tr r="G139" s="70"/>
      </tp>
      <tp t="s">
        <v>27/10/2017</v>
        <stp/>
        <stp>##V3_BDPV12</stp>
        <stp>XS1508914691 Corp</stp>
        <stp>NXT_CPN_DT</stp>
        <stp>[quotes.xlsx]Calc!R109C7</stp>
        <tr r="G109" s="70"/>
        <tr r="G109" s="70"/>
        <tr r="G109" s="70"/>
      </tp>
      <tp t="s">
        <v>#N/A Field Not Applicable</v>
        <stp/>
        <stp>##V3_BDPV12</stp>
        <stp>USL6366MAC75 Corp</stp>
        <stp>BEST_ANALYST_RATING</stp>
        <stp>[quotes.xlsx]Calc!R68C4</stp>
        <tr r="D68" s="70"/>
        <tr r="D68" s="70"/>
      </tp>
      <tp t="s">
        <v>TOYOTA 10 3/4 03/13/19</v>
        <stp/>
        <stp>##V3_BDPV12</stp>
        <stp>RU000A0JW8E7 Corp</stp>
        <stp>SECURITY_NAME</stp>
        <stp>[quotes.xlsx]Calc!R287C12</stp>
        <tr r="L287" s="70"/>
      </tp>
      <tp t="s">
        <v>HMSGLI 10 3/4 02/09/27</v>
        <stp/>
        <stp>##V3_BDPV12</stp>
        <stp>RU000A0JXJE0 Corp</stp>
        <stp>SECURITY_NAME</stp>
        <stp>[quotes.xlsx]Calc!R100C12</stp>
        <tr r="L100" s="70"/>
      </tp>
      <tp t="s">
        <v>#N/A N/A</v>
        <stp/>
        <stp>##V3_BDPV12</stp>
        <stp>LNIK LN Equity</stp>
        <stp>BDVD_PROJ_12M_YLD</stp>
        <stp>[quotes.xlsx]Calc!R258C6</stp>
        <tr r="F258" s="70"/>
        <tr r="F258" s="70"/>
      </tp>
      <tp>
        <v>82.903999999999996</v>
        <stp/>
        <stp>##V3_BDPV12</stp>
        <stp>NESN SW Equity</stp>
        <stp>PX_LAST</stp>
        <stp>[quotes.xlsx]Calc!R104C3</stp>
        <tr r="C104" s="70"/>
        <tr r="C104" s="70"/>
      </tp>
      <tp t="s">
        <v>#N/A N/A</v>
        <stp/>
        <stp>##V3_BDPV12</stp>
        <stp>LNIK LN Equity</stp>
        <stp>EQY_DVD_YLD_IND</stp>
        <stp>[quotes.xlsx]Calc!R258C6</stp>
        <tr r="F258" s="70"/>
        <tr r="F258" s="70"/>
      </tp>
      <tp t="s">
        <v>#N/A Field Not Applicable</v>
        <stp/>
        <stp>##V3_BDPV12</stp>
        <stp>OMEAEHA ID Equity</stp>
        <stp>YLD_CNV_MID</stp>
        <stp>[quotes.xlsx]Calc!R274C6</stp>
        <tr r="F274" s="70"/>
        <tr r="F274" s="70"/>
      </tp>
      <tp>
        <v>26.7</v>
        <stp/>
        <stp>##V3_BDPV12</stp>
        <stp>MAIL LI Equity</stp>
        <stp>PX_LAST</stp>
        <stp>[quotes.xlsx]Calc!R147C3</stp>
        <tr r="C147" s="70"/>
        <tr r="C147" s="70"/>
      </tp>
      <tp t="s">
        <v>#N/A Field Not Applicable</v>
        <stp/>
        <stp>##V3_BDPV12</stp>
        <stp>XS1255387976 Corp</stp>
        <stp>NXT_PUT_DT</stp>
        <stp>[quotes.xlsx]Calc!R3C9</stp>
        <tr r="I3" s="70"/>
        <tr r="I3" s="70"/>
      </tp>
      <tp t="s">
        <v>27/07/2017</v>
        <stp/>
        <stp>##V3_BDPV12</stp>
        <stp>US78008S7D27 Corp</stp>
        <stp>NXT_CPN_DT</stp>
        <stp>[quotes.xlsx]Calc!R175C7</stp>
        <tr r="G175" s="70"/>
        <tr r="G175" s="70"/>
        <tr r="G175" s="70"/>
      </tp>
      <tp t="s">
        <v>Gazprom Neft PJSC</v>
        <stp/>
        <stp>##V3_BDPV12</stp>
        <stp>GAZ LI Equity</stp>
        <stp>SECURITY_NAME</stp>
        <stp>[quotes.xlsx]Calc!R15C12</stp>
        <tr r="L15" s="70"/>
      </tp>
      <tp t="s">
        <v>26/07/2017</v>
        <stp/>
        <stp>##V3_BDPV12</stp>
        <stp>XS0579851949 Corp</stp>
        <stp>NXT_CPN_DT</stp>
        <stp>[quotes.xlsx]Calc!R115C7</stp>
        <tr r="G115" s="70"/>
        <tr r="G115" s="70"/>
        <tr r="G115" s="70"/>
      </tp>
      <tp t="s">
        <v>#N/A Field Not Applicable</v>
        <stp/>
        <stp>##V3_BDPV12</stp>
        <stp>CH0355509487 Corp</stp>
        <stp>NXT_CPN_DT</stp>
        <stp>[quotes.xlsx]Calc!R154C7</stp>
        <tr r="G154" s="70"/>
        <tr r="G154" s="70"/>
      </tp>
      <tp>
        <v>9.99</v>
        <stp/>
        <stp>##V3_BDPV12</stp>
        <stp>RU000A0JW1P8 Corp</stp>
        <stp>YLD_CNV_MID</stp>
        <stp>[quotes.xlsx]Calc!R94C6</stp>
        <tr r="F94" s="70"/>
        <tr r="F94" s="70"/>
        <tr r="F94" s="70"/>
      </tp>
      <tp>
        <v>10.06</v>
        <stp/>
        <stp>##V3_BDPV12</stp>
        <stp>RU000A0JU9T5 Corp</stp>
        <stp>YLD_CNV_MID</stp>
        <stp>[quotes.xlsx]Calc!R80C6</stp>
        <tr r="F80" s="70"/>
        <tr r="F80" s="70"/>
        <tr r="F80" s="70"/>
      </tp>
      <tp t="s">
        <v>TELERU 11.3 06/11/21</v>
        <stp/>
        <stp>##V3_BDPV12</stp>
        <stp>RU000A0JRKD2 Corp</stp>
        <stp>SECURITY_NAME</stp>
        <stp>[quotes.xlsx]Calc!R217C12</stp>
        <tr r="L217" s="70"/>
      </tp>
      <tp t="s">
        <v>NL0011821202</v>
        <stp/>
        <stp>##V3_BDPV12</stp>
        <stp>INGA NA Equity</stp>
        <stp>ID_ISIN</stp>
        <stp>[quotes.xlsx]Calc!R314C1</stp>
        <tr r="A314" s="70"/>
        <tr r="A314" s="70"/>
        <tr r="A314" s="70"/>
      </tp>
      <tp>
        <v>25.42</v>
        <stp/>
        <stp>##V3_BDPV12</stp>
        <stp>LWEA LN Equity</stp>
        <stp>PX_LAST</stp>
        <stp>[quotes.xlsx]Calc!R257C3</stp>
        <tr r="C257" s="70"/>
        <tr r="C257" s="70"/>
      </tp>
      <tp>
        <v>79.400000000000006</v>
        <stp/>
        <stp>##V3_BDPV12</stp>
        <stp>NOVN VX Equity</stp>
        <stp>PX_LAST</stp>
        <stp>[quotes.xlsx]Calc!R105C3</stp>
        <tr r="C105" s="70"/>
        <tr r="C105" s="70"/>
      </tp>
      <tp t="s">
        <v>#N/A N/A</v>
        <stp/>
        <stp>##V3_BDPV12</stp>
        <stp>ZGLDHG SW Equity</stp>
        <stp>BDVD_PROJ_12M_YLD</stp>
        <stp>[quotes.xlsx]Calc!R265C6</stp>
        <tr r="F265" s="70"/>
        <tr r="F265" s="70"/>
      </tp>
      <tp t="s">
        <v>#N/A Field Not Applicable</v>
        <stp/>
        <stp>##V3_BDPV12</stp>
        <stp>USA29866AA70 Corp</stp>
        <stp>BEST_ANALYST_RATING</stp>
        <stp>[quotes.xlsx]Calc!R24C4</stp>
        <tr r="D24" s="70"/>
        <tr r="D24" s="70"/>
      </tp>
      <tp t="s">
        <v>15/03/2011</v>
        <stp/>
        <stp>##V3_BDPV12</stp>
        <stp>RU000A0JPP11 Corp</stp>
        <stp>NXT_CPN_DT</stp>
        <stp>[quotes.xlsx]Calc!R288C7</stp>
        <tr r="G288" s="70"/>
        <tr r="G288" s="70"/>
        <tr r="G288" s="70"/>
      </tp>
      <tp t="s">
        <v>Highland Gold Mining Ltd</v>
        <stp/>
        <stp>##V3_BDPV12</stp>
        <stp>HGM LN Equity</stp>
        <stp>SECURITY_NAME</stp>
        <stp>[quotes.xlsx]Calc!R32C12</stp>
        <tr r="L32" s="70"/>
      </tp>
      <tp t="s">
        <v>#N/A Field Not Applicable</v>
        <stp/>
        <stp>##V3_BDPV12</stp>
        <stp>URM7 Curncy</stp>
        <stp>NXT_CPN_DT</stp>
        <stp>[quotes.xlsx]Calc!R163C7</stp>
        <tr r="G163" s="70"/>
        <tr r="G163" s="70"/>
      </tp>
      <tp t="s">
        <v>#N/A Field Not Applicable</v>
        <stp/>
        <stp>##V3_BDPV12</stp>
        <stp>CH0361717348 Corp</stp>
        <stp>NXT_CPN_DT</stp>
        <stp>[quotes.xlsx]Calc!R309C7</stp>
        <tr r="G309" s="70"/>
        <tr r="G309" s="70"/>
      </tp>
      <tp t="s">
        <v>05/07/2017</v>
        <stp/>
        <stp>##V3_BDPV12</stp>
        <stp>XS0800817073 Corp</stp>
        <stp>NXT_CPN_DT</stp>
        <stp>[quotes.xlsx]Calc!R205C7</stp>
        <tr r="G205" s="70"/>
        <tr r="G205" s="70"/>
        <tr r="G205" s="70"/>
      </tp>
      <tp t="s">
        <v>#N/A N/A</v>
        <stp/>
        <stp>##V3_BDPV12</stp>
        <stp>XS1513271418 Corp</stp>
        <stp>NXT_CPN_DT</stp>
        <stp>[quotes.xlsx]Calc!R158C7</stp>
        <tr r="G158" s="70"/>
        <tr r="G158" s="70"/>
      </tp>
      <tp t="s">
        <v>CH0106027193</v>
        <stp/>
        <stp>##V3_BDPV12</stp>
        <stp>AUUSI SW Equity</stp>
        <stp>ID_ISIN</stp>
        <stp>[quotes.xlsx]Calc!R169C1</stp>
        <tr r="A169" s="70"/>
        <tr r="A169" s="70"/>
        <tr r="A169" s="70"/>
      </tp>
      <tp t="s">
        <v>#N/A Field Not Applicable</v>
        <stp/>
        <stp>##V3_BDPV12</stp>
        <stp>AUUSI SW Equity</stp>
        <stp>INT_ACC</stp>
        <stp>[quotes.xlsx]Calc!R169C5</stp>
        <tr r="E169" s="70"/>
        <tr r="E169" s="70"/>
      </tp>
      <tp t="s">
        <v>16/10/2017</v>
        <stp/>
        <stp>##V3_BDPV12</stp>
        <stp>XS0979891925 Corp</stp>
        <stp>NXT_CPN_DT</stp>
        <stp>[quotes.xlsx]Calc!R110C7</stp>
        <tr r="G110" s="70"/>
        <tr r="G110" s="70"/>
        <tr r="G110" s="70"/>
      </tp>
      <tp t="s">
        <v>#N/A Field Not Applicable</v>
        <stp/>
        <stp>##V3_BDPV12</stp>
        <stp>RU000A0JS5F6 Corp</stp>
        <stp>BEST_ANALYST_RATING</stp>
        <stp>[quotes.xlsx]Calc!R81C4</stp>
        <tr r="D81" s="70"/>
        <tr r="D81" s="70"/>
      </tp>
      <tp t="s">
        <v>#N/A N/A</v>
        <stp/>
        <stp>##V3_BDPV12</stp>
        <stp>LKOH=M7 RU Equity</stp>
        <stp>BEST_ANALYST_RATING</stp>
        <stp>[quotes.xlsx]Calc!R165C4</stp>
        <tr r="D165" s="70"/>
        <tr r="D165" s="70"/>
      </tp>
      <tp>
        <v>8.81</v>
        <stp/>
        <stp>##V3_BDPV12</stp>
        <stp>RU000A0JWDU1 Corp</stp>
        <stp>YLD_CNV_MID</stp>
        <stp>[quotes.xlsx]Calc!R62C6</stp>
        <tr r="F62" s="70"/>
        <tr r="F62" s="70"/>
        <tr r="F62" s="70"/>
      </tp>
      <tp t="s">
        <v>#N/A Field Not Applicable</v>
        <stp/>
        <stp>##V3_BDPV12</stp>
        <stp>XS0935311240 Corp</stp>
        <stp>BEST_ANALYST_RATING</stp>
        <stp>[quotes.xlsx]Calc!R8C4</stp>
        <tr r="D8" s="70"/>
        <tr r="D8" s="70"/>
      </tp>
      <tp t="s">
        <v>#N/A Field Not Applicable</v>
        <stp/>
        <stp>##V3_BDPV12</stp>
        <stp>XS1255387976 Corp</stp>
        <stp>BEST_ANALYST_RATING</stp>
        <stp>[quotes.xlsx]Calc!R3C4</stp>
        <tr r="D3" s="70"/>
        <tr r="D3" s="70"/>
      </tp>
      <tp t="s">
        <v>RU000A0DKVS5</v>
        <stp/>
        <stp>##V3_BDPV12</stp>
        <stp>NVTK RX Equity</stp>
        <stp>ID_ISIN</stp>
        <stp>[quotes.xlsx]Calc!R280C1</stp>
        <tr r="A280" s="70"/>
        <tr r="A280" s="70"/>
        <tr r="A280" s="70"/>
      </tp>
      <tp t="s">
        <v>NL0011794037</v>
        <stp/>
        <stp>##V3_BDPV12</stp>
        <stp>AD NA Equity</stp>
        <stp>ID_ISIN</stp>
        <stp>[quotes.xlsx]Calc!R190C1</stp>
        <tr r="A190" s="70"/>
        <tr r="A190" s="70"/>
        <tr r="A190" s="70"/>
      </tp>
      <tp>
        <v>3.3931188443873794</v>
        <stp/>
        <stp>##V3_BDPV12</stp>
        <stp>486 HK Equity</stp>
        <stp>EQY_DVD_YLD_IND</stp>
        <stp>[quotes.xlsx]Calc!R91C6</stp>
        <tr r="F91" s="70"/>
        <tr r="F91" s="70"/>
        <tr r="F91" s="70"/>
      </tp>
      <tp t="s">
        <v>#N/A N/A</v>
        <stp/>
        <stp>##V3_BDPV12</stp>
        <stp>BIIB US Equity</stp>
        <stp>EQY_DVD_YLD_IND</stp>
        <stp>[quotes.xlsx]Calc!R244C6</stp>
        <tr r="F244" s="70"/>
        <tr r="F244" s="70"/>
      </tp>
      <tp t="s">
        <v>#N/A N/A</v>
        <stp/>
        <stp>##V3_BDPV12</stp>
        <stp>ENDP US Equity</stp>
        <stp>EQY_DVD_YLD_IND</stp>
        <stp>[quotes.xlsx]Calc!R243C6</stp>
        <tr r="F243" s="70"/>
        <tr r="F243" s="70"/>
      </tp>
      <tp t="s">
        <v>#N/A Field Not Applicable</v>
        <stp/>
        <stp>##V3_BDPV12</stp>
        <stp>COMGEMK ID Equity</stp>
        <stp>YLD_CNV_MID</stp>
        <stp>[quotes.xlsx]Calc!R250C6</stp>
        <tr r="F250" s="70"/>
        <tr r="F250" s="70"/>
      </tp>
      <tp t="s">
        <v>RU000A0JR4A1</v>
        <stp/>
        <stp>##V3_BDPV12</stp>
        <stp>MOEX RM Equity</stp>
        <stp>ID_ISIN</stp>
        <stp>[quotes.xlsx]Calc!R103C1</stp>
        <tr r="A103" s="70"/>
        <tr r="A103" s="70"/>
        <tr r="A103" s="70"/>
      </tp>
      <tp>
        <v>3.75</v>
        <stp/>
        <stp>##V3_BDPV12</stp>
        <stp>486 HK Equity</stp>
        <stp>PX_LAST</stp>
        <stp>[quotes.xlsx]Calc!R91C3</stp>
        <tr r="C91" s="70"/>
        <tr r="C91" s="70"/>
      </tp>
      <tp t="s">
        <v>#N/A Field Not Applicable</v>
        <stp/>
        <stp>##V3_BDPV12</stp>
        <stp>XS0935311240 Corp</stp>
        <stp>BEST_TARGET_PRICE</stp>
        <stp>[quotes.xlsx]Calc!R8C5</stp>
        <tr r="E8" s="70"/>
        <tr r="E8" s="70"/>
      </tp>
      <tp t="s">
        <v>#N/A Field Not Applicable</v>
        <stp/>
        <stp>##V3_BDPV12</stp>
        <stp>XS0767473852 Corp</stp>
        <stp>NXT_PUT_DT</stp>
        <stp>[quotes.xlsx]Calc!R6C9</stp>
        <tr r="I6" s="70"/>
        <tr r="I6" s="70"/>
      </tp>
      <tp t="s">
        <v>15/09/2017</v>
        <stp/>
        <stp>##V3_BDPV12</stp>
        <stp>US35671DAZ87 Corp</stp>
        <stp>NXT_CPN_DT</stp>
        <stp>[quotes.xlsx]Calc!R300C7</stp>
        <tr r="G300" s="70"/>
        <tr r="G300" s="70"/>
        <tr r="G300" s="70"/>
      </tp>
      <tp t="s">
        <v>#N/A Field Not Applicable</v>
        <stp/>
        <stp>##V3_BDPV12</stp>
        <stp>CH0355508588 Corp</stp>
        <stp>NXT_CPN_DT</stp>
        <stp>[quotes.xlsx]Calc!R306C7</stp>
        <tr r="G306" s="70"/>
        <tr r="G306" s="70"/>
      </tp>
      <tp t="s">
        <v>28/08/2017</v>
        <stp/>
        <stp>##V3_BDPV12</stp>
        <stp>XS1513286283 Corp</stp>
        <stp>NXT_CPN_DT</stp>
        <stp>[quotes.xlsx]Calc!R180C7</stp>
        <tr r="G180" s="70"/>
        <tr r="G180" s="70"/>
        <tr r="G180" s="70"/>
      </tp>
      <tp t="s">
        <v>#N/A Field Not Applicable</v>
        <stp/>
        <stp>##V3_BDPV12</stp>
        <stp>B5M7 Comdty</stp>
        <stp>BEST_ANALYST_RATING</stp>
        <stp>[quotes.xlsx]Calc!R162C4</stp>
        <tr r="D162" s="70"/>
        <tr r="D162" s="70"/>
      </tp>
      <tp t="s">
        <v>#N/A Field Not Applicable</v>
        <stp/>
        <stp>##V3_BDPV12</stp>
        <stp>RU000A0JTYA5 Corp</stp>
        <stp>BEST_ANALYST_RATING</stp>
        <stp>[quotes.xlsx]Calc!R97C4</stp>
        <tr r="D97" s="70"/>
        <tr r="D97" s="70"/>
      </tp>
      <tp t="s">
        <v>VEDLN 7 1/8 05/31/23</v>
        <stp/>
        <stp>##V3_BDPV12</stp>
        <stp>USG9328DAJ93 Corp</stp>
        <stp>SECURITY_NAME</stp>
        <stp>[quotes.xlsx]Calc!R254C12</stp>
        <tr r="L254" s="70"/>
      </tp>
      <tp t="s">
        <v>#N/A Field Not Applicable</v>
        <stp/>
        <stp>##V3_BDPV12</stp>
        <stp>XS1439838548 Corp</stp>
        <stp>BEST_ANALYST_RATING</stp>
        <stp>[quotes.xlsx]Calc!R2C4</stp>
        <tr r="D2" s="70"/>
        <tr r="D2" s="70"/>
      </tp>
      <tp t="s">
        <v>#N/A Field Not Applicable</v>
        <stp/>
        <stp>##V3_BDPV12</stp>
        <stp>OMEAUSA ID Equity</stp>
        <stp>YLD_CNV_MID</stp>
        <stp>[quotes.xlsx]Calc!R187C6</stp>
        <tr r="F187" s="70"/>
        <tr r="F187" s="70"/>
      </tp>
      <tp>
        <v>3.0610574562121458</v>
        <stp/>
        <stp>##V3_BDPV12</stp>
        <stp>NVTK RX Equity</stp>
        <stp>BDVD_PROJ_12M_YLD</stp>
        <stp>[quotes.xlsx]Calc!R280C6</stp>
        <tr r="F280" s="70"/>
        <tr r="F280" s="70"/>
        <tr r="F280" s="70"/>
      </tp>
      <tp t="s">
        <v>US69343P1057</v>
        <stp/>
        <stp>##V3_BDPV12</stp>
        <stp>LKOD LI Equity</stp>
        <stp>ID_ISIN</stp>
        <stp>[quotes.xlsx]Calc!R203C1</stp>
        <tr r="A203" s="70"/>
        <tr r="A203" s="70"/>
        <tr r="A203" s="70"/>
      </tp>
      <tp t="s">
        <v>#N/A N/A</v>
        <stp/>
        <stp>##V3_BDPV12</stp>
        <stp>FIVE LI Equity</stp>
        <stp>EQY_DVD_YLD_IND</stp>
        <stp>[quotes.xlsx]Calc!R281C6</stp>
        <tr r="F281" s="70"/>
        <tr r="F281" s="70"/>
      </tp>
      <tp>
        <v>66</v>
        <stp/>
        <stp>##V3_BDPV12</stp>
        <stp>HEDJ US Equity</stp>
        <stp>PX_LAST</stp>
        <stp>[quotes.xlsx]Calc!R231C3</stp>
        <tr r="C231" s="70"/>
        <tr r="C231" s="70"/>
      </tp>
      <tp t="s">
        <v>#N/A N/A</v>
        <stp/>
        <stp>##V3_BDPV12</stp>
        <stp>LWEA LN Equity</stp>
        <stp>BDVD_PROJ_12M_YLD</stp>
        <stp>[quotes.xlsx]Calc!R257C6</stp>
        <tr r="F257" s="70"/>
        <tr r="F257" s="70"/>
      </tp>
      <tp t="s">
        <v>US3696041033</v>
        <stp/>
        <stp>##V3_BDPV12</stp>
        <stp>GE US Equity</stp>
        <stp>ID_ISIN</stp>
        <stp>[quotes.xlsx]Calc!R241C1</stp>
        <tr r="A241" s="70"/>
        <tr r="A241" s="70"/>
        <tr r="A241" s="70"/>
      </tp>
      <tp t="s">
        <v>US50218G2066</v>
        <stp/>
        <stp>##V3_BDPV12</stp>
        <stp>LSRG LI Equity</stp>
        <stp>ID_ISIN</stp>
        <stp>[quotes.xlsx]Calc!R313C1</stp>
        <tr r="A313" s="70"/>
        <tr r="A313" s="70"/>
        <tr r="A313" s="70"/>
      </tp>
      <tp t="s">
        <v>29/10/2017</v>
        <stp/>
        <stp>##V3_BDPV12</stp>
        <stp>XS0848530977 Corp</stp>
        <stp>NXT_CPN_DT</stp>
        <stp>[quotes.xlsx]Calc!R206C7</stp>
        <tr r="G206" s="70"/>
        <tr r="G206" s="70"/>
        <tr r="G206" s="70"/>
      </tp>
      <tp t="s">
        <v>#N/A Field Not Applicable</v>
        <stp/>
        <stp>##V3_BDPV12</stp>
        <stp>XS1468264822 Corp</stp>
        <stp>NXT_CPN_DT</stp>
        <stp>[quotes.xlsx]Calc!R255C7</stp>
        <tr r="G255" s="70"/>
        <tr r="G255" s="70"/>
      </tp>
      <tp t="s">
        <v>14/12/2017</v>
        <stp/>
        <stp>##V3_BDPV12</stp>
        <stp>XS0718502007 Corp</stp>
        <stp>NXT_CPN_DT</stp>
        <stp>[quotes.xlsx]Calc!R221C7</stp>
        <tr r="G221" s="70"/>
        <tr r="G221" s="70"/>
        <tr r="G221" s="70"/>
      </tp>
      <tp t="s">
        <v>03/08/2017</v>
        <stp/>
        <stp>##V3_BDPV12</stp>
        <stp>XS0588433267 Corp</stp>
        <stp>NXT_CPN_DT</stp>
        <stp>[quotes.xlsx]Calc!R136C7</stp>
        <tr r="G136" s="70"/>
        <tr r="G136" s="70"/>
        <tr r="G136" s="70"/>
      </tp>
      <tp t="s">
        <v>IMHRUS 10 3/4 12/28/18</v>
        <stp/>
        <stp>##V3_BDPV12</stp>
        <stp>XS1255387976 Corp</stp>
        <stp>SECURITY_NAME</stp>
        <stp>[quotes.xlsx]Calc!R3C12</stp>
        <tr r="L3" s="70"/>
      </tp>
      <tp t="s">
        <v>#N/A Field Not Applicable</v>
        <stp/>
        <stp>##V3_BDPV12</stp>
        <stp>RU000A0GN9A7 Corp</stp>
        <stp>BEST_ANALYST_RATING</stp>
        <stp>[quotes.xlsx]Calc!R98C4</stp>
        <tr r="D98" s="70"/>
        <tr r="D98" s="70"/>
      </tp>
      <tp t="s">
        <v>SBERRU 5 1/4 05/23/23</v>
        <stp/>
        <stp>##V3_BDPV12</stp>
        <stp>XS0935311240 Corp</stp>
        <stp>SECURITY_NAME</stp>
        <stp>[quotes.xlsx]Calc!R8C12</stp>
        <tr r="L8" s="70"/>
      </tp>
      <tp>
        <v>1.6760865328396026</v>
        <stp/>
        <stp>##V3_BDPV12</stp>
        <stp>AAPL US Equity</stp>
        <stp>BDVD_PROJ_12M_YLD</stp>
        <stp>[quotes.xlsx]Calc!R310C6</stp>
        <tr r="F310" s="70"/>
        <tr r="F310" s="70"/>
        <tr r="F310" s="70"/>
      </tp>
      <tp>
        <v>12.62</v>
        <stp/>
        <stp>##V3_BDPV12</stp>
        <stp>ENDP US Equity</stp>
        <stp>PX_LAST</stp>
        <stp>[quotes.xlsx]Calc!R243C3</stp>
        <tr r="C243" s="70"/>
        <tr r="C243" s="70"/>
      </tp>
      <tp>
        <v>258.5</v>
        <stp/>
        <stp>##V3_BDPV12</stp>
        <stp>BIIB US Equity</stp>
        <stp>PX_LAST</stp>
        <stp>[quotes.xlsx]Calc!R244C3</stp>
        <tr r="C244" s="70"/>
        <tr r="C244" s="70"/>
      </tp>
      <tp t="s">
        <v>#N/A Field Not Applicable</v>
        <stp/>
        <stp>##V3_BDPV12</stp>
        <stp>AAXJ US Equity</stp>
        <stp>INT_ACC</stp>
        <stp>[quotes.xlsx]Calc!R251C5</stp>
        <tr r="E251" s="70"/>
        <tr r="E251" s="70"/>
      </tp>
      <tp t="s">
        <v>US4642881829</v>
        <stp/>
        <stp>##V3_BDPV12</stp>
        <stp>AAXJ US Equity</stp>
        <stp>ID_ISIN</stp>
        <stp>[quotes.xlsx]Calc!R251C1</stp>
        <tr r="A251" s="70"/>
        <tr r="A251" s="70"/>
        <tr r="A251" s="70"/>
      </tp>
      <tp t="s">
        <v>23/11/2017</v>
        <stp/>
        <stp>##V3_BDPV12</stp>
        <stp>US71647NAQ25 Corp</stp>
        <stp>NXT_CPN_DT</stp>
        <stp>[quotes.xlsx]Calc!R276C7</stp>
        <tr r="G276" s="70"/>
        <tr r="G276" s="70"/>
        <tr r="G276" s="70"/>
      </tp>
      <tp t="s">
        <v>KazMunaiGas Exploration Produc</v>
        <stp/>
        <stp>##V3_BDPV12</stp>
        <stp>KMG LI Equity</stp>
        <stp>SECURITY_NAME</stp>
        <stp>[quotes.xlsx]Calc!R16C12</stp>
        <tr r="L16" s="70"/>
      </tp>
      <tp t="s">
        <v>27/09/2017</v>
        <stp/>
        <stp>##V3_BDPV12</stp>
        <stp>RU000A0JWM07 Corp</stp>
        <stp>NXT_CPN_DT</stp>
        <stp>[quotes.xlsx]Calc!R214C7</stp>
        <tr r="G214" s="70"/>
        <tr r="G214" s="70"/>
        <tr r="G214" s="70"/>
      </tp>
      <tp t="s">
        <v>14/06/2017</v>
        <stp/>
        <stp>##V3_BDPV12</stp>
        <stp>RU000A0JTG59 Corp</stp>
        <stp>NXT_CPN_DT</stp>
        <stp>[quotes.xlsx]Calc!R161C7</stp>
        <tr r="G161" s="70"/>
        <tr r="G161" s="70"/>
        <tr r="G161" s="70"/>
      </tp>
      <tp t="s">
        <v>28/06/2017</v>
        <stp/>
        <stp>##V3_BDPV12</stp>
        <stp>US71656MAF68 Corp</stp>
        <stp>NXT_CPN_DT</stp>
        <stp>[quotes.xlsx]Calc!R113C7</stp>
        <tr r="G113" s="70"/>
        <tr r="G113" s="70"/>
        <tr r="G113" s="70"/>
      </tp>
      <tp t="s">
        <v>#N/A Field Not Applicable</v>
        <stp/>
        <stp>##V3_BDPV12</stp>
        <stp>B5N7 Comdty</stp>
        <stp>YLD_CNV_MID</stp>
        <stp>[quotes.xlsx]Calc!R316C6</stp>
        <tr r="F316" s="70"/>
        <tr r="F316" s="70"/>
      </tp>
      <tp t="s">
        <v>#N/A N/A</v>
        <stp/>
        <stp>##V3_BDPV12</stp>
        <stp>CH0347656545 Corp</stp>
        <stp>NXT_CPN_DT</stp>
        <stp>[quotes.xlsx]Calc!R157C7</stp>
        <tr r="G157" s="70"/>
        <tr r="G157" s="70"/>
      </tp>
      <tp t="s">
        <v>26/08/2017</v>
        <stp/>
        <stp>##V3_BDPV12</stp>
        <stp>XS1032750165 Corp</stp>
        <stp>NXT_CPN_DT</stp>
        <stp>[quotes.xlsx]Calc!R125C7</stp>
        <tr r="G125" s="70"/>
        <tr r="G125" s="70"/>
        <tr r="G125" s="70"/>
      </tp>
      <tp t="s">
        <v>#N/A Field Not Applicable</v>
        <stp/>
        <stp>##V3_BDPV12</stp>
        <stp>CSSMI SW Equity</stp>
        <stp>INT_ACC</stp>
        <stp>[quotes.xlsx]Calc!R150C5</stp>
        <tr r="E150" s="70"/>
        <tr r="E150" s="70"/>
      </tp>
      <tp t="s">
        <v>09/07/2017</v>
        <stp/>
        <stp>##V3_BDPV12</stp>
        <stp>XS0524610812 Corp</stp>
        <stp>NXT_CPN_DT</stp>
        <stp>[quotes.xlsx]Calc!R132C7</stp>
        <tr r="G132" s="70"/>
        <tr r="G132" s="70"/>
        <tr r="G132" s="70"/>
      </tp>
      <tp t="s">
        <v>CH0008899764</v>
        <stp/>
        <stp>##V3_BDPV12</stp>
        <stp>CSSMI SW Equity</stp>
        <stp>ID_ISIN</stp>
        <stp>[quotes.xlsx]Calc!R150C1</stp>
        <tr r="A150" s="70"/>
        <tr r="A150" s="70"/>
        <tr r="A150" s="70"/>
      </tp>
      <tp t="s">
        <v>#N/A Field Not Applicable</v>
        <stp/>
        <stp>##V3_BDPV12</stp>
        <stp>ROSM7 Index</stp>
        <stp>BEST_ANALYST_RATING</stp>
        <stp>[quotes.xlsx]Calc!R164C4</stp>
        <tr r="D164" s="70"/>
        <tr r="D164" s="70"/>
      </tp>
      <tp t="s">
        <v>RFLB 0 11/16/22</v>
        <stp/>
        <stp>##V3_BDPV12</stp>
        <stp>RU000A0JX0H6 Corp</stp>
        <stp>SECURITY_NAME</stp>
        <stp>[quotes.xlsx]Calc!R119C12</stp>
        <tr r="L119" s="70"/>
      </tp>
      <tp t="s">
        <v>#N/A Field Not Applicable</v>
        <stp/>
        <stp>##V3_BDPV12</stp>
        <stp>IHYG LN Equity</stp>
        <stp>INT_ACC</stp>
        <stp>[quotes.xlsx]Calc!R188C5</stp>
        <tr r="E188" s="70"/>
        <tr r="E188" s="70"/>
      </tp>
      <tp t="s">
        <v>IE00B66F4759</v>
        <stp/>
        <stp>##V3_BDPV12</stp>
        <stp>IHYG LN Equity</stp>
        <stp>ID_ISIN</stp>
        <stp>[quotes.xlsx]Calc!R188C1</stp>
        <tr r="A188" s="70"/>
        <tr r="A188" s="70"/>
        <tr r="A188" s="70"/>
      </tp>
      <tp t="s">
        <v>#N/A Field Not Applicable</v>
        <stp/>
        <stp>##V3_BDPV12</stp>
        <stp>ZGLDHG SW Equity</stp>
        <stp>YLD_CNV_MID</stp>
        <stp>[quotes.xlsx]Calc!R265C6</stp>
        <tr r="F265" s="70"/>
        <tr r="F265" s="70"/>
      </tp>
      <tp>
        <v>4.4816053511705682</v>
        <stp/>
        <stp>##V3_BDPV12</stp>
        <stp>INGA NA Equity</stp>
        <stp>BDVD_PROJ_12M_YLD</stp>
        <stp>[quotes.xlsx]Calc!R314C6</stp>
        <tr r="F314" s="70"/>
        <tr r="F314" s="70"/>
        <tr r="F314" s="70"/>
      </tp>
      <tp t="s">
        <v>US0378331005</v>
        <stp/>
        <stp>##V3_BDPV12</stp>
        <stp>AAPL US Equity</stp>
        <stp>ID_ISIN</stp>
        <stp>[quotes.xlsx]Calc!R310C1</stp>
        <tr r="A310" s="70"/>
        <tr r="A310" s="70"/>
        <tr r="A310" s="70"/>
      </tp>
      <tp>
        <v>22.03</v>
        <stp/>
        <stp>##V3_BDPV12</stp>
        <stp>EUFN US Equity</stp>
        <stp>PX_LAST</stp>
        <stp>[quotes.xlsx]Calc!R232C3</stp>
        <tr r="C232" s="70"/>
        <tr r="C232" s="70"/>
      </tp>
      <tp>
        <v>36.6</v>
        <stp/>
        <stp>##V3_BDPV12</stp>
        <stp>FIVE LI Equity</stp>
        <stp>PX_LAST</stp>
        <stp>[quotes.xlsx]Calc!R281C3</stp>
        <tr r="C281" s="70"/>
        <tr r="C281" s="70"/>
      </tp>
      <tp t="s">
        <v>#N/A Field Not Applicable</v>
        <stp/>
        <stp>##V3_BDPV12</stp>
        <stp>XS1255387976 Corp</stp>
        <stp>BEST_TARGET_PRICE</stp>
        <stp>[quotes.xlsx]Calc!R3C5</stp>
        <tr r="E3" s="70"/>
        <tr r="E3" s="70"/>
      </tp>
      <tp t="s">
        <v>#N/A N/A</v>
        <stp/>
        <stp>##V3_BDPV12</stp>
        <stp>RU000A0JP039 Corp</stp>
        <stp>NXT_CPN_DT</stp>
        <stp>[quotes.xlsx]Calc!R296C7</stp>
        <tr r="G296" s="70"/>
        <tr r="G296" s="70"/>
      </tp>
      <tp t="s">
        <v>01/09/2017</v>
        <stp/>
        <stp>##V3_BDPV12</stp>
        <stp>US71645WAM38 Corp</stp>
        <stp>NXT_CPN_DT</stp>
        <stp>[quotes.xlsx]Calc!R304C7</stp>
        <tr r="G304" s="70"/>
        <tr r="G304" s="70"/>
        <tr r="G304" s="70"/>
      </tp>
      <tp t="s">
        <v>#N/A Field Not Applicable</v>
        <stp/>
        <stp>##V3_BDPV12</stp>
        <stp>B5M7 Comdty</stp>
        <stp>NXT_PUT_DT</stp>
        <stp>[quotes.xlsx]Calc!R162C9</stp>
        <tr r="I162" s="70"/>
        <tr r="I162" s="70"/>
      </tp>
      <tp t="s">
        <v>#N/A Field Not Applicable</v>
        <stp/>
        <stp>##V3_BDPV12</stp>
        <stp>CH0359143119 Corp</stp>
        <stp>NXT_CPN_DT</stp>
        <stp>[quotes.xlsx]Calc!R156C7</stp>
        <tr r="G156" s="70"/>
        <tr r="G156" s="70"/>
      </tp>
      <tp t="s">
        <v>03/11/2017</v>
        <stp/>
        <stp>##V3_BDPV12</stp>
        <stp>XS0555493203 Corp</stp>
        <stp>NXT_CPN_DT</stp>
        <stp>[quotes.xlsx]Calc!R142C7</stp>
        <tr r="G142" s="70"/>
        <tr r="G142" s="70"/>
        <tr r="G142" s="70"/>
      </tp>
      <tp t="s">
        <v>07/10/2017</v>
        <stp/>
        <stp>##V3_BDPV12</stp>
        <stp>XS0867620725 Corp</stp>
        <stp>NXT_CPN_DT</stp>
        <stp>[quotes.xlsx]Calc!R252C7</stp>
        <tr r="G252" s="70"/>
        <tr r="G252" s="70"/>
        <tr r="G252" s="70"/>
      </tp>
      <tp t="s">
        <v>24/11/2017</v>
        <stp/>
        <stp>##V3_BDPV12</stp>
        <stp>XS0934609016 Corp</stp>
        <stp>NXT_CPN_DT</stp>
        <stp>[quotes.xlsx]Calc!R151C7</stp>
        <tr r="G151" s="70"/>
        <tr r="G151" s="70"/>
        <tr r="G151" s="70"/>
      </tp>
      <tp t="s">
        <v>#N/A N/A</v>
        <stp/>
        <stp>##V3_BDPV12</stp>
        <stp>OMEAUSA ID Equity</stp>
        <stp>BDVD_PROJ_12M_YLD</stp>
        <stp>[quotes.xlsx]Calc!R187C6</stp>
        <tr r="F187" s="70"/>
        <tr r="F187" s="70"/>
      </tp>
      <tp t="s">
        <v>15/08/2017</v>
        <stp/>
        <stp>##V3_BDPV12</stp>
        <stp>XS0816374663 Corp</stp>
        <stp>NXT_CPN_DT</stp>
        <stp>[quotes.xlsx]Calc!R173C7</stp>
        <tr r="G173" s="70"/>
        <tr r="G173" s="70"/>
        <tr r="G173" s="70"/>
      </tp>
      <tp t="s">
        <v>02/11/2017</v>
        <stp/>
        <stp>##V3_BDPV12</stp>
        <stp>XS0849020556 Corp</stp>
        <stp>NXT_CPN_DT</stp>
        <stp>[quotes.xlsx]Calc!R133C7</stp>
        <tr r="G133" s="70"/>
        <tr r="G133" s="70"/>
        <tr r="G133" s="70"/>
      </tp>
      <tp t="s">
        <v>06/12/2017</v>
        <stp/>
        <stp>##V3_BDPV12</stp>
        <stp>XS0810596832 Corp</stp>
        <stp>NXT_CPN_DT</stp>
        <stp>[quotes.xlsx]Calc!R260C7</stp>
        <tr r="G260" s="70"/>
        <tr r="G260" s="70"/>
        <tr r="G260" s="70"/>
      </tp>
      <tp t="s">
        <v>27/09/2017</v>
        <stp/>
        <stp>##V3_BDPV12</stp>
        <stp>XS1379311761 Corp</stp>
        <stp>NXT_CPN_DT</stp>
        <stp>[quotes.xlsx]Calc!R302C7</stp>
        <tr r="G302" s="70"/>
        <tr r="G302" s="70"/>
        <tr r="G302" s="70"/>
      </tp>
      <tp t="s">
        <v>26/10/2017</v>
        <stp/>
        <stp>##V3_BDPV12</stp>
        <stp>XS0776121062 Corp</stp>
        <stp>NXT_CPN_DT</stp>
        <stp>[quotes.xlsx]Calc!R311C7</stp>
        <tr r="G311" s="70"/>
        <tr r="G311" s="70"/>
        <tr r="G311" s="70"/>
      </tp>
      <tp t="s">
        <v>30/03/2017</v>
        <stp/>
        <stp>##V3_BDPV12</stp>
        <stp>XS1542704421 Corp</stp>
        <stp>NXT_CPN_DT</stp>
        <stp>[quotes.xlsx]Calc!R262C7</stp>
        <tr r="G262" s="70"/>
        <tr r="G262" s="70"/>
        <tr r="G262" s="70"/>
      </tp>
      <tp t="s">
        <v>#N/A Field Not Applicable</v>
        <stp/>
        <stp>##V3_BDPV12</stp>
        <stp>RU000A0JWBH2 Corp</stp>
        <stp>BEST_ANALYST_RATING</stp>
        <stp>[quotes.xlsx]Calc!R63C4</stp>
        <tr r="D63" s="70"/>
        <tr r="D63" s="70"/>
      </tp>
      <tp>
        <v>4.9891293000000001</v>
        <stp/>
        <stp>##V3_BDPV12</stp>
        <stp>XS1439838548 Corp</stp>
        <stp>YLD_CNV_MID</stp>
        <stp>[quotes.xlsx]Calc!R2C6</stp>
        <tr r="F2" s="70"/>
        <tr r="F2" s="70"/>
        <tr r="F2" s="70"/>
      </tp>
      <tp t="s">
        <v>RFLB 0 12/27/17</v>
        <stp/>
        <stp>##V3_BDPV12</stp>
        <stp>RU000A0JV7K7 Corp</stp>
        <stp>SECURITY_NAME</stp>
        <stp>[quotes.xlsx]Calc!R117C12</stp>
        <tr r="L117" s="70"/>
      </tp>
      <tp t="s">
        <v>#N/A N/A</v>
        <stp/>
        <stp>##V3_BDPV12</stp>
        <stp>HHPA2AH LX Equity</stp>
        <stp>DVD_EX_DT</stp>
        <stp>[quotes.xlsx]Calc!R88C7</stp>
        <tr r="G88" s="70"/>
        <tr r="G88" s="70"/>
      </tp>
      <tp t="s">
        <v>AFKSRU 12 1/2 09/30/25</v>
        <stp/>
        <stp>##V3_BDPV12</stp>
        <stp>RU000A0JVUK8 Corp</stp>
        <stp>SECURITY_NAME</stp>
        <stp>[quotes.xlsx]Calc!R289C12</stp>
        <tr r="L289" s="70"/>
      </tp>
      <tp t="s">
        <v>EVRAZ 12.95 06/18/25</v>
        <stp/>
        <stp>##V3_BDPV12</stp>
        <stp>RU000A0JVKK9 Corp</stp>
        <stp>SECURITY_NAME</stp>
        <stp>[quotes.xlsx]Calc!R202C12</stp>
        <tr r="L202" s="70"/>
      </tp>
      <tp t="s">
        <v>#N/A N/A</v>
        <stp/>
        <stp>##V3_BDPV12</stp>
        <stp>MAIL LI Equity</stp>
        <stp>EQY_DVD_YLD_IND</stp>
        <stp>[quotes.xlsx]Calc!R147C6</stp>
        <tr r="F147" s="70"/>
        <tr r="F147" s="70"/>
      </tp>
      <tp>
        <v>67.510000000000005</v>
        <stp/>
        <stp>##V3_BDPV12</stp>
        <stp>ABBV US Equity</stp>
        <stp>PX_LAST</stp>
        <stp>[quotes.xlsx]Calc!R245C3</stp>
        <tr r="C245" s="70"/>
        <tr r="C245" s="70"/>
      </tp>
      <tp>
        <v>39.155000000000001</v>
        <stp/>
        <stp>##V3_BDPV12</stp>
        <stp>LNIK LN Equity</stp>
        <stp>PX_LAST</stp>
        <stp>[quotes.xlsx]Calc!R258C3</stp>
        <tr r="C258" s="70"/>
        <tr r="C258" s="70"/>
      </tp>
      <tp t="s">
        <v>#N/A Field Not Applicable</v>
        <stp/>
        <stp>##V3_BDPV12</stp>
        <stp>CSX5 LN Equity</stp>
        <stp>INT_ACC</stp>
        <stp>[quotes.xlsx]Calc!R171C5</stp>
        <tr r="E171" s="70"/>
        <tr r="E171" s="70"/>
      </tp>
      <tp>
        <v>3.7469400736207179</v>
        <stp/>
        <stp>##V3_BDPV12</stp>
        <stp>TMKS LI Equity</stp>
        <stp>BDVD_PROJ_12M_YLD</stp>
        <stp>[quotes.xlsx]Calc!R303C6</stp>
        <tr r="F303" s="70"/>
        <tr r="F303" s="70"/>
        <tr r="F303" s="70"/>
      </tp>
      <tp t="s">
        <v>IE00B53L3W79</v>
        <stp/>
        <stp>##V3_BDPV12</stp>
        <stp>CSX5 LN Equity</stp>
        <stp>ID_ISIN</stp>
        <stp>[quotes.xlsx]Calc!R171C1</stp>
        <tr r="A171" s="70"/>
        <tr r="A171" s="70"/>
        <tr r="A171" s="70"/>
      </tp>
      <tp t="s">
        <v>14/08/2017</v>
        <stp/>
        <stp>##V3_BDPV12</stp>
        <stp>US25152RYE79 Corp</stp>
        <stp>NXT_CPN_DT</stp>
        <stp>[quotes.xlsx]Calc!R141C7</stp>
        <tr r="G141" s="70"/>
        <tr r="G141" s="70"/>
        <tr r="G141" s="70"/>
      </tp>
      <tp t="s">
        <v>#N/A Field Not Applicable</v>
        <stp/>
        <stp>##V3_BDPV12</stp>
        <stp>ROSM7 Index</stp>
        <stp>NXT_PUT_DT</stp>
        <stp>[quotes.xlsx]Calc!R164C9</stp>
        <tr r="I164" s="70"/>
        <tr r="I164" s="70"/>
      </tp>
      <tp t="s">
        <v>17/07/2017</v>
        <stp/>
        <stp>##V3_BDPV12</stp>
        <stp>US961214CF89 Corp</stp>
        <stp>NXT_CPN_DT</stp>
        <stp>[quotes.xlsx]Calc!R177C7</stp>
        <tr r="G177" s="70"/>
        <tr r="G177" s="70"/>
        <tr r="G177" s="70"/>
      </tp>
      <tp t="s">
        <v>01/09/2017</v>
        <stp/>
        <stp>##V3_BDPV12</stp>
        <stp>XS0643183220 Corp</stp>
        <stp>NXT_CPN_DT</stp>
        <stp>[quotes.xlsx]Calc!R124C7</stp>
        <tr r="G124" s="70"/>
        <tr r="G124" s="70"/>
        <tr r="G124" s="70"/>
      </tp>
      <tp t="s">
        <v>#N/A Field Not Applicable</v>
        <stp/>
        <stp>##V3_BDPV12</stp>
        <stp>URM7C 60000 Curncy</stp>
        <stp>NXT_PUT_DT</stp>
        <stp>[quotes.xlsx]Calc!R270C9</stp>
        <tr r="I270" s="70"/>
        <tr r="I270" s="70"/>
      </tp>
      <tp t="s">
        <v>10/07/2017</v>
        <stp/>
        <stp>##V3_BDPV12</stp>
        <stp>CH0361710632 Corp</stp>
        <stp>NXT_CPN_DT</stp>
        <stp>[quotes.xlsx]Calc!R263C7</stp>
        <tr r="G263" s="70"/>
        <tr r="G263" s="70"/>
        <tr r="G263" s="70"/>
      </tp>
      <tp t="s">
        <v>03/10/2017</v>
        <stp/>
        <stp>##V3_BDPV12</stp>
        <stp>XS0911599701 Corp</stp>
        <stp>NXT_CPN_DT</stp>
        <stp>[quotes.xlsx]Calc!R272C7</stp>
        <tr r="G272" s="70"/>
        <tr r="G272" s="70"/>
        <tr r="G272" s="70"/>
      </tp>
      <tp>
        <v>4.3538050000000004</v>
        <stp/>
        <stp>##V3_BDPV12</stp>
        <stp>XS0935311240 Corp</stp>
        <stp>YLD_CNV_MID</stp>
        <stp>[quotes.xlsx]Calc!R8C6</stp>
        <tr r="F8" s="70"/>
        <tr r="F8" s="70"/>
        <tr r="F8" s="70"/>
      </tp>
      <tp>
        <v>5.0406494000000004</v>
        <stp/>
        <stp>##V3_BDPV12</stp>
        <stp>XS1255387976 Corp</stp>
        <stp>YLD_CNV_MID</stp>
        <stp>[quotes.xlsx]Calc!R3C6</stp>
        <tr r="F3" s="70"/>
        <tr r="F3" s="70"/>
        <tr r="F3" s="70"/>
      </tp>
      <tp>
        <v>8.41</v>
        <stp/>
        <stp>##V3_BDPV12</stp>
        <stp>RU000A0JTKZ1 Corp</stp>
        <stp>YLD_CNV_MID</stp>
        <stp>[quotes.xlsx]Calc!R70C6</stp>
        <tr r="F70" s="70"/>
        <tr r="F70" s="70"/>
        <tr r="F70" s="70"/>
      </tp>
      <tp>
        <v>10.19</v>
        <stp/>
        <stp>##V3_BDPV12</stp>
        <stp>RU000A0JW0S4 Corp</stp>
        <stp>YLD_CNV_MID</stp>
        <stp>[quotes.xlsx]Calc!R69C6</stp>
        <tr r="F69" s="70"/>
        <tr r="F69" s="70"/>
        <tr r="F69" s="70"/>
      </tp>
      <tp t="s">
        <v>RFLB 7 1/2 03/15/18</v>
        <stp/>
        <stp>##V3_BDPV12</stp>
        <stp>RU000A0JRCJ6 Corp</stp>
        <stp>SECURITY_NAME</stp>
        <stp>[quotes.xlsx]Calc!R122C12</stp>
        <tr r="L122" s="70"/>
      </tp>
      <tp t="s">
        <v>RNBANK 10.4 07/09/21</v>
        <stp/>
        <stp>##V3_BDPV12</stp>
        <stp>RU000A0JWMJ5 Corp</stp>
        <stp>SECURITY_NAME</stp>
        <stp>[quotes.xlsx]Calc!R291C12</stp>
        <tr r="L291" s="70"/>
      </tp>
      <tp t="s">
        <v>VEDLN 8 1/4 06/07/21</v>
        <stp/>
        <stp>##V3_BDPV12</stp>
        <stp>USG9328DAG54 Corp</stp>
        <stp>SECURITY_NAME</stp>
        <stp>[quotes.xlsx]Calc!R108C12</stp>
        <tr r="L108" s="70"/>
      </tp>
      <tp t="s">
        <v>RFLB 0 10/16/19</v>
        <stp/>
        <stp>##V3_BDPV12</stp>
        <stp>RU000A0JX0J2 Corp</stp>
        <stp>SECURITY_NAME</stp>
        <stp>[quotes.xlsx]Calc!R116C12</stp>
        <tr r="L116" s="70"/>
      </tp>
      <tp t="s">
        <v>VEBBNK 10.15 07/23/19</v>
        <stp/>
        <stp>##V3_BDPV12</stp>
        <stp>RU000A0JWNJ3 Corp</stp>
        <stp>SECURITY_NAME</stp>
        <stp>[quotes.xlsx]Calc!R200C12</stp>
        <tr r="L200" s="70"/>
      </tp>
      <tp t="s">
        <v>RFLB 0 01/29/20</v>
        <stp/>
        <stp>##V3_BDPV12</stp>
        <stp>RU000A0JV7J9 Corp</stp>
        <stp>SECURITY_NAME</stp>
        <stp>[quotes.xlsx]Calc!R120C12</stp>
        <tr r="L120" s="70"/>
      </tp>
      <tp>
        <v>2.8346038791855643</v>
        <stp/>
        <stp>##V3_BDPV12</stp>
        <stp>NESN SW Equity</stp>
        <stp>BDVD_PROJ_12M_YLD</stp>
        <stp>[quotes.xlsx]Calc!R104C6</stp>
        <tr r="F104" s="70"/>
        <tr r="F104" s="70"/>
        <tr r="F104" s="70"/>
      </tp>
      <tp t="s">
        <v>RU0009062285</v>
        <stp/>
        <stp>##V3_BDPV12</stp>
        <stp>AFLT RX Equity</stp>
        <stp>ID_ISIN</stp>
        <stp>[quotes.xlsx]Calc!R282C1</stp>
        <tr r="A282" s="70"/>
        <tr r="A282" s="70"/>
        <tr r="A282" s="70"/>
      </tp>
      <tp t="s">
        <v>#N/A N/A</v>
        <stp/>
        <stp>##V3_BDPV12</stp>
        <stp>LWEA LN Equity</stp>
        <stp>EQY_DVD_YLD_IND</stp>
        <stp>[quotes.xlsx]Calc!R257C6</stp>
        <tr r="F257" s="70"/>
        <tr r="F257" s="70"/>
      </tp>
      <tp t="s">
        <v>RU0009046510</v>
        <stp/>
        <stp>##V3_BDPV12</stp>
        <stp>CHMF RX Equity</stp>
        <stp>ID_ISIN</stp>
        <stp>[quotes.xlsx]Calc!R160C1</stp>
        <tr r="A160" s="70"/>
        <tr r="A160" s="70"/>
        <tr r="A160" s="70"/>
      </tp>
      <tp t="s">
        <v>VGG607541015</v>
        <stp/>
        <stp>##V3_BDPV12</stp>
        <stp>KORS US Equity</stp>
        <stp>ID_ISIN</stp>
        <stp>[quotes.xlsx]Calc!R148C1</stp>
        <tr r="A148" s="70"/>
        <tr r="A148" s="70"/>
        <tr r="A148" s="70"/>
      </tp>
      <tp t="s">
        <v>03/08/2017</v>
        <stp/>
        <stp>##V3_BDPV12</stp>
        <stp>RU000A0JVP05 Corp</stp>
        <stp>NXT_CPN_DT</stp>
        <stp>[quotes.xlsx]Calc!R197C7</stp>
        <tr r="G197" s="70"/>
        <tr r="G197" s="70"/>
        <tr r="G197" s="70"/>
      </tp>
      <tp t="s">
        <v>18/06/2010</v>
        <stp/>
        <stp>##V3_BDPV12</stp>
        <stp>RU000A0JPB25 Corp</stp>
        <stp>NXT_CPN_DT</stp>
        <stp>[quotes.xlsx]Calc!R295C7</stp>
        <tr r="G295" s="70"/>
        <tr r="G295" s="70"/>
        <tr r="G295" s="70"/>
      </tp>
      <tp t="s">
        <v>23/11/2017</v>
        <stp/>
        <stp>##V3_BDPV12</stp>
        <stp>US71647NAP42 Corp</stp>
        <stp>NXT_CPN_DT</stp>
        <stp>[quotes.xlsx]Calc!R253C7</stp>
        <tr r="G253" s="70"/>
        <tr r="G253" s="70"/>
        <tr r="G253" s="70"/>
      </tp>
      <tp t="s">
        <v>#N/A Field Not Applicable</v>
        <stp/>
        <stp>##V3_BDPV12</stp>
        <stp>XS1439838548 Corp</stp>
        <stp>BEST_TARGET_PRICE</stp>
        <stp>[quotes.xlsx]Calc!R2C5</stp>
        <tr r="E2" s="70"/>
        <tr r="E2" s="70"/>
      </tp>
      <tp t="s">
        <v>04/08/2017</v>
        <stp/>
        <stp>##V3_BDPV12</stp>
        <stp>US71654QCB68 Corp</stp>
        <stp>NXT_CPN_DT</stp>
        <stp>[quotes.xlsx]Calc!R222C7</stp>
        <tr r="G222" s="70"/>
        <tr r="G222" s="70"/>
        <tr r="G222" s="70"/>
      </tp>
      <tp t="s">
        <v>02/08/2017</v>
        <stp/>
        <stp>##V3_BDPV12</stp>
        <stp>XS1533921299 Corp</stp>
        <stp>NXT_CPN_DT</stp>
        <stp>[quotes.xlsx]Calc!R111C7</stp>
        <tr r="G111" s="70"/>
        <tr r="G111" s="70"/>
        <tr r="G111" s="70"/>
      </tp>
      <tp t="s">
        <v>19/10/2017</v>
        <stp/>
        <stp>##V3_BDPV12</stp>
        <stp>XS1506500039 Corp</stp>
        <stp>NXT_CPN_DT</stp>
        <stp>[quotes.xlsx]Calc!R277C7</stp>
        <tr r="G277" s="70"/>
        <tr r="G277" s="70"/>
        <tr r="G277" s="70"/>
      </tp>
      <tp t="s">
        <v>25/10/2017</v>
        <stp/>
        <stp>##V3_BDPV12</stp>
        <stp>XS0848137708 Corp</stp>
        <stp>NXT_CPN_DT</stp>
        <stp>[quotes.xlsx]Calc!R101C7</stp>
        <tr r="G101" s="70"/>
        <tr r="G101" s="70"/>
        <tr r="G101" s="70"/>
      </tp>
      <tp t="s">
        <v>#N/A Field Not Applicable</v>
        <stp/>
        <stp>##V3_BDPV12</stp>
        <stp>XS1220249970 Corp</stp>
        <stp>NXT_CPN_DT</stp>
        <stp>[quotes.xlsx]Calc!R264C7</stp>
        <tr r="G264" s="70"/>
        <tr r="G264" s="70"/>
      </tp>
      <tp t="s">
        <v>17/09/2017</v>
        <stp/>
        <stp>##V3_BDPV12</stp>
        <stp>US515110BF06 Corp</stp>
        <stp>NXT_CPN_DT</stp>
        <stp>[quotes.xlsx]Calc!R174C7</stp>
        <tr r="G174" s="70"/>
        <tr r="G174" s="70"/>
        <tr r="G174" s="70"/>
      </tp>
      <tp t="s">
        <v>#N/A Field Not Applicable</v>
        <stp/>
        <stp>##V3_BDPV12</stp>
        <stp>RU000A0JWDN6 Corp</stp>
        <stp>BEST_ANALYST_RATING</stp>
        <stp>[quotes.xlsx]Calc!R73C4</stp>
        <tr r="D73" s="70"/>
        <tr r="D73" s="70"/>
      </tp>
      <tp t="s">
        <v>VEDLN 6 3/8 07/30/22</v>
        <stp/>
        <stp>##V3_BDPV12</stp>
        <stp>USG9328DAM23 Corp</stp>
        <stp>SECURITY_NAME</stp>
        <stp>[quotes.xlsx]Calc!R234C12</stp>
        <tr r="L234" s="70"/>
      </tp>
      <tp t="s">
        <v>TELERU 10.7 01/31/22</v>
        <stp/>
        <stp>##V3_BDPV12</stp>
        <stp>RU000A0JS3M7 Corp</stp>
        <stp>SECURITY_NAME</stp>
        <stp>[quotes.xlsx]Calc!R193C12</stp>
        <tr r="L193" s="70"/>
      </tp>
      <tp t="s">
        <v>VW 9.8 10/17/23</v>
        <stp/>
        <stp>##V3_BDPV12</stp>
        <stp>RU000A0JWVM0 Corp</stp>
        <stp>SECURITY_NAME</stp>
        <stp>[quotes.xlsx]Calc!R301C12</stp>
        <tr r="L301" s="70"/>
      </tp>
      <tp t="s">
        <v>RFLB 7.7 03/23/33</v>
        <stp/>
        <stp>##V3_BDPV12</stp>
        <stp>RU000A0JXFM1 Corp</stp>
        <stp>SECURITY_NAME</stp>
        <stp>[quotes.xlsx]Calc!R275C12</stp>
        <tr r="L275" s="70"/>
      </tp>
      <tp t="s">
        <v>#N/A Field Not Applicable</v>
        <stp/>
        <stp>##V3_BDPV12</stp>
        <stp>LKOH=M7 RU Equity</stp>
        <stp>YLD_CNV_MID</stp>
        <stp>[quotes.xlsx]Calc!R165C6</stp>
        <tr r="F165" s="70"/>
        <tr r="F165" s="70"/>
      </tp>
      <tp t="s">
        <v>GTLKOA 15 01/26/18</v>
        <stp/>
        <stp>##V3_BDPV12</stp>
        <stp>RU000A0JTKM9 Corp</stp>
        <stp>SECURITY_NAME</stp>
        <stp>[quotes.xlsx]Calc!R211C12</stp>
        <tr r="L211" s="70"/>
      </tp>
      <tp t="s">
        <v>#N/A N/A</v>
        <stp/>
        <stp>##V3_BDPV12</stp>
        <stp>MAIL LI Equity</stp>
        <stp>BDVD_PROJ_12M_YLD</stp>
        <stp>[quotes.xlsx]Calc!R147C6</stp>
        <tr r="F147" s="70"/>
        <tr r="F147" s="70"/>
      </tp>
      <tp t="s">
        <v>MRFGBZ 8 06/08/23</v>
        <stp/>
        <stp>##V3_BDPV12</stp>
        <stp>USN54468AF52 Corp</stp>
        <stp>SECURITY_NAME</stp>
        <stp>[quotes.xlsx]Calc!R153C12</stp>
        <tr r="L153" s="70"/>
      </tp>
      <tp t="s">
        <v>JE00BDD9QB77</v>
        <stp/>
        <stp>##V3_BDPV12</stp>
        <stp>LNIK LN Equity</stp>
        <stp>ID_ISIN</stp>
        <stp>[quotes.xlsx]Calc!R258C1</stp>
        <tr r="A258" s="70"/>
        <tr r="A258" s="70"/>
        <tr r="A258" s="70"/>
      </tp>
      <tp>
        <v>0</v>
        <stp/>
        <stp>##V3_BDPV12</stp>
        <stp>COMGEMK ID Equity</stp>
        <stp>BEST_ANALYST_RATING</stp>
        <stp>[quotes.xlsx]Calc!R250C4</stp>
        <tr r="D250" s="70"/>
        <tr r="D250" s="70"/>
        <tr r="D250" s="70"/>
      </tp>
      <tp t="s">
        <v>#N/A Field Not Applicable</v>
        <stp/>
        <stp>##V3_BDPV12</stp>
        <stp>LNIK LN Equity</stp>
        <stp>INT_ACC</stp>
        <stp>[quotes.xlsx]Calc!R258C5</stp>
        <tr r="E258" s="70"/>
        <tr r="E258" s="70"/>
      </tp>
      <tp>
        <v>107.5</v>
        <stp/>
        <stp>##V3_BDPV12</stp>
        <stp>CSX5 LN Equity</stp>
        <stp>PX_LAST</stp>
        <stp>[quotes.xlsx]Calc!R171C3</stp>
        <tr r="C171" s="70"/>
        <tr r="C171" s="70"/>
      </tp>
      <tp t="s">
        <v>US00287Y1091</v>
        <stp/>
        <stp>##V3_BDPV12</stp>
        <stp>ABBV US Equity</stp>
        <stp>ID_ISIN</stp>
        <stp>[quotes.xlsx]Calc!R245C1</stp>
        <tr r="A245" s="70"/>
        <tr r="A245" s="70"/>
        <tr r="A245" s="70"/>
      </tp>
      <tp t="s">
        <v>#N/A Field Not Applicable</v>
        <stp/>
        <stp>##V3_BDPV12</stp>
        <stp>XS1439838548 Corp</stp>
        <stp>NXT_PUT_DT</stp>
        <stp>[quotes.xlsx]Calc!R2C9</stp>
        <tr r="I2" s="70"/>
        <tr r="I2" s="70"/>
      </tp>
      <tp t="s">
        <v>28/08/2017</v>
        <stp/>
        <stp>##V3_BDPV12</stp>
        <stp>RU000A0JW662 Corp</stp>
        <stp>NXT_CPN_DT</stp>
        <stp>[quotes.xlsx]Calc!R216C7</stp>
        <tr r="G216" s="70"/>
        <tr r="G216" s="70"/>
        <tr r="G216" s="70"/>
      </tp>
      <tp t="s">
        <v>28/07/2017</v>
        <stp/>
        <stp>##V3_BDPV12</stp>
        <stp>RU000A0JXQ93 Corp</stp>
        <stp>NXT_CPN_DT</stp>
        <stp>[quotes.xlsx]Calc!R279C7</stp>
        <tr r="G279" s="70"/>
        <tr r="G279" s="70"/>
        <tr r="G279" s="70"/>
      </tp>
      <tp t="s">
        <v>04/10/2017</v>
        <stp/>
        <stp>##V3_BDPV12</stp>
        <stp>RU000A0JWV63 Corp</stp>
        <stp>NXT_CPN_DT</stp>
        <stp>[quotes.xlsx]Calc!R166C7</stp>
        <tr r="G166" s="70"/>
        <tr r="G166" s="70"/>
        <tr r="G166" s="70"/>
      </tp>
      <tp t="s">
        <v>04/08/2017</v>
        <stp/>
        <stp>##V3_BDPV12</stp>
        <stp>RU000A0JXC24 Corp</stp>
        <stp>NXT_CPN_DT</stp>
        <stp>[quotes.xlsx]Calc!R182C7</stp>
        <tr r="G182" s="70"/>
        <tr r="G182" s="70"/>
        <tr r="G182" s="70"/>
      </tp>
      <tp t="s">
        <v>#N/A Field Not Applicable</v>
        <stp/>
        <stp>##V3_BDPV12</stp>
        <stp>B5M7 Comdty</stp>
        <stp>YLD_CNV_MID</stp>
        <stp>[quotes.xlsx]Calc!R162C6</stp>
        <tr r="F162" s="70"/>
        <tr r="F162" s="70"/>
      </tp>
      <tp t="s">
        <v>21/11/2017</v>
        <stp/>
        <stp>##V3_BDPV12</stp>
        <stp>XS0993162683 Corp</stp>
        <stp>NXT_CPN_DT</stp>
        <stp>[quotes.xlsx]Calc!R278C7</stp>
        <tr r="G278" s="70"/>
        <tr r="G278" s="70"/>
        <tr r="G278" s="70"/>
      </tp>
      <tp t="s">
        <v>#N/A Field Not Applicable</v>
        <stp/>
        <stp>##V3_BDPV12</stp>
        <stp>CH0347657816 Corp</stp>
        <stp>NXT_CPN_DT</stp>
        <stp>[quotes.xlsx]Calc!R256C7</stp>
        <tr r="G256" s="70"/>
        <tr r="G256" s="70"/>
      </tp>
      <tp>
        <v>4.7227420999999996</v>
        <stp/>
        <stp>##V3_BDPV12</stp>
        <stp>XS0767473852 Corp</stp>
        <stp>YLD_CNV_MID</stp>
        <stp>[quotes.xlsx]Calc!R6C6</stp>
        <tr r="F6" s="70"/>
        <tr r="F6" s="70"/>
        <tr r="F6" s="70"/>
      </tp>
      <tp t="s">
        <v>23/08/2017</v>
        <stp/>
        <stp>##V3_BDPV12</stp>
        <stp>POLY LN Equity</stp>
        <stp>BDVD_NEXT_EST_DECL_DT</stp>
        <stp>[quotes.xlsx]Calc!R7C9</stp>
        <tr r="I7" s="70"/>
        <tr r="I7" s="70"/>
        <tr r="I7" s="70"/>
      </tp>
      <tp t="s">
        <v>NTKOOO 12.7 10/02/25</v>
        <stp/>
        <stp>##V3_BDPV12</stp>
        <stp>RU000A0JVUL6 Corp</stp>
        <stp>SECURITY_NAME</stp>
        <stp>[quotes.xlsx]Calc!R195C12</stp>
        <tr r="L195" s="70"/>
      </tp>
      <tp>
        <v>722.1</v>
        <stp/>
        <stp>##V3_BDPV12</stp>
        <stp>CHMF RX Equity</stp>
        <stp>PX_LAST</stp>
        <stp>[quotes.xlsx]Calc!R160C3</stp>
        <tr r="C160" s="70"/>
        <tr r="C160" s="70"/>
      </tp>
      <tp>
        <v>34.49</v>
        <stp/>
        <stp>##V3_BDPV12</stp>
        <stp>KORS US Equity</stp>
        <stp>PX_LAST</stp>
        <stp>[quotes.xlsx]Calc!R148C3</stp>
        <tr r="C148" s="70"/>
        <tr r="C148" s="70"/>
      </tp>
      <tp>
        <v>189.05</v>
        <stp/>
        <stp>##V3_BDPV12</stp>
        <stp>AFLT RX Equity</stp>
        <stp>PX_LAST</stp>
        <stp>[quotes.xlsx]Calc!R282C3</stp>
        <tr r="C282" s="70"/>
        <tr r="C282" s="70"/>
      </tp>
      <tp t="s">
        <v>#N/A N/A</v>
        <stp/>
        <stp>##V3_BDPV12</stp>
        <stp>SX7PEX GY Equity</stp>
        <stp>BDVD_PROJ_12M_YLD</stp>
        <stp>[quotes.xlsx]Calc!R247C6</stp>
        <tr r="F247" s="70"/>
        <tr r="F247" s="70"/>
      </tp>
      <tp>
        <v>0</v>
        <stp/>
        <stp>##V3_BDPV12</stp>
        <stp>OMEAUSA ID Equity</stp>
        <stp>BEST_ANALYST_RATING</stp>
        <stp>[quotes.xlsx]Calc!R187C4</stp>
        <tr r="D187" s="70"/>
        <tr r="D187" s="70"/>
        <tr r="D187" s="70"/>
      </tp>
      <tp t="s">
        <v>JE00B5BCW814</v>
        <stp/>
        <stp>##V3_BDPV12</stp>
        <stp>486 HK Equity</stp>
        <stp>ID_ISIN</stp>
        <stp>[quotes.xlsx]Calc!R91C1</stp>
        <tr r="A91" s="70"/>
        <tr r="A91" s="70"/>
        <tr r="A91" s="70"/>
      </tp>
      <tp t="s">
        <v>22/06/2017</v>
        <stp/>
        <stp>##V3_BDPV12</stp>
        <stp>RU000A0JU609 Corp</stp>
        <stp>NXT_CPN_DT</stp>
        <stp>[quotes.xlsx]Calc!R201C7</stp>
        <tr r="G201" s="70"/>
        <tr r="G201" s="70"/>
        <tr r="G201" s="70"/>
      </tp>
      <tp t="s">
        <v>10/11/2017</v>
        <stp/>
        <stp>##V3_BDPV12</stp>
        <stp>BANEP RX Equity</stp>
        <stp>BDVD_NEXT_EST_DECL_DT</stp>
        <stp>[quotes.xlsx]Calc!R4C9</stp>
        <tr r="I4" s="70"/>
        <tr r="I4" s="70"/>
        <tr r="I4" s="70"/>
      </tp>
      <tp t="s">
        <v>#N/A Field Not Applicable</v>
        <stp/>
        <stp>##V3_BDPV12</stp>
        <stp>B5N7 Comdty</stp>
        <stp>NXT_PUT_DT</stp>
        <stp>[quotes.xlsx]Calc!R316C9</stp>
        <tr r="I316" s="70"/>
        <tr r="I316" s="70"/>
      </tp>
      <tp t="s">
        <v>#N/A N/A</v>
        <stp/>
        <stp>##V3_BDPV12</stp>
        <stp>AUUSI SW Equity</stp>
        <stp>EQY_DVD_YLD_IND</stp>
        <stp>[quotes.xlsx]Calc!R169C6</stp>
        <tr r="F169" s="70"/>
        <tr r="F169" s="70"/>
      </tp>
      <tp t="s">
        <v>28/10/2017</v>
        <stp/>
        <stp>##V3_BDPV12</stp>
        <stp>XS0191754729 Corp</stp>
        <stp>NXT_CPN_DT</stp>
        <stp>[quotes.xlsx]Calc!R127C7</stp>
        <tr r="G127" s="70"/>
        <tr r="G127" s="70"/>
        <tr r="G127" s="70"/>
      </tp>
      <tp t="s">
        <v>16/06/2017</v>
        <stp/>
        <stp>##V3_BDPV12</stp>
        <stp>XS1433454243 Corp</stp>
        <stp>NXT_CPN_DT</stp>
        <stp>[quotes.xlsx]Calc!R283C7</stp>
        <tr r="G283" s="70"/>
        <tr r="G283" s="70"/>
        <tr r="G283" s="70"/>
      </tp>
      <tp t="s">
        <v>#N/A Field Not Applicable</v>
        <stp/>
        <stp>##V3_BDPV12</stp>
        <stp>DE000DB7XHP3 Corp</stp>
        <stp>NXT_PUT_DT</stp>
        <stp>[quotes.xlsx]Calc!R223C9</stp>
        <tr r="I223" s="70"/>
        <tr r="I223" s="70"/>
      </tp>
      <tp t="s">
        <v>#N/A Field Not Applicable</v>
        <stp/>
        <stp>##V3_BDPV12</stp>
        <stp>XS1266615175 Corp</stp>
        <stp>NXT_CPN_DT</stp>
        <stp>[quotes.xlsx]Calc!R312C7</stp>
        <tr r="G312" s="70"/>
        <tr r="G312" s="70"/>
      </tp>
      <tp t="s">
        <v>20/09/2017</v>
        <stp/>
        <stp>##V3_BDPV12</stp>
        <stp>XS1533915721 Corp</stp>
        <stp>NXT_CPN_DT</stp>
        <stp>[quotes.xlsx]Calc!R218C7</stp>
        <tr r="G218" s="70"/>
        <tr r="G218" s="70"/>
        <tr r="G218" s="70"/>
      </tp>
      <tp>
        <v>0</v>
        <stp/>
        <stp>##V3_BDPV12</stp>
        <stp>OMEAEHA ID Equity</stp>
        <stp>BEST_ANALYST_RATING</stp>
        <stp>[quotes.xlsx]Calc!R274C4</stp>
        <tr r="D274" s="70"/>
        <tr r="D274" s="70"/>
        <tr r="D274" s="70"/>
      </tp>
      <tp>
        <v>7.3336341205791742</v>
        <stp/>
        <stp>##V3_BDPV12</stp>
        <stp>LKOD LI Equity</stp>
        <stp>BDVD_PROJ_12M_YLD</stp>
        <stp>[quotes.xlsx]Calc!R203C6</stp>
        <tr r="F203" s="70"/>
        <tr r="F203" s="70"/>
        <tr r="F203" s="70"/>
      </tp>
      <tp t="s">
        <v>#N/A N/A</v>
        <stp/>
        <stp>##V3_BDPV12</stp>
        <stp>TUNG LN Equity</stp>
        <stp>BDVD_PROJ_12M_YLD</stp>
        <stp>[quotes.xlsx]Calc!R145C6</stp>
        <tr r="F145" s="70"/>
        <tr r="F145" s="70"/>
      </tp>
      <tp>
        <v>67.69</v>
        <stp/>
        <stp>##V3_BDPV12</stp>
        <stp>AAXJ US Equity</stp>
        <stp>PX_LAST</stp>
        <stp>[quotes.xlsx]Calc!R251C3</stp>
        <tr r="C251" s="70"/>
        <tr r="C251" s="70"/>
      </tp>
      <tp t="s">
        <v>#N/A N/A</v>
        <stp/>
        <stp>##V3_BDPV12</stp>
        <stp>CSSMI SW Equity</stp>
        <stp>BDVD_PROJ_12M_YLD</stp>
        <stp>[quotes.xlsx]Calc!R150C6</stp>
        <tr r="F150" s="70"/>
        <tr r="F150" s="70"/>
      </tp>
      <tp t="s">
        <v>IE00BJ3V9050</v>
        <stp/>
        <stp>##V3_BDPV12</stp>
        <stp>ENDP US Equity</stp>
        <stp>ID_ISIN</stp>
        <stp>[quotes.xlsx]Calc!R243C1</stp>
        <tr r="A243" s="70"/>
        <tr r="A243" s="70"/>
        <tr r="A243" s="70"/>
      </tp>
      <tp t="s">
        <v>US09062X1037</v>
        <stp/>
        <stp>##V3_BDPV12</stp>
        <stp>BIIB US Equity</stp>
        <stp>ID_ISIN</stp>
        <stp>[quotes.xlsx]Calc!R244C1</stp>
        <tr r="A244" s="70"/>
        <tr r="A244" s="70"/>
        <tr r="A244" s="70"/>
      </tp>
      <tp t="s">
        <v>17/09/2017</v>
        <stp/>
        <stp>##V3_BDPV12</stp>
        <stp>US71647NAK54 Corp</stp>
        <stp>NXT_CPN_DT</stp>
        <stp>[quotes.xlsx]Calc!R307C7</stp>
        <tr r="G307" s="70"/>
        <tr r="G307" s="70"/>
        <tr r="G307" s="70"/>
      </tp>
      <tp t="s">
        <v>17/09/2017</v>
        <stp/>
        <stp>##V3_BDPV12</stp>
        <stp>US71647NAM11 Corp</stp>
        <stp>NXT_CPN_DT</stp>
        <stp>[quotes.xlsx]Calc!R273C7</stp>
        <tr r="G273" s="70"/>
        <tr r="G273" s="70"/>
        <tr r="G273" s="70"/>
      </tp>
      <tp>
        <v>94.5</v>
        <stp/>
        <stp>##V3_BDPV12</stp>
        <stp>CSSMI SW Equity</stp>
        <stp>PX_LAST</stp>
        <stp>[quotes.xlsx]Calc!R150C3</stp>
        <tr r="C150" s="70"/>
        <tr r="C150" s="70"/>
      </tp>
      <tp t="s">
        <v>04/11/2017</v>
        <stp/>
        <stp>##V3_BDPV12</stp>
        <stp>XS0925043100 Corp</stp>
        <stp>NXT_CPN_DT</stp>
        <stp>[quotes.xlsx]Calc!R143C7</stp>
        <tr r="G143" s="70"/>
        <tr r="G143" s="70"/>
        <tr r="G143" s="70"/>
      </tp>
      <tp t="s">
        <v>26/10/2017</v>
        <stp/>
        <stp>##V3_BDPV12</stp>
        <stp>XS1400710726 Corp</stp>
        <stp>NXT_CPN_DT</stp>
        <stp>[quotes.xlsx]Calc!R107C7</stp>
        <tr r="G107" s="70"/>
        <tr r="G107" s="70"/>
        <tr r="G107" s="70"/>
      </tp>
      <tp t="s">
        <v>16/10/2017</v>
        <stp/>
        <stp>##V3_BDPV12</stp>
        <stp>US456837AE31 Corp</stp>
        <stp>NXT_CPN_DT</stp>
        <stp>[quotes.xlsx]Calc!R137C7</stp>
        <tr r="G137" s="70"/>
        <tr r="G137" s="70"/>
        <tr r="G137" s="70"/>
      </tp>
      <tp t="s">
        <v>03/08/2017</v>
        <stp/>
        <stp>##V3_BDPV12</stp>
        <stp>XS1513741311 Corp</stp>
        <stp>NXT_CPN_DT</stp>
        <stp>[quotes.xlsx]Calc!R204C7</stp>
        <tr r="G204" s="70"/>
        <tr r="G204" s="70"/>
        <tr r="G204" s="70"/>
      </tp>
      <tp t="s">
        <v>30/04/2018</v>
        <stp/>
        <stp>##V3_BDPV12</stp>
        <stp>XS1071551474 Corp</stp>
        <stp>NXT_CPN_DT</stp>
        <stp>[quotes.xlsx]Calc!R140C7</stp>
        <tr r="G140" s="70"/>
        <tr r="G140" s="70"/>
        <tr r="G140" s="70"/>
      </tp>
      <tp t="s">
        <v>10/07/2017</v>
        <stp/>
        <stp>##V3_BDPV12</stp>
        <stp>CH0361710855 Corp</stp>
        <stp>NXT_CPN_DT</stp>
        <stp>[quotes.xlsx]Calc!R181C7</stp>
        <tr r="G181" s="70"/>
        <tr r="G181" s="70"/>
        <tr r="G181" s="70"/>
      </tp>
      <tp t="s">
        <v>19/07/2017</v>
        <stp/>
        <stp>##V3_BDPV12</stp>
        <stp>XS1449458915 Corp</stp>
        <stp>NXT_CPN_DT</stp>
        <stp>[quotes.xlsx]Calc!R207C7</stp>
        <tr r="G207" s="70"/>
        <tr r="G207" s="70"/>
        <tr r="G207" s="70"/>
      </tp>
      <tp t="s">
        <v>RUSSIA 5 5/8 04/04/42</v>
        <stp/>
        <stp>##V3_BDPV12</stp>
        <stp>XS0767473852 Corp</stp>
        <stp>SECURITY_NAME</stp>
        <stp>[quotes.xlsx]Calc!R6C12</stp>
        <tr r="L6" s="70"/>
      </tp>
      <tp>
        <v>8.86</v>
        <stp/>
        <stp>##V3_BDPV12</stp>
        <stp>RU000A0JWWW7 Corp</stp>
        <stp>YLD_CNV_MID</stp>
        <stp>[quotes.xlsx]Calc!R79C6</stp>
        <tr r="F79" s="70"/>
        <tr r="F79" s="70"/>
        <tr r="F79" s="70"/>
      </tp>
      <tp t="s">
        <v>OGKBGR 11 1/2 11/17/20</v>
        <stp/>
        <stp>##V3_BDPV12</stp>
        <stp>RU000A0JVYN4 Corp</stp>
        <stp>SECURITY_NAME</stp>
        <stp>[quotes.xlsx]Calc!R293C12</stp>
        <tr r="L293" s="70"/>
      </tp>
      <tp t="s">
        <v>PETBRA 5 3/8 01/27/21</v>
        <stp/>
        <stp>##V3_BDPV12</stp>
        <stp>US71645WAR25 Corp</stp>
        <stp>SECURITY_NAME</stp>
        <stp>[quotes.xlsx]Calc!R26C12</stp>
        <tr r="L26" s="70"/>
      </tp>
      <tp t="s">
        <v>RSHB 11 1/4 04/04/22</v>
        <stp/>
        <stp>##V3_BDPV12</stp>
        <stp>RU000A0JS6N8 Corp</stp>
        <stp>SECURITY_NAME</stp>
        <stp>[quotes.xlsx]Calc!R215C12</stp>
        <tr r="L215" s="70"/>
      </tp>
      <tp t="s">
        <v>US4642891802</v>
        <stp/>
        <stp>##V3_BDPV12</stp>
        <stp>EUFN US Equity</stp>
        <stp>ID_ISIN</stp>
        <stp>[quotes.xlsx]Calc!R232C1</stp>
        <tr r="A232" s="70"/>
        <tr r="A232" s="70"/>
        <tr r="A232" s="70"/>
      </tp>
      <tp t="s">
        <v>US98387E2054</v>
        <stp/>
        <stp>##V3_BDPV12</stp>
        <stp>FIVE LI Equity</stp>
        <stp>ID_ISIN</stp>
        <stp>[quotes.xlsx]Calc!R281C1</stp>
        <tr r="A281" s="70"/>
        <tr r="A281" s="70"/>
        <tr r="A281" s="70"/>
      </tp>
      <tp t="s">
        <v>#N/A Field Not Applicable</v>
        <stp/>
        <stp>##V3_BDPV12</stp>
        <stp>EUFN US Equity</stp>
        <stp>INT_ACC</stp>
        <stp>[quotes.xlsx]Calc!R232C5</stp>
        <tr r="E232" s="70"/>
        <tr r="E232" s="70"/>
      </tp>
      <tp>
        <v>153.93</v>
        <stp/>
        <stp>##V3_BDPV12</stp>
        <stp>AAPL US Equity</stp>
        <stp>PX_LAST</stp>
        <stp>[quotes.xlsx]Calc!R310C3</stp>
        <tr r="C310" s="70"/>
        <tr r="C310" s="70"/>
      </tp>
      <tp t="s">
        <v>#N/A N/A</v>
        <stp/>
        <stp>##V3_BDPV12</stp>
        <stp>LSRG LI Equity</stp>
        <stp>EQY_DVD_YLD_IND</stp>
        <stp>[quotes.xlsx]Calc!R313C6</stp>
        <tr r="F313" s="70"/>
        <tr r="F313" s="70"/>
      </tp>
      <tp>
        <v>107.48</v>
        <stp/>
        <stp>##V3_BDPV12</stp>
        <stp>IHYG LN Equity</stp>
        <stp>PX_LAST</stp>
        <stp>[quotes.xlsx]Calc!R188C3</stp>
        <tr r="C188" s="70"/>
        <tr r="C188" s="70"/>
      </tp>
      <tp t="s">
        <v>#N/A N/A</v>
        <stp/>
        <stp>##V3_BDPV12</stp>
        <stp>VIPS US Equity</stp>
        <stp>BDVD_PROJ_12M_YLD</stp>
        <stp>[quotes.xlsx]Calc!R227C6</stp>
        <tr r="F227" s="70"/>
        <tr r="F227" s="70"/>
      </tp>
      <tp t="s">
        <v>09/06/2017</v>
        <stp/>
        <stp>##V3_BDPV12</stp>
        <stp>RU000A0JWK74 Corp</stp>
        <stp>NXT_CPN_DT</stp>
        <stp>[quotes.xlsx]Calc!R294C7</stp>
        <tr r="G294" s="70"/>
        <tr r="G294" s="70"/>
        <tr r="G294" s="70"/>
      </tp>
      <tp t="s">
        <v>04/10/2017</v>
        <stp/>
        <stp>##V3_BDPV12</stp>
        <stp>RU000A0JVW48 Corp</stp>
        <stp>NXT_CPN_DT</stp>
        <stp>[quotes.xlsx]Calc!R167C7</stp>
        <tr r="G167" s="70"/>
        <tr r="G167" s="70"/>
        <tr r="G167" s="70"/>
      </tp>
      <tp t="s">
        <v>#N/A Field Not Applicable</v>
        <stp/>
        <stp>##V3_BDPV12</stp>
        <stp>XS0935311240 Corp</stp>
        <stp>NXT_PUT_DT</stp>
        <stp>[quotes.xlsx]Calc!R8C9</stp>
        <tr r="I8" s="70"/>
        <tr r="I8" s="70"/>
      </tp>
      <tp t="s">
        <v>#N/A Field Not Applicable</v>
        <stp/>
        <stp>##V3_BDPV12</stp>
        <stp>USU77583AA79 Corp</stp>
        <stp>NXT_PUT_DT</stp>
        <stp>[quotes.xlsx]Calc!R135C9</stp>
        <tr r="I135" s="70"/>
        <tr r="I135" s="70"/>
      </tp>
      <tp t="s">
        <v>PETBRA 5 7/8 03/01/18</v>
        <stp/>
        <stp>##V3_BDPV12</stp>
        <stp>US71645WAM38 Corp</stp>
        <stp>SECURITY_NAME</stp>
        <stp>[quotes.xlsx]Calc!R304C12</stp>
        <tr r="L304" s="70"/>
      </tp>
      <tp t="s">
        <v>PETBRA 6 1/4 03/17/24</v>
        <stp/>
        <stp>##V3_BDPV12</stp>
        <stp>US71647NAM11 Corp</stp>
        <stp>SECURITY_NAME</stp>
        <stp>[quotes.xlsx]Calc!R273C12</stp>
        <tr r="L273" s="70"/>
      </tp>
      <tp t="s">
        <v>EURKOM 16 03/15/11</v>
        <stp/>
        <stp>##V3_BDPV12</stp>
        <stp>RU000A0JPP11 Corp</stp>
        <stp>SECURITY_NAME</stp>
        <stp>[quotes.xlsx]Calc!R288C12</stp>
        <tr r="L288" s="70"/>
      </tp>
      <tp t="s">
        <v>#N/A Field Not Applicable</v>
        <stp/>
        <stp>##V3_BDPV12</stp>
        <stp>US71654QBB77 Corp</stp>
        <stp>BEST_ANALYST_RATING</stp>
        <stp>[quotes.xlsx]Calc!R25C4</stp>
        <tr r="D25" s="70"/>
        <tr r="D25" s="70"/>
      </tp>
      <tp t="s">
        <v>RUSB 13 10/27/22</v>
        <stp/>
        <stp>##V3_BDPV12</stp>
        <stp>XS1117280625 Corp</stp>
        <stp>SECURITY_NAME</stp>
        <stp>[quotes.xlsx]Calc!R129C12</stp>
        <tr r="L129" s="70"/>
      </tp>
      <tp t="s">
        <v>RUALRU 5 1/8 02/02/22</v>
        <stp/>
        <stp>##V3_BDPV12</stp>
        <stp>XS1533921299 Corp</stp>
        <stp>SECURITY_NAME</stp>
        <stp>[quotes.xlsx]Calc!R111C12</stp>
        <tr r="L111" s="70"/>
      </tp>
      <tp t="s">
        <v>RU0007775219</v>
        <stp/>
        <stp>##V3_BDPV12</stp>
        <stp>MTSS RX Equity</stp>
        <stp>ID_ISIN</stp>
        <stp>[quotes.xlsx]Calc!R37C1</stp>
        <tr r="A37" s="70"/>
        <tr r="A37" s="70"/>
        <tr r="A37" s="70"/>
      </tp>
      <tp>
        <v>52.8</v>
        <stp/>
        <stp>##V3_BDPV12</stp>
        <stp>KMAZ RX Equity</stp>
        <stp>PX_LAST</stp>
        <stp>[quotes.xlsx]Calc!R35C3</stp>
        <tr r="C35" s="70"/>
        <tr r="C35" s="70"/>
      </tp>
      <tp>
        <v>0.79545452061927679</v>
        <stp/>
        <stp>##V3_BDPV12</stp>
        <stp>KMAZ RX Equity</stp>
        <stp>EQY_DVD_YLD_IND</stp>
        <stp>[quotes.xlsx]Calc!R35C6</stp>
        <tr r="F35" s="70"/>
        <tr r="F35" s="70"/>
        <tr r="F35" s="70"/>
      </tp>
      <tp t="s">
        <v>MTNSJ 5.373 02/13/22</v>
        <stp/>
        <stp>##V3_BDPV12</stp>
        <stp>XS1503116912 Corp</stp>
        <stp>SECURITY_NAME</stp>
        <stp>[quotes.xlsx]Calc!R299C12</stp>
        <tr r="L299" s="70"/>
      </tp>
      <tp t="s">
        <v>VAKBN 5 1/2 10/27/21</v>
        <stp/>
        <stp>##V3_BDPV12</stp>
        <stp>XS1508914691 Corp</stp>
        <stp>SECURITY_NAME</stp>
        <stp>[quotes.xlsx]Calc!R109C12</stp>
        <tr r="L109" s="70"/>
      </tp>
      <tp t="s">
        <v>EVRAZ 6 3/4 01/31/22</v>
        <stp/>
        <stp>##V3_BDPV12</stp>
        <stp>XS1405775377 Corp</stp>
        <stp>SECURITY_NAME</stp>
        <stp>[quotes.xlsx]Calc!R139C12</stp>
        <tr r="L139" s="70"/>
      </tp>
      <tp>
        <v>73.117645263671875</v>
        <stp/>
        <stp>##V3_BDPV12</stp>
        <stp>ABBV US Equity</stp>
        <stp>BEST_TARGET_PRICE</stp>
        <stp>[quotes.xlsx]Calc!R245C5</stp>
        <tr r="E245" s="70"/>
        <tr r="E245" s="70"/>
        <tr r="E245" s="70"/>
      </tp>
      <tp t="s">
        <v>US37949E2046</v>
        <stp/>
        <stp>##V3_BDPV12</stp>
        <stp>GLTR LI Equity</stp>
        <stp>ID_ISIN</stp>
        <stp>[quotes.xlsx]Calc!R46C1</stp>
        <tr r="A46" s="70"/>
        <tr r="A46" s="70"/>
        <tr r="A46" s="70"/>
      </tp>
      <tp t="s">
        <v>SCFRU 5 3/8 06/16/23</v>
        <stp/>
        <stp>##V3_BDPV12</stp>
        <stp>XS1433454243 Corp</stp>
        <stp>SECURITY_NAME</stp>
        <stp>[quotes.xlsx]Calc!R283C12</stp>
        <tr r="L283" s="70"/>
      </tp>
      <tp>
        <v>15.928571701049805</v>
        <stp/>
        <stp>##V3_BDPV12</stp>
        <stp>ENDP US Equity</stp>
        <stp>BEST_TARGET_PRICE</stp>
        <stp>[quotes.xlsx]Calc!R243C5</stp>
        <tr r="E243" s="70"/>
        <tr r="E243" s="70"/>
        <tr r="E243" s="70"/>
      </tp>
      <tp t="s">
        <v>GPBRU 7 7/8 PERP</v>
        <stp/>
        <stp>##V3_BDPV12</stp>
        <stp>XS0848137708 Corp</stp>
        <stp>SECURITY_NAME</stp>
        <stp>[quotes.xlsx]Calc!R101C12</stp>
        <tr r="L101" s="70"/>
      </tp>
      <tp t="s">
        <v>KNFP 0 02/13/18</v>
        <stp/>
        <stp>##V3_BDPV12</stp>
        <stp>XS1468264822 Corp</stp>
        <stp>SECURITY_NAME</stp>
        <stp>[quotes.xlsx]Calc!R255C12</stp>
        <tr r="L255" s="70"/>
      </tp>
      <tp>
        <v>1.6047912873405505</v>
        <stp/>
        <stp>##V3_BDPV12</stp>
        <stp>KMG LI Equity</stp>
        <stp>EQY_DVD_YLD_IND</stp>
        <stp>[quotes.xlsx]Calc!R16C6</stp>
        <tr r="F16" s="70"/>
        <tr r="F16" s="70"/>
        <tr r="F16" s="70"/>
      </tp>
      <tp t="s">
        <v>#N/A Field Not Applicable</v>
        <stp/>
        <stp>##V3_BDPV12</stp>
        <stp>XS0884734343 Corp</stp>
        <stp>BEST_ANALYST_RATING</stp>
        <stp>[quotes.xlsx]Calc!R72C4</stp>
        <tr r="D72" s="70"/>
        <tr r="D72" s="70"/>
      </tp>
      <tp>
        <v>28.332897186279297</v>
        <stp/>
        <stp>##V3_BDPV12</stp>
        <stp>RDSA NA Equity</stp>
        <stp>BEST_TARGET_PRICE</stp>
        <stp>[quotes.xlsx]Calc!R186C5</stp>
        <tr r="E186" s="70"/>
        <tr r="E186" s="70"/>
        <tr r="E186" s="70"/>
      </tp>
      <tp>
        <v>9.58</v>
        <stp/>
        <stp>##V3_BDPV12</stp>
        <stp>KMG LI Equity</stp>
        <stp>PX_LAST</stp>
        <stp>[quotes.xlsx]Calc!R16C3</stp>
        <tr r="C16" s="70"/>
        <tr r="C16" s="70"/>
      </tp>
      <tp t="s">
        <v>11/10/2017</v>
        <stp/>
        <stp>##V3_BDPV12</stp>
        <stp>RU000A0JWVM0 Corp</stp>
        <stp>NXT_CPN_DT</stp>
        <stp>[quotes.xlsx]Calc!R301C7</stp>
        <tr r="G301" s="70"/>
        <tr r="G301" s="70"/>
        <tr r="G301" s="70"/>
      </tp>
      <tp t="s">
        <v>20/01/2020</v>
        <stp/>
        <stp>##V3_BDPV12</stp>
        <stp>RU000A0JX5W4 Corp</stp>
        <stp>NXT_PUT_DT</stp>
        <stp>[quotes.xlsx]Calc!R118C9</stp>
        <tr r="I118" s="70"/>
        <tr r="I118" s="70"/>
        <tr r="I118" s="70"/>
      </tp>
      <tp t="s">
        <v>18/10/2017</v>
        <stp/>
        <stp>##V3_BDPV12</stp>
        <stp>RU000A0JX0J2 Corp</stp>
        <stp>NXT_CPN_DT</stp>
        <stp>[quotes.xlsx]Calc!R116C7</stp>
        <tr r="G116" s="70"/>
        <tr r="G116" s="70"/>
        <tr r="G116" s="70"/>
      </tp>
      <tp t="s">
        <v>25/10/2017</v>
        <stp/>
        <stp>##V3_BDPV12</stp>
        <stp>URKA RX Equity</stp>
        <stp>BDVD_NEXT_EST_DECL_DT</stp>
        <stp>[quotes.xlsx]Calc!R60C9</stp>
        <tr r="I60" s="70"/>
        <tr r="I60" s="70"/>
        <tr r="I60" s="70"/>
      </tp>
      <tp t="s">
        <v>28/06/2017</v>
        <stp/>
        <stp>##V3_BDPV12</stp>
        <stp>RU000A0JV7K7 Corp</stp>
        <stp>NXT_CPN_DT</stp>
        <stp>[quotes.xlsx]Calc!R117C7</stp>
        <tr r="G117" s="70"/>
        <tr r="G117" s="70"/>
        <tr r="G117" s="70"/>
      </tp>
      <tp t="s">
        <v>28/07/2017</v>
        <stp/>
        <stp>##V3_BDPV12</stp>
        <stp>RU000A0JTKM9 Corp</stp>
        <stp>NXT_CPN_DT</stp>
        <stp>[quotes.xlsx]Calc!R211C7</stp>
        <tr r="G211" s="70"/>
        <tr r="G211" s="70"/>
        <tr r="G211" s="70"/>
      </tp>
      <tp t="s">
        <v>#N/A N/A</v>
        <stp/>
        <stp>##V3_BDPV12</stp>
        <stp>PHAG LN Equity</stp>
        <stp>BDVD_NEXT_EST_DECL_DT</stp>
        <stp>[quotes.xlsx]Calc!R54C9</stp>
        <tr r="I54" s="70"/>
        <tr r="I54" s="70"/>
      </tp>
      <tp t="s">
        <v>08/12/2017</v>
        <stp/>
        <stp>##V3_BDPV12</stp>
        <stp>UPRO RX Equity</stp>
        <stp>BDVD_NEXT_EST_DECL_DT</stp>
        <stp>[quotes.xlsx]Calc!R42C9</stp>
        <tr r="I42" s="70"/>
        <tr r="I42" s="70"/>
        <tr r="I42" s="70"/>
      </tp>
      <tp t="s">
        <v>#N/A Field Not Applicable</v>
        <stp/>
        <stp>##V3_BDPV12</stp>
        <stp>US78008S7D27 Corp</stp>
        <stp>BEST_ANALYST_RATING</stp>
        <stp>[quotes.xlsx]Calc!R175C4</stp>
        <tr r="D175" s="70"/>
        <tr r="D175" s="70"/>
      </tp>
      <tp t="s">
        <v>26/07/2017</v>
        <stp/>
        <stp>##V3_BDPV12</stp>
        <stp>KPN NA Equity</stp>
        <stp>BDVD_NEXT_EST_DECL_DT</stp>
        <stp>[quotes.xlsx]Calc!R268C9</stp>
        <tr r="I268" s="70"/>
        <tr r="I268" s="70"/>
        <tr r="I268" s="70"/>
      </tp>
      <tp t="s">
        <v>#N/A Field Not Applicable</v>
        <stp/>
        <stp>##V3_BDPV12</stp>
        <stp>USP989MJBG51 Corp</stp>
        <stp>BEST_TARGET_PRICE</stp>
        <stp>[quotes.xlsx]Calc!R5C5</stp>
        <tr r="E5" s="70"/>
        <tr r="E5" s="70"/>
      </tp>
      <tp t="s">
        <v>#N/A Field Not Applicable</v>
        <stp/>
        <stp>##V3_BDPV12</stp>
        <stp>RU000A0JWB67 Corp</stp>
        <stp>BEST_ANALYST_RATING</stp>
        <stp>[quotes.xlsx]Calc!R76C4</stp>
        <tr r="D76" s="70"/>
        <tr r="D76" s="70"/>
      </tp>
      <tp t="s">
        <v>LENTRU 12.4 07/24/25</v>
        <stp/>
        <stp>##V3_BDPV12</stp>
        <stp>RU000A0JVP05 Corp</stp>
        <stp>SECURITY_NAME</stp>
        <stp>[quotes.xlsx]Calc!R197C12</stp>
        <tr r="L197" s="70"/>
      </tp>
      <tp t="s">
        <v>RFLB 7 3/4 09/16/26</v>
        <stp/>
        <stp>##V3_BDPV12</stp>
        <stp>RU000A0JWM07 Corp</stp>
        <stp>SECURITY_NAME</stp>
        <stp>[quotes.xlsx]Calc!R214C12</stp>
        <tr r="L214" s="70"/>
      </tp>
      <tp t="s">
        <v>#N/A N/A</v>
        <stp/>
        <stp>##V3_BDPV12</stp>
        <stp>NKNCP RM Equity</stp>
        <stp>BEST_TARGET_PRICE</stp>
        <stp>[quotes.xlsx]Calc!R53C5</stp>
        <tr r="E53" s="70"/>
        <tr r="E53" s="70"/>
      </tp>
      <tp t="s">
        <v>GTLKOA 9 1/2 09/20/18</v>
        <stp/>
        <stp>##V3_BDPV12</stp>
        <stp>RU000A0JU609 Corp</stp>
        <stp>SECURITY_NAME</stp>
        <stp>[quotes.xlsx]Calc!R201C12</stp>
        <tr r="L201" s="70"/>
      </tp>
      <tp t="s">
        <v>VOSTOK 7 05/04/20</v>
        <stp/>
        <stp>##V3_BDPV12</stp>
        <stp>XS0925043100 Corp</stp>
        <stp>SECURITY_NAME</stp>
        <stp>[quotes.xlsx]Calc!R143C12</stp>
        <tr r="L143" s="70"/>
      </tp>
      <tp t="s">
        <v>EFGBNK 0 04/01/19</v>
        <stp/>
        <stp>##V3_BDPV12</stp>
        <stp>CH0359143119 Corp</stp>
        <stp>SECURITY_NAME</stp>
        <stp>[quotes.xlsx]Calc!R156C12</stp>
        <tr r="L156" s="70"/>
      </tp>
      <tp t="s">
        <v>WSTP 2 1/4 01/17/19</v>
        <stp/>
        <stp>##V3_BDPV12</stp>
        <stp>US961214CF89 Corp</stp>
        <stp>SECURITY_NAME</stp>
        <stp>[quotes.xlsx]Calc!R177C12</stp>
        <tr r="L177" s="70"/>
      </tp>
      <tp t="s">
        <v>RU000A0JKQU8</v>
        <stp/>
        <stp>##V3_BDPV12</stp>
        <stp>MGNT RX Equity</stp>
        <stp>ID_ISIN</stp>
        <stp>[quotes.xlsx]Calc!R11C1</stp>
        <tr r="A11" s="70"/>
        <tr r="A11" s="70"/>
        <tr r="A11" s="70"/>
      </tp>
      <tp t="s">
        <v>#N/A Field Not Applicable</v>
        <stp/>
        <stp>##V3_BDPV12</stp>
        <stp>LWEA LN Equity</stp>
        <stp>DVD_EX_DT</stp>
        <stp>[quotes.xlsx]Calc!R257C7</stp>
        <tr r="G257" s="70"/>
        <tr r="G257" s="70"/>
      </tp>
      <tp t="s">
        <v>SOCGEN 0 01/11/21</v>
        <stp/>
        <stp>##V3_BDPV12</stp>
        <stp>XS1266615175 Corp</stp>
        <stp>SECURITY_NAME</stp>
        <stp>[quotes.xlsx]Calc!R312C12</stp>
        <tr r="L312" s="70"/>
      </tp>
      <tp t="s">
        <v>RU000A0DQZE3</v>
        <stp/>
        <stp>##V3_BDPV12</stp>
        <stp>AFKS RX Equity</stp>
        <stp>ID_ISIN</stp>
        <stp>[quotes.xlsx]Calc!R86C1</stp>
        <tr r="A86" s="70"/>
        <tr r="A86" s="70"/>
        <tr r="A86" s="70"/>
      </tp>
      <tp t="s">
        <v>28/04/2017</v>
        <stp/>
        <stp>##V3_BDPV12</stp>
        <stp>NVTK RX Equity</stp>
        <stp>DVD_EX_DT</stp>
        <stp>[quotes.xlsx]Calc!R280C7</stp>
        <tr r="G280" s="70"/>
        <tr r="G280" s="70"/>
        <tr r="G280" s="70"/>
      </tp>
      <tp t="s">
        <v>SBERRU 5 1/2 02/26/24</v>
        <stp/>
        <stp>##V3_BDPV12</stp>
        <stp>XS1032750165 Corp</stp>
        <stp>SECURITY_NAME</stp>
        <stp>[quotes.xlsx]Calc!R125C12</stp>
        <tr r="L125" s="70"/>
      </tp>
      <tp t="s">
        <v>#N/A N/A</v>
        <stp/>
        <stp>##V3_BDPV12</stp>
        <stp>SVAV RX Equity</stp>
        <stp>EQY_DVD_YLD_IND</stp>
        <stp>[quotes.xlsx]Calc!R58C6</stp>
        <tr r="F58" s="70"/>
        <tr r="F58" s="70"/>
      </tp>
      <tp>
        <v>871.63720703125</v>
        <stp/>
        <stp>##V3_BDPV12</stp>
        <stp>CHMF RX Equity</stp>
        <stp>BEST_TARGET_PRICE</stp>
        <stp>[quotes.xlsx]Calc!R160C5</stp>
        <tr r="E160" s="70"/>
        <tr r="E160" s="70"/>
        <tr r="E160" s="70"/>
      </tp>
      <tp>
        <v>535</v>
        <stp/>
        <stp>##V3_BDPV12</stp>
        <stp>SVAV RX Equity</stp>
        <stp>PX_LAST</stp>
        <stp>[quotes.xlsx]Calc!R58C3</stp>
        <tr r="C58" s="70"/>
        <tr r="C58" s="70"/>
      </tp>
      <tp t="s">
        <v>25/08/2017</v>
        <stp/>
        <stp>##V3_BDPV12</stp>
        <stp>TRMK RX Equity</stp>
        <stp>BDVD_NEXT_EST_DECL_DT</stp>
        <stp>[quotes.xlsx]Calc!R41C9</stp>
        <tr r="I41" s="70"/>
        <tr r="I41" s="70"/>
        <tr r="I41" s="70"/>
      </tp>
      <tp t="s">
        <v>21/11/2017</v>
        <stp/>
        <stp>##V3_BDPV12</stp>
        <stp>RU000A0JVYN4 Corp</stp>
        <stp>NXT_CPN_DT</stp>
        <stp>[quotes.xlsx]Calc!R293C7</stp>
        <tr r="G293" s="70"/>
        <tr r="G293" s="70"/>
        <tr r="G293" s="70"/>
      </tp>
      <tp>
        <v>4.5454545021057129</v>
        <stp/>
        <stp>##V3_BDPV12</stp>
        <stp>AGN US Equity</stp>
        <stp>BEST_ANALYST_RATING</stp>
        <stp>[quotes.xlsx]Calc!R9C4</stp>
        <tr r="D9" s="70"/>
        <tr r="D9" s="70"/>
        <tr r="D9" s="70"/>
      </tp>
      <tp t="s">
        <v>#N/A N/A</v>
        <stp/>
        <stp>##V3_BDPV12</stp>
        <stp>MRKV RM Equity</stp>
        <stp>BDVD_NEXT_EST_DECL_DT</stp>
        <stp>[quotes.xlsx]Calc!R51C9</stp>
        <tr r="I51" s="70"/>
        <tr r="I51" s="70"/>
      </tp>
      <tp t="s">
        <v>#N/A N/A</v>
        <stp/>
        <stp>##V3_BDPV12</stp>
        <stp>PHAU LN Equity</stp>
        <stp>BDVD_NEXT_EST_DECL_DT</stp>
        <stp>[quotes.xlsx]Calc!R55C9</stp>
        <tr r="I55" s="70"/>
        <tr r="I55" s="70"/>
      </tp>
      <tp t="s">
        <v>17/08/2017</v>
        <stp/>
        <stp>##V3_BDPV12</stp>
        <stp>MTSS RX Equity</stp>
        <stp>BDVD_NEXT_EST_DECL_DT</stp>
        <stp>[quotes.xlsx]Calc!R37C9</stp>
        <tr r="I37" s="70"/>
        <tr r="I37" s="70"/>
        <tr r="I37" s="70"/>
      </tp>
      <tp t="s">
        <v>05/06/2017</v>
        <stp/>
        <stp>##V3_BDPV12</stp>
        <stp>MON US Equity</stp>
        <stp>BDVD_NEXT_EST_DECL_DT</stp>
        <stp>[quotes.xlsx]Calc!R146C9</stp>
        <tr r="I146" s="70"/>
        <tr r="I146" s="70"/>
        <tr r="I146" s="70"/>
      </tp>
      <tp t="s">
        <v>#N/A Field Not Applicable</v>
        <stp/>
        <stp>##V3_BDPV12</stp>
        <stp>URU7 Curncy</stp>
        <stp>BEST_ANALYST_RATING</stp>
        <stp>[quotes.xlsx]Calc!R317C4</stp>
        <tr r="D317" s="70"/>
        <tr r="D317" s="70"/>
      </tp>
      <tp t="s">
        <v>08/12/2017</v>
        <stp/>
        <stp>##V3_BDPV12</stp>
        <stp>USN54468AF52 Corp</stp>
        <stp>NXT_CPN_DT</stp>
        <stp>[quotes.xlsx]Calc!R153C7</stp>
        <tr r="G153" s="70"/>
        <tr r="G153" s="70"/>
        <tr r="G153" s="70"/>
      </tp>
      <tp>
        <v>7.7934000000000001</v>
        <stp/>
        <stp>##V3_BDPV12</stp>
        <stp>USDHKD Curncy</stp>
        <stp>PX_LAST</stp>
        <stp>[quotes.xlsx]Calc!R10C5</stp>
        <tr r="E10" s="70"/>
      </tp>
      <tp t="s">
        <v>#N/A Field Not Applicable</v>
        <stp/>
        <stp>##V3_BDPV12</stp>
        <stp>RU000A0JTM28 Corp</stp>
        <stp>BEST_ANALYST_RATING</stp>
        <stp>[quotes.xlsx]Calc!R71C4</stp>
        <tr r="D71" s="70"/>
        <tr r="D71" s="70"/>
      </tp>
      <tp t="s">
        <v>#N/A Field Not Applicable</v>
        <stp/>
        <stp>##V3_BDPV12</stp>
        <stp>USP989MJBG51 Corp</stp>
        <stp>BEST_ANALYST_RATING</stp>
        <stp>[quotes.xlsx]Calc!R5C4</stp>
        <tr r="D5" s="70"/>
        <tr r="D5" s="70"/>
      </tp>
      <tp t="s">
        <v>EURKOM 16 12/18/09</v>
        <stp/>
        <stp>##V3_BDPV12</stp>
        <stp>RU000A0JP039 Corp</stp>
        <stp>SECURITY_NAME</stp>
        <stp>[quotes.xlsx]Calc!R296C12</stp>
        <tr r="L296" s="70"/>
      </tp>
      <tp>
        <v>56.617400000000004</v>
        <stp/>
        <stp>##V3_BDPV12</stp>
        <stp>USDRUB Curncy</stp>
        <stp>PX_LAST</stp>
        <stp>[quotes.xlsx]Calc!R10C5</stp>
        <tr r="E10" s="70"/>
      </tp>
      <tp>
        <v>64.349999999999994</v>
        <stp/>
        <stp>##V3_BDPV12</stp>
        <stp>LXFT US Equity</stp>
        <stp>PX_LAST</stp>
        <stp>[quotes.xlsx]Calc!R49C3</stp>
        <tr r="C49" s="70"/>
        <tr r="C49" s="70"/>
      </tp>
      <tp t="s">
        <v>VIP 7.5043 03/01/22</v>
        <stp/>
        <stp>##V3_BDPV12</stp>
        <stp>XS0643183220 Corp</stp>
        <stp>SECURITY_NAME</stp>
        <stp>[quotes.xlsx]Calc!R124C12</stp>
        <tr r="L124" s="70"/>
      </tp>
      <tp t="s">
        <v>EFGBNK 0 06/06/19</v>
        <stp/>
        <stp>##V3_BDPV12</stp>
        <stp>CH0361717348 Corp</stp>
        <stp>SECURITY_NAME</stp>
        <stp>[quotes.xlsx]Calc!R309C12</stp>
        <tr r="L309" s="70"/>
      </tp>
      <tp>
        <v>3.2775007</v>
        <stp/>
        <stp>##V3_BDPV12</stp>
        <stp>EJ644860     Corp</stp>
        <stp>YLD_CNV_MID</stp>
        <stp>[quotes.xlsx]Calc!R93C6</stp>
        <tr r="F93" s="70"/>
        <tr r="F93" s="70"/>
        <tr r="F93" s="70"/>
      </tp>
      <tp>
        <v>210</v>
        <stp/>
        <stp>##V3_BDPV12</stp>
        <stp>AFLT RX Equity</stp>
        <stp>BEST_TARGET_PRICE</stp>
        <stp>[quotes.xlsx]Calc!R282C5</stp>
        <tr r="E282" s="70"/>
        <tr r="E282" s="70"/>
        <tr r="E282" s="70"/>
      </tp>
      <tp t="s">
        <v>#N/A Field Not Applicable</v>
        <stp/>
        <stp>##V3_BDPV12</stp>
        <stp>LNIK LN Equity</stp>
        <stp>DVD_EX_DT</stp>
        <stp>[quotes.xlsx]Calc!R258C7</stp>
        <tr r="G258" s="70"/>
        <tr r="G258" s="70"/>
      </tp>
      <tp t="s">
        <v>DB 6 1/4 PERP</v>
        <stp/>
        <stp>##V3_BDPV12</stp>
        <stp>XS1071551474 Corp</stp>
        <stp>SECURITY_NAME</stp>
        <stp>[quotes.xlsx]Calc!R140C12</stp>
        <tr r="L140" s="70"/>
      </tp>
      <tp t="s">
        <v>#N/A N/A</v>
        <stp/>
        <stp>##V3_BDPV12</stp>
        <stp>LXFT US Equity</stp>
        <stp>EQY_DVD_YLD_IND</stp>
        <stp>[quotes.xlsx]Calc!R49C6</stp>
        <tr r="F49" s="70"/>
        <tr r="F49" s="70"/>
      </tp>
      <tp t="s">
        <v>#N/A N/A</v>
        <stp/>
        <stp>##V3_BDPV12</stp>
        <stp>HEDJ US Equity</stp>
        <stp>BEST_TARGET_PRICE</stp>
        <stp>[quotes.xlsx]Calc!R231C5</stp>
        <tr r="E231" s="70"/>
        <tr r="E231" s="70"/>
      </tp>
      <tp t="s">
        <v>01/06/2018</v>
        <stp/>
        <stp>##V3_BDPV12</stp>
        <stp>OGZD LI Equity</stp>
        <stp>BDVD_NEXT_EST_DECL_DT</stp>
        <stp>[quotes.xlsx]Calc!R19C9</stp>
        <tr r="I19" s="70"/>
        <tr r="I19" s="70"/>
        <tr r="I19" s="70"/>
      </tp>
      <tp t="s">
        <v>07/08/2017</v>
        <stp/>
        <stp>##V3_BDPV12</stp>
        <stp>RU000A0JS3M7 Corp</stp>
        <stp>NXT_CPN_DT</stp>
        <stp>[quotes.xlsx]Calc!R193C7</stp>
        <tr r="G193" s="70"/>
        <tr r="G193" s="70"/>
        <tr r="G193" s="70"/>
      </tp>
      <tp t="s">
        <v>#N/A N/A</v>
        <stp/>
        <stp>##V3_BDPV12</stp>
        <stp>PHPD LN Equity</stp>
        <stp>BDVD_NEXT_EST_DECL_DT</stp>
        <stp>[quotes.xlsx]Calc!R56C9</stp>
        <tr r="I56" s="70"/>
        <tr r="I56" s="70"/>
      </tp>
      <tp t="s">
        <v>#N/A N/A</v>
        <stp/>
        <stp>##V3_BDPV12</stp>
        <stp>HMSG LI Equity</stp>
        <stp>BDVD_NEXT_EST_DECL_DT</stp>
        <stp>[quotes.xlsx]Calc!R33C9</stp>
        <tr r="I33" s="70"/>
        <tr r="I33" s="70"/>
      </tp>
      <tp t="s">
        <v>#N/A Field Not Applicable</v>
        <stp/>
        <stp>##V3_BDPV12</stp>
        <stp>US71645WAM38 Corp</stp>
        <stp>BEST_ANALYST_RATING</stp>
        <stp>[quotes.xlsx]Calc!R304C4</stp>
        <tr r="D304" s="70"/>
        <tr r="D304" s="70"/>
      </tp>
      <tp t="s">
        <v>#N/A Field Not Applicable</v>
        <stp/>
        <stp>##V3_BDPV12</stp>
        <stp>US71654QCB68 Corp</stp>
        <stp>BEST_ANALYST_RATING</stp>
        <stp>[quotes.xlsx]Calc!R222C4</stp>
        <tr r="D222" s="70"/>
        <tr r="D222" s="70"/>
      </tp>
      <tp t="s">
        <v>15/06/2017</v>
        <stp/>
        <stp>##V3_BDPV12</stp>
        <stp>XLE US Equity</stp>
        <stp>BDVD_NEXT_EST_DECL_DT</stp>
        <stp>[quotes.xlsx]Calc!R144C9</stp>
        <tr r="I144" s="70"/>
        <tr r="I144" s="70"/>
        <tr r="I144" s="70"/>
      </tp>
      <tp t="s">
        <v>#N/A Field Not Applicable</v>
        <stp/>
        <stp>##V3_BDPV12</stp>
        <stp>RU000A0JWB75 Corp</stp>
        <stp>BEST_ANALYST_RATING</stp>
        <stp>[quotes.xlsx]Calc!R75C4</stp>
        <tr r="D75" s="70"/>
        <tr r="D75" s="70"/>
      </tp>
      <tp t="s">
        <v>#N/A N/A</v>
        <stp/>
        <stp>##V3_BDPV12</stp>
        <stp>CSX5 LN Equity</stp>
        <stp>BEST_TARGET_PRICE</stp>
        <stp>[quotes.xlsx]Calc!R171C5</stp>
        <tr r="E171" s="70"/>
        <tr r="E171" s="70"/>
      </tp>
      <tp t="s">
        <v>EURKOM 16 06/18/10</v>
        <stp/>
        <stp>##V3_BDPV12</stp>
        <stp>RU000A0JPB25 Corp</stp>
        <stp>SECURITY_NAME</stp>
        <stp>[quotes.xlsx]Calc!R295C12</stp>
        <tr r="L295" s="70"/>
      </tp>
      <tp t="s">
        <v>TRNFP 9 1/4 01/26/24</v>
        <stp/>
        <stp>##V3_BDPV12</stp>
        <stp>RU000A0JXC24 Corp</stp>
        <stp>SECURITY_NAME</stp>
        <stp>[quotes.xlsx]Calc!R182C12</stp>
        <tr r="L182" s="70"/>
      </tp>
      <tp t="s">
        <v>PETBRA 8 3/4 05/23/26</v>
        <stp/>
        <stp>##V3_BDPV12</stp>
        <stp>US71647NAQ25 Corp</stp>
        <stp>SECURITY_NAME</stp>
        <stp>[quotes.xlsx]Calc!R276C12</stp>
        <tr r="L276" s="70"/>
      </tp>
      <tp t="s">
        <v>SBERRU 5 1/8 10/29/22</v>
        <stp/>
        <stp>##V3_BDPV12</stp>
        <stp>XS0848530977 Corp</stp>
        <stp>SECURITY_NAME</stp>
        <stp>[quotes.xlsx]Calc!R206C12</stp>
        <tr r="L206" s="70"/>
      </tp>
      <tp t="s">
        <v>#N/A Field Not Applicable</v>
        <stp/>
        <stp>##V3_BDPV12</stp>
        <stp>ZGLDHG SW Equity</stp>
        <stp>DVD_EX_DT</stp>
        <stp>[quotes.xlsx]Calc!R265C7</stp>
        <tr r="G265" s="70"/>
        <tr r="G265" s="70"/>
      </tp>
      <tp t="s">
        <v>RU000A0JPPN4</v>
        <stp/>
        <stp>##V3_BDPV12</stp>
        <stp>MRKV RM Equity</stp>
        <stp>ID_ISIN</stp>
        <stp>[quotes.xlsx]Calc!R51C1</stp>
        <tr r="A51" s="70"/>
        <tr r="A51" s="70"/>
        <tr r="A51" s="70"/>
      </tp>
      <tp t="s">
        <v>#N/A N/A</v>
        <stp/>
        <stp>##V3_BDPV12</stp>
        <stp>DIXY RX Equity</stp>
        <stp>EQY_DVD_YLD_IND</stp>
        <stp>[quotes.xlsx]Calc!R45C6</stp>
        <tr r="F45" s="70"/>
        <tr r="F45" s="70"/>
      </tp>
      <tp t="s">
        <v>KNFP 1 1/2 04/01/19</v>
        <stp/>
        <stp>##V3_BDPV12</stp>
        <stp>XS1513271418 Corp</stp>
        <stp>SECURITY_NAME</stp>
        <stp>[quotes.xlsx]Calc!R158C12</stp>
        <tr r="L158" s="70"/>
      </tp>
      <tp>
        <v>220.5</v>
        <stp/>
        <stp>##V3_BDPV12</stp>
        <stp>DIXY RX Equity</stp>
        <stp>PX_LAST</stp>
        <stp>[quotes.xlsx]Calc!R45C3</stp>
        <tr r="C45" s="70"/>
        <tr r="C45" s="70"/>
      </tp>
      <tp t="s">
        <v>EFGBNK 0 04/11/19</v>
        <stp/>
        <stp>##V3_BDPV12</stp>
        <stp>CH0361710855 Corp</stp>
        <stp>SECURITY_NAME</stp>
        <stp>[quotes.xlsx]Calc!R181C12</stp>
        <tr r="L181" s="70"/>
      </tp>
      <tp t="s">
        <v>NVTKRM 6.604 02/03/21</v>
        <stp/>
        <stp>##V3_BDPV12</stp>
        <stp>XS0588433267 Corp</stp>
        <stp>SECURITY_NAME</stp>
        <stp>[quotes.xlsx]Calc!R136C12</stp>
        <tr r="L136" s="70"/>
      </tp>
      <tp t="s">
        <v>EFGBNK 9 03/13/18</v>
        <stp/>
        <stp>##V3_BDPV12</stp>
        <stp>CH0347656545 Corp</stp>
        <stp>SECURITY_NAME</stp>
        <stp>[quotes.xlsx]Calc!R157C12</stp>
        <tr r="L157" s="70"/>
      </tp>
      <tp t="s">
        <v>#N/A N/A</v>
        <stp/>
        <stp>##V3_BDPV12</stp>
        <stp>EUFN US Equity</stp>
        <stp>BEST_TARGET_PRICE</stp>
        <stp>[quotes.xlsx]Calc!R232C5</stp>
        <tr r="E232" s="70"/>
        <tr r="E232" s="70"/>
      </tp>
      <tp t="s">
        <v>#N/A Field Not Applicable</v>
        <stp/>
        <stp>##V3_BDPV12</stp>
        <stp>XS0981028177 Corp</stp>
        <stp>BEST_ANALYST_RATING</stp>
        <stp>[quotes.xlsx]Calc!R65C4</stp>
        <tr r="D65" s="70"/>
        <tr r="D65" s="70"/>
      </tp>
      <tp>
        <v>12.5</v>
        <stp/>
        <stp>##V3_BDPV12</stp>
        <stp>NILSY US Equity</stp>
        <stp>BEST_TARGET_PRICE</stp>
        <stp>[quotes.xlsx]Calc!R168C5</stp>
        <tr r="E168" s="70"/>
        <tr r="E168" s="70"/>
        <tr r="E168" s="70"/>
      </tp>
      <tp t="s">
        <v>#N/A Field Not Applicable</v>
        <stp/>
        <stp>##V3_BDPV12</stp>
        <stp>RU000A0JTQU9 Corp</stp>
        <stp>NXT_PUT_DT</stp>
        <stp>[quotes.xlsx]Calc!R209C9</stp>
        <tr r="I209" s="70"/>
        <tr r="I209" s="70"/>
      </tp>
      <tp t="s">
        <v>#N/A N/A</v>
        <stp/>
        <stp>##V3_BDPV12</stp>
        <stp>EMB US Equity</stp>
        <stp>BDVD_NEXT_EST_DECL_DT</stp>
        <stp>[quotes.xlsx]Calc!R172C9</stp>
        <tr r="I172" s="70"/>
        <tr r="I172" s="70"/>
      </tp>
      <tp t="s">
        <v>#N/A Field Not Applicable</v>
        <stp/>
        <stp>##V3_BDPV12</stp>
        <stp>RU000A0JWG05 Corp</stp>
        <stp>BEST_ANALYST_RATING</stp>
        <stp>[quotes.xlsx]Calc!R85C4</stp>
        <tr r="D85" s="70"/>
        <tr r="D85" s="70"/>
      </tp>
      <tp t="s">
        <v>PEMEX 6 7/8 08/04/26</v>
        <stp/>
        <stp>##V3_BDPV12</stp>
        <stp>US71654QCB68 Corp</stp>
        <stp>SECURITY_NAME</stp>
        <stp>[quotes.xlsx]Calc!R222C12</stp>
        <tr r="L222" s="70"/>
      </tp>
      <tp t="s">
        <v>PETBRA 7 1/4 03/17/44</v>
        <stp/>
        <stp>##V3_BDPV12</stp>
        <stp>US71647NAK54 Corp</stp>
        <stp>SECURITY_NAME</stp>
        <stp>[quotes.xlsx]Calc!R307C12</stp>
        <tr r="L307" s="70"/>
      </tp>
      <tp t="s">
        <v>RFLB 6.8 12/11/19</v>
        <stp/>
        <stp>##V3_BDPV12</stp>
        <stp>RU000A0JTG59 Corp</stp>
        <stp>SECURITY_NAME</stp>
        <stp>[quotes.xlsx]Calc!R161C12</stp>
        <tr r="L161" s="70"/>
      </tp>
      <tp t="s">
        <v>GAZPRU 8 5/8 04/28/34</v>
        <stp/>
        <stp>##V3_BDPV12</stp>
        <stp>XS0191754729 Corp</stp>
        <stp>SECURITY_NAME</stp>
        <stp>[quotes.xlsx]Calc!R127C12</stp>
        <tr r="L127" s="70"/>
      </tp>
      <tp t="s">
        <v>KFW 1 5/8 08/15/19</v>
        <stp/>
        <stp>##V3_BDPV12</stp>
        <stp>XS0816374663 Corp</stp>
        <stp>SECURITY_NAME</stp>
        <stp>[quotes.xlsx]Calc!R173C12</stp>
        <tr r="L173" s="70"/>
      </tp>
      <tp t="s">
        <v>TUPRST 4 1/8 05/02/18</v>
        <stp/>
        <stp>##V3_BDPV12</stp>
        <stp>XS0849020556 Corp</stp>
        <stp>SECURITY_NAME</stp>
        <stp>[quotes.xlsx]Calc!R133C12</stp>
        <tr r="L133" s="70"/>
      </tp>
      <tp t="s">
        <v>BELRUS 8.95 01/26/18</v>
        <stp/>
        <stp>##V3_BDPV12</stp>
        <stp>XS0583616239 Corp</stp>
        <stp>SECURITY_NAME</stp>
        <stp>[quotes.xlsx]Calc!R208C12</stp>
        <tr r="L208" s="70"/>
      </tp>
      <tp t="s">
        <v>27/04/2017</v>
        <stp/>
        <stp>##V3_BDPV12</stp>
        <stp>SX7EEX GY Equity</stp>
        <stp>DVD_EX_DT</stp>
        <stp>[quotes.xlsx]Calc!R248C7</stp>
        <tr r="G248" s="70"/>
        <tr r="G248" s="70"/>
        <tr r="G248" s="70"/>
      </tp>
      <tp t="s">
        <v>NORDLI 6 3/8 05/07/18</v>
        <stp/>
        <stp>##V3_BDPV12</stp>
        <stp>XS0923472814 Corp</stp>
        <stp>SECURITY_NAME</stp>
        <stp>[quotes.xlsx]Calc!R199C12</stp>
        <tr r="L199" s="70"/>
      </tp>
      <tp t="s">
        <v>VAKBN 3 1/2 06/17/19</v>
        <stp/>
        <stp>##V3_BDPV12</stp>
        <stp>XS1077629225 Corp</stp>
        <stp>SECURITY_NAME</stp>
        <stp>[quotes.xlsx]Calc!R219C12</stp>
        <tr r="L219" s="70"/>
      </tp>
      <tp>
        <v>87.85</v>
        <stp/>
        <stp>##V3_BDPV12</stp>
        <stp>ALRS RX Equity</stp>
        <stp>PX_LAST</stp>
        <stp>[quotes.xlsx]Calc!R28C3</stp>
        <tr r="C28" s="70"/>
        <tr r="C28" s="70"/>
      </tp>
      <tp t="s">
        <v>RU000A0JR5Z5</v>
        <stp/>
        <stp>##V3_BDPV12</stp>
        <stp>RUALR RX Equity</stp>
        <stp>ID_ISIN</stp>
        <stp>[quotes.xlsx]Calc!R10C1</stp>
        <tr r="A10" s="70"/>
        <tr r="A10" s="70"/>
        <tr r="A10" s="70"/>
      </tp>
      <tp t="s">
        <v>PETBRA 6 1/4 12/14/26</v>
        <stp/>
        <stp>##V3_BDPV12</stp>
        <stp>XS0718502007 Corp</stp>
        <stp>SECURITY_NAME</stp>
        <stp>[quotes.xlsx]Calc!R221C12</stp>
        <tr r="L221" s="70"/>
      </tp>
      <tp t="s">
        <v>TRUBRU 6 3/4 04/03/20</v>
        <stp/>
        <stp>##V3_BDPV12</stp>
        <stp>XS0911599701 Corp</stp>
        <stp>SECURITY_NAME</stp>
        <stp>[quotes.xlsx]Calc!R272C12</stp>
        <tr r="L272" s="70"/>
      </tp>
      <tp t="s">
        <v>#N/A Field Not Applicable</v>
        <stp/>
        <stp>##V3_BDPV12</stp>
        <stp>XS0493579238 Corp</stp>
        <stp>BEST_ANALYST_RATING</stp>
        <stp>[quotes.xlsx]Calc!R83C4</stp>
        <tr r="D83" s="70"/>
        <tr r="D83" s="70"/>
      </tp>
      <tp t="s">
        <v>#N/A Field Not Applicable</v>
        <stp/>
        <stp>##V3_BDPV12</stp>
        <stp>XS0808638612 Corp</stp>
        <stp>BEST_ANALYST_RATING</stp>
        <stp>[quotes.xlsx]Calc!R22C4</stp>
        <tr r="D22" s="70"/>
        <tr r="D22" s="70"/>
      </tp>
      <tp t="s">
        <v>#N/A Field Not Applicable</v>
        <stp/>
        <stp>##V3_BDPV12</stp>
        <stp>KORS US Equity</stp>
        <stp>DVD_EX_DT</stp>
        <stp>[quotes.xlsx]Calc!R148C7</stp>
        <tr r="G148" s="70"/>
        <tr r="G148" s="70"/>
      </tp>
      <tp t="s">
        <v>#N/A Field Not Applicable</v>
        <stp/>
        <stp>##V3_BDPV12</stp>
        <stp>PHPD LN Equity</stp>
        <stp>INT_ACC</stp>
        <stp>[quotes.xlsx]Calc!R56C5</stp>
        <tr r="E56" s="70"/>
        <tr r="E56" s="70"/>
      </tp>
      <tp t="s">
        <v>JE00B1VS3770</v>
        <stp/>
        <stp>##V3_BDPV12</stp>
        <stp>PHAU LN Equity</stp>
        <stp>ID_ISIN</stp>
        <stp>[quotes.xlsx]Calc!R55C1</stp>
        <tr r="A55" s="70"/>
        <tr r="A55" s="70"/>
        <tr r="A55" s="70"/>
      </tp>
      <tp t="s">
        <v>#N/A Field Not Applicable</v>
        <stp/>
        <stp>##V3_BDPV12</stp>
        <stp>RU000A0JU5S5 Corp</stp>
        <stp>NXT_PUT_DT</stp>
        <stp>[quotes.xlsx]Calc!R198C9</stp>
        <tr r="I198" s="70"/>
        <tr r="I198" s="70"/>
      </tp>
      <tp t="s">
        <v>11/10/2017</v>
        <stp/>
        <stp>##V3_BDPV12</stp>
        <stp>RU000A0JXFM1 Corp</stp>
        <stp>NXT_CPN_DT</stp>
        <stp>[quotes.xlsx]Calc!R275C7</stp>
        <tr r="G275" s="70"/>
        <tr r="G275" s="70"/>
        <tr r="G275" s="70"/>
      </tp>
      <tp t="s">
        <v>#N/A N/A</v>
        <stp/>
        <stp>##V3_BDPV12</stp>
        <stp>LXFT US Equity</stp>
        <stp>BDVD_NEXT_EST_DECL_DT</stp>
        <stp>[quotes.xlsx]Calc!R49C9</stp>
        <tr r="I49" s="70"/>
        <tr r="I49" s="70"/>
      </tp>
      <tp t="s">
        <v>#N/A Field Not Applicable</v>
        <stp/>
        <stp>##V3_BDPV12</stp>
        <stp>HENPEA2 LX Equity</stp>
        <stp>DVD_EX_DT</stp>
        <stp>[quotes.xlsx]Calc!R249C7</stp>
        <tr r="G249" s="70"/>
        <tr r="G249" s="70"/>
      </tp>
      <tp t="s">
        <v>14/09/2017</v>
        <stp/>
        <stp>##V3_BDPV12</stp>
        <stp>RU000A0JRCJ6 Corp</stp>
        <stp>NXT_CPN_DT</stp>
        <stp>[quotes.xlsx]Calc!R122C7</stp>
        <tr r="G122" s="70"/>
        <tr r="G122" s="70"/>
        <tr r="G122" s="70"/>
      </tp>
      <tp t="s">
        <v>#N/A N/A</v>
        <stp/>
        <stp>##V3_BDPV12</stp>
        <stp>MHPC LI Equity</stp>
        <stp>BDVD_NEXT_EST_DECL_DT</stp>
        <stp>[quotes.xlsx]Calc!R50C9</stp>
        <tr r="I50" s="70"/>
        <tr r="I50" s="70"/>
      </tp>
      <tp t="s">
        <v>22/06/2017</v>
        <stp/>
        <stp>##V3_BDPV12</stp>
        <stp>PFE US Equity</stp>
        <stp>BDVD_NEXT_EST_DECL_DT</stp>
        <stp>[quotes.xlsx]Calc!R238C9</stp>
        <tr r="I238" s="70"/>
        <tr r="I238" s="70"/>
        <tr r="I238" s="70"/>
      </tp>
      <tp t="s">
        <v>20/07/2017</v>
        <stp/>
        <stp>##V3_BDPV12</stp>
        <stp>VFC US Equity</stp>
        <stp>BDVD_NEXT_EST_DECL_DT</stp>
        <stp>[quotes.xlsx]Calc!R178C9</stp>
        <tr r="I178" s="70"/>
        <tr r="I178" s="70"/>
        <tr r="I178" s="70"/>
      </tp>
      <tp t="s">
        <v>#N/A Field Not Applicable</v>
        <stp/>
        <stp>##V3_BDPV12</stp>
        <stp>RU000A0JXE06 Corp</stp>
        <stp>BEST_ANALYST_RATING</stp>
        <stp>[quotes.xlsx]Calc!R64C4</stp>
        <tr r="D64" s="70"/>
        <tr r="D64" s="70"/>
      </tp>
      <tp t="s">
        <v>PETBRA 8 3/8 05/23/21</v>
        <stp/>
        <stp>##V3_BDPV12</stp>
        <stp>US71647NAP42 Corp</stp>
        <stp>SECURITY_NAME</stp>
        <stp>[quotes.xlsx]Calc!R253C12</stp>
        <tr r="L253" s="70"/>
      </tp>
      <tp t="s">
        <v>11/05/2017</v>
        <stp/>
        <stp>##V3_BDPV12</stp>
        <stp>VOW3 GY Equity</stp>
        <stp>DVD_EX_DT</stp>
        <stp>[quotes.xlsx]Calc!R266C7</stp>
        <tr r="G266" s="70"/>
        <tr r="G266" s="70"/>
        <tr r="G266" s="70"/>
      </tp>
      <tp t="s">
        <v>RFLB 8 1/2 09/17/31</v>
        <stp/>
        <stp>##V3_BDPV12</stp>
        <stp>RU000A0JVW48 Corp</stp>
        <stp>SECURITY_NAME</stp>
        <stp>[quotes.xlsx]Calc!R167C12</stp>
        <tr r="L167" s="70"/>
      </tp>
      <tp t="s">
        <v>#N/A N/A</v>
        <stp/>
        <stp>##V3_BDPV12</stp>
        <stp>WZR CN Equity</stp>
        <stp>BDVD_NEXT_EST_DECL_DT</stp>
        <stp>[quotes.xlsx]Calc!R43C9</stp>
        <tr r="I43" s="70"/>
        <tr r="I43" s="70"/>
      </tp>
      <tp t="s">
        <v>SOCGEN 6 3/4 PERP</v>
        <stp/>
        <stp>##V3_BDPV12</stp>
        <stp>XS0867620725 Corp</stp>
        <stp>SECURITY_NAME</stp>
        <stp>[quotes.xlsx]Calc!R252C12</stp>
        <tr r="L252" s="70"/>
      </tp>
      <tp t="s">
        <v>ALRSRU 7 3/4 11/03/20</v>
        <stp/>
        <stp>##V3_BDPV12</stp>
        <stp>XS0555493203 Corp</stp>
        <stp>SECURITY_NAME</stp>
        <stp>[quotes.xlsx]Calc!R142C12</stp>
        <tr r="L142" s="70"/>
      </tp>
      <tp>
        <v>0</v>
        <stp/>
        <stp>##V3_BDPV12</stp>
        <stp>SX7EEX GY Equity</stp>
        <stp>BEST_ANALYST_RATING</stp>
        <stp>[quotes.xlsx]Calc!R248C4</stp>
        <tr r="D248" s="70"/>
        <tr r="D248" s="70"/>
        <tr r="D248" s="70"/>
      </tp>
      <tp t="s">
        <v>CMZB 0 04/23/18</v>
        <stp/>
        <stp>##V3_BDPV12</stp>
        <stp>XS1220249970 Corp</stp>
        <stp>SECURITY_NAME</stp>
        <stp>[quotes.xlsx]Calc!R264C12</stp>
        <tr r="L264" s="70"/>
      </tp>
      <tp t="s">
        <v>RENTEN 1 7/8 09/17/18</v>
        <stp/>
        <stp>##V3_BDPV12</stp>
        <stp>US515110BF06 Corp</stp>
        <stp>SECURITY_NAME</stp>
        <stp>[quotes.xlsx]Calc!R174C12</stp>
        <tr r="L174" s="70"/>
      </tp>
      <tp t="s">
        <v>GTLKOA 5.95 07/19/21</v>
        <stp/>
        <stp>##V3_BDPV12</stp>
        <stp>XS1449458915 Corp</stp>
        <stp>SECURITY_NAME</stp>
        <stp>[quotes.xlsx]Calc!R207C12</stp>
        <tr r="L207" s="70"/>
      </tp>
      <tp t="s">
        <v>NOMURA 0 12/30/21</v>
        <stp/>
        <stp>##V3_BDPV12</stp>
        <stp>XS1542704421 Corp</stp>
        <stp>SECURITY_NAME</stp>
        <stp>[quotes.xlsx]Calc!R262C12</stp>
        <tr r="L262" s="70"/>
      </tp>
      <tp t="s">
        <v>GPBRU 7 1/4 05/03/19</v>
        <stp/>
        <stp>##V3_BDPV12</stp>
        <stp>XS0779213460 Corp</stp>
        <stp>SECURITY_NAME</stp>
        <stp>[quotes.xlsx]Calc!R128C12</stp>
        <tr r="L128" s="70"/>
      </tp>
      <tp t="s">
        <v>RU0007661625</v>
        <stp/>
        <stp>##V3_BDPV12</stp>
        <stp>GAZP RX Equity</stp>
        <stp>ID_ISIN</stp>
        <stp>[quotes.xlsx]Calc!R31C1</stp>
        <tr r="A31" s="70"/>
        <tr r="A31" s="70"/>
        <tr r="A31" s="70"/>
      </tp>
      <tp t="s">
        <v>AKBBIN 8 1/2 03/27/19</v>
        <stp/>
        <stp>##V3_BDPV12</stp>
        <stp>XS1379311761 Corp</stp>
        <stp>SECURITY_NAME</stp>
        <stp>[quotes.xlsx]Calc!R302C12</stp>
        <tr r="L302" s="70"/>
      </tp>
      <tp t="s">
        <v>INTNED 6 PERP</v>
        <stp/>
        <stp>##V3_BDPV12</stp>
        <stp>US456837AE31 Corp</stp>
        <stp>SECURITY_NAME</stp>
        <stp>[quotes.xlsx]Calc!R137C12</stp>
        <tr r="L137" s="70"/>
      </tp>
      <tp t="s">
        <v>EFGBNK 0 04/11/19</v>
        <stp/>
        <stp>##V3_BDPV12</stp>
        <stp>CH0361710632 Corp</stp>
        <stp>SECURITY_NAME</stp>
        <stp>[quotes.xlsx]Calc!R263C12</stp>
        <tr r="L263" s="70"/>
      </tp>
      <tp t="s">
        <v>VIP 7 1/4 04/26/23</v>
        <stp/>
        <stp>##V3_BDPV12</stp>
        <stp>XS1400710726 Corp</stp>
        <stp>SECURITY_NAME</stp>
        <stp>[quotes.xlsx]Calc!R107C12</stp>
        <tr r="L107" s="70"/>
      </tp>
      <tp t="s">
        <v>#N/A Field Not Applicable</v>
        <stp/>
        <stp>##V3_BDPV12</stp>
        <stp>XS0547082973 Corp</stp>
        <stp>BEST_ANALYST_RATING</stp>
        <stp>[quotes.xlsx]Calc!R23C4</stp>
        <tr r="D23" s="70"/>
        <tr r="D23" s="70"/>
      </tp>
      <tp t="s">
        <v>#N/A Field Not Applicable</v>
        <stp/>
        <stp>##V3_BDPV12</stp>
        <stp>XS0997544860 Corp</stp>
        <stp>BEST_ANALYST_RATING</stp>
        <stp>[quotes.xlsx]Calc!R77C4</stp>
        <tr r="D77" s="70"/>
        <tr r="D77" s="70"/>
      </tp>
      <tp t="s">
        <v>RU0009029524</v>
        <stp/>
        <stp>##V3_BDPV12</stp>
        <stp>SNGSP RM Equity</stp>
        <stp>ID_ISIN</stp>
        <stp>[quotes.xlsx]Calc!R92C1</stp>
        <tr r="A92" s="70"/>
        <tr r="A92" s="70"/>
        <tr r="A92" s="70"/>
      </tp>
      <tp t="s">
        <v>GB0032360173</v>
        <stp/>
        <stp>##V3_BDPV12</stp>
        <stp>HGM LN Equity</stp>
        <stp>ID_ISIN</stp>
        <stp>[quotes.xlsx]Calc!R32C1</stp>
        <tr r="A32" s="70"/>
        <tr r="A32" s="70"/>
        <tr r="A32" s="70"/>
      </tp>
      <tp t="s">
        <v>#N/A Field Not Applicable</v>
        <stp/>
        <stp>##V3_BDPV12</stp>
        <stp>XS0889402029 Corp</stp>
        <stp>BEST_ANALYST_RATING</stp>
        <stp>[quotes.xlsx]Calc!R82C4</stp>
        <tr r="D82" s="70"/>
        <tr r="D82" s="70"/>
      </tp>
      <tp t="s">
        <v>#N/A Field Not Applicable</v>
        <stp/>
        <stp>##V3_BDPV12</stp>
        <stp>PHAG LN Equity</stp>
        <stp>INT_ACC</stp>
        <stp>[quotes.xlsx]Calc!R54C5</stp>
        <tr r="E54" s="70"/>
        <tr r="E54" s="70"/>
      </tp>
      <tp t="s">
        <v>30/07/2017</v>
        <stp/>
        <stp>##V3_BDPV12</stp>
        <stp>USG9328DAM23 Corp</stp>
        <stp>NXT_CPN_DT</stp>
        <stp>[quotes.xlsx]Calc!R234C7</stp>
        <tr r="G234" s="70"/>
        <tr r="G234" s="70"/>
        <tr r="G234" s="70"/>
      </tp>
      <tp t="s">
        <v>12/10/2017</v>
        <stp/>
        <stp>##V3_BDPV12</stp>
        <stp>RU000A0JVUL6 Corp</stp>
        <stp>NXT_CPN_DT</stp>
        <stp>[quotes.xlsx]Calc!R195C7</stp>
        <tr r="G195" s="70"/>
        <tr r="G195" s="70"/>
        <tr r="G195" s="70"/>
      </tp>
      <tp t="s">
        <v>28/06/2017</v>
        <stp/>
        <stp>##V3_BDPV12</stp>
        <stp>RU000A0JVKK9 Corp</stp>
        <stp>NXT_CPN_DT</stp>
        <stp>[quotes.xlsx]Calc!R202C7</stp>
        <tr r="G202" s="70"/>
        <tr r="G202" s="70"/>
        <tr r="G202" s="70"/>
      </tp>
      <tp t="s">
        <v>#N/A N/A</v>
        <stp/>
        <stp>##V3_BDPV12</stp>
        <stp>BSPB RX Equity</stp>
        <stp>BDVD_NEXT_EST_DECL_DT</stp>
        <stp>[quotes.xlsx]Calc!R44C9</stp>
        <tr r="I44" s="70"/>
        <tr r="I44" s="70"/>
      </tp>
      <tp t="s">
        <v>#N/A Field Not Applicable</v>
        <stp/>
        <stp>##V3_BDPV12</stp>
        <stp>URM7 Curncy</stp>
        <stp>BEST_ANALYST_RATING</stp>
        <stp>[quotes.xlsx]Calc!R163C4</stp>
        <tr r="D163" s="70"/>
        <tr r="D163" s="70"/>
      </tp>
      <tp t="s">
        <v>15/12/2017</v>
        <stp/>
        <stp>##V3_BDPV12</stp>
        <stp>GDX US Equity</stp>
        <stp>BDVD_NEXT_EST_DECL_DT</stp>
        <stp>[quotes.xlsx]Calc!R189C9</stp>
        <tr r="I189" s="70"/>
        <tr r="I189" s="70"/>
        <tr r="I189" s="70"/>
      </tp>
      <tp t="s">
        <v>DB 0 02/13/18</v>
        <stp/>
        <stp>##V3_BDPV12</stp>
        <stp>US25152RYE79 Corp</stp>
        <stp>SECURITY_NAME</stp>
        <stp>[quotes.xlsx]Calc!R141C12</stp>
        <tr r="L141" s="70"/>
      </tp>
      <tp t="s">
        <v>OBORON 10 3/4 06/10/26</v>
        <stp/>
        <stp>##V3_BDPV12</stp>
        <stp>RU000A0JWK74 Corp</stp>
        <stp>SECURITY_NAME</stp>
        <stp>[quotes.xlsx]Calc!R294C12</stp>
        <tr r="L294" s="70"/>
      </tp>
      <tp t="s">
        <v>PEMEX 6 5/8 PERP</v>
        <stp/>
        <stp>##V3_BDPV12</stp>
        <stp>US71656MAF68 Corp</stp>
        <stp>SECURITY_NAME</stp>
        <stp>[quotes.xlsx]Calc!R113C12</stp>
        <tr r="L113" s="70"/>
      </tp>
      <tp t="s">
        <v>KAZNMH 4 5/8 05/24/23</v>
        <stp/>
        <stp>##V3_BDPV12</stp>
        <stp>XS0934609016 Corp</stp>
        <stp>SECURITY_NAME</stp>
        <stp>[quotes.xlsx]Calc!R151C12</stp>
        <tr r="L151" s="70"/>
      </tp>
      <tp t="s">
        <v>PROMBK 5 1/4 10/19/19</v>
        <stp/>
        <stp>##V3_BDPV12</stp>
        <stp>XS1506500039 Corp</stp>
        <stp>SECURITY_NAME</stp>
        <stp>[quotes.xlsx]Calc!R277C12</stp>
        <tr r="L277" s="70"/>
      </tp>
      <tp>
        <v>6.9450000000000003</v>
        <stp/>
        <stp>##V3_BDPV12</stp>
        <stp>NMTP RX Equity</stp>
        <stp>PX_LAST</stp>
        <stp>[quotes.xlsx]Calc!R39C3</stp>
        <tr r="C39" s="70"/>
        <tr r="C39" s="70"/>
      </tp>
      <tp t="s">
        <v>HALKBK 4 3/4 06/04/19</v>
        <stp/>
        <stp>##V3_BDPV12</stp>
        <stp>XS1069383856 Corp</stp>
        <stp>SECURITY_NAME</stp>
        <stp>[quotes.xlsx]Calc!R159C12</stp>
        <tr r="L159" s="70"/>
      </tp>
      <tp t="s">
        <v>#N/A N/A</v>
        <stp/>
        <stp>##V3_BDPV12</stp>
        <stp>AUUSI SW Equity</stp>
        <stp>BEST_TARGET_PRICE</stp>
        <stp>[quotes.xlsx]Calc!R169C5</stp>
        <tr r="E169" s="70"/>
        <tr r="E169" s="70"/>
      </tp>
      <tp t="s">
        <v>NMOSRM 10 04/26/19</v>
        <stp/>
        <stp>##V3_BDPV12</stp>
        <stp>XS0776121062 Corp</stp>
        <stp>SECURITY_NAME</stp>
        <stp>[quotes.xlsx]Calc!R311C12</stp>
        <tr r="L311" s="70"/>
      </tp>
      <tp t="s">
        <v>02/03/2017</v>
        <stp/>
        <stp>##V3_BDPV12</stp>
        <stp>NOVN VX Equity</stp>
        <stp>DVD_EX_DT</stp>
        <stp>[quotes.xlsx]Calc!R105C7</stp>
        <tr r="G105" s="70"/>
        <tr r="G105" s="70"/>
        <tr r="G105" s="70"/>
      </tp>
      <tp t="s">
        <v>VEBBNK 6.902 07/09/20</v>
        <stp/>
        <stp>##V3_BDPV12</stp>
        <stp>XS0524610812 Corp</stp>
        <stp>SECURITY_NAME</stp>
        <stp>[quotes.xlsx]Calc!R132C12</stp>
        <tr r="L132" s="70"/>
      </tp>
      <tp>
        <v>11.214163768540363</v>
        <stp/>
        <stp>##V3_BDPV12</stp>
        <stp>NMTP RX Equity</stp>
        <stp>EQY_DVD_YLD_IND</stp>
        <stp>[quotes.xlsx]Calc!R39C6</stp>
        <tr r="F39" s="70"/>
        <tr r="F39" s="70"/>
        <tr r="F39" s="70"/>
      </tp>
      <tp t="s">
        <v>EFGBNK 0 12/27/18</v>
        <stp/>
        <stp>##V3_BDPV12</stp>
        <stp>CH0347657816 Corp</stp>
        <stp>SECURITY_NAME</stp>
        <stp>[quotes.xlsx]Calc!R256C12</stp>
        <tr r="L256" s="70"/>
      </tp>
      <tp t="s">
        <v>ALFARU 8 PERP</v>
        <stp/>
        <stp>##V3_BDPV12</stp>
        <stp>XS1513741311 Corp</stp>
        <stp>SECURITY_NAME</stp>
        <stp>[quotes.xlsx]Calc!R204C12</stp>
        <tr r="L204" s="70"/>
      </tp>
      <tp>
        <v>1687.1490478515625</v>
        <stp/>
        <stp>##V3_BDPV12</stp>
        <stp>PHOR RX Equity</stp>
        <stp>BEST_TARGET_PRICE</stp>
        <stp>[quotes.xlsx]Calc!R305C5</stp>
        <tr r="E305" s="70"/>
        <tr r="E305" s="70"/>
        <tr r="E305" s="70"/>
      </tp>
      <tp t="s">
        <v>#N/A Field Not Applicable</v>
        <stp/>
        <stp>##V3_BDPV12</stp>
        <stp>XS0842078536 Corp</stp>
        <stp>BEST_ANALYST_RATING</stp>
        <stp>[quotes.xlsx]Calc!R84C4</stp>
        <tr r="D84" s="70"/>
        <tr r="D84" s="70"/>
      </tp>
      <tp>
        <v>27.17</v>
        <stp/>
        <stp>##V3_BDPV12</stp>
        <stp>YNDX US Equity</stp>
        <stp>PX_LAST</stp>
        <stp>[quotes.xlsx]Calc!R21C3</stp>
        <tr r="C21" s="70"/>
        <tr r="C21" s="70"/>
      </tp>
      <tp t="s">
        <v>#N/A N/A</v>
        <stp/>
        <stp>##V3_BDPV12</stp>
        <stp>YNDX US Equity</stp>
        <stp>EQY_DVD_YLD_IND</stp>
        <stp>[quotes.xlsx]Calc!R21C6</stp>
        <tr r="F21" s="70"/>
        <tr r="F21" s="70"/>
      </tp>
      <tp t="s">
        <v>15/05/2017</v>
        <stp/>
        <stp>##V3_BDPV12</stp>
        <stp>MOEX RM Equity</stp>
        <stp>DVD_EX_DT</stp>
        <stp>[quotes.xlsx]Calc!R103C7</stp>
        <tr r="G103" s="70"/>
        <tr r="G103" s="70"/>
        <tr r="G103" s="70"/>
      </tp>
      <tp t="s">
        <v>25/07/2017</v>
        <stp/>
        <stp>##V3_BDPV12</stp>
        <stp>RU000A0JWNJ3 Corp</stp>
        <stp>NXT_CPN_DT</stp>
        <stp>[quotes.xlsx]Calc!R200C7</stp>
        <tr r="G200" s="70"/>
        <tr r="G200" s="70"/>
        <tr r="G200" s="70"/>
      </tp>
      <tp t="s">
        <v>02/08/2017</v>
        <stp/>
        <stp>##V3_BDPV12</stp>
        <stp>RU000A0JV7J9 Corp</stp>
        <stp>NXT_CPN_DT</stp>
        <stp>[quotes.xlsx]Calc!R120C7</stp>
        <tr r="G120" s="70"/>
        <tr r="G120" s="70"/>
        <tr r="G120" s="70"/>
      </tp>
      <tp t="s">
        <v>#N/A N/A</v>
        <stp/>
        <stp>##V3_BDPV12</stp>
        <stp>GLTR LI Equity</stp>
        <stp>BDVD_NEXT_EST_DECL_DT</stp>
        <stp>[quotes.xlsx]Calc!R46C9</stp>
        <tr r="I46" s="70"/>
        <tr r="I46" s="70"/>
      </tp>
      <tp t="s">
        <v>#N/A Field Not Applicable</v>
        <stp/>
        <stp>##V3_BDPV12</stp>
        <stp>USP989MJBG51 Corp</stp>
        <stp>NXT_PUT_DT</stp>
        <stp>[quotes.xlsx]Calc!R5C9</stp>
        <tr r="I5" s="70"/>
        <tr r="I5" s="70"/>
      </tp>
      <tp t="s">
        <v>RSHB 14 1/4 PERP</v>
        <stp/>
        <stp>##V3_BDPV12</stp>
        <stp>RU000A0JWV63 Corp</stp>
        <stp>SECURITY_NAME</stp>
        <stp>[quotes.xlsx]Calc!R166C12</stp>
        <tr r="L166" s="70"/>
      </tp>
      <tp t="s">
        <v>MAGNIT 11.2 02/26/18</v>
        <stp/>
        <stp>##V3_BDPV12</stp>
        <stp>RU000A0JW662 Corp</stp>
        <stp>SECURITY_NAME</stp>
        <stp>[quotes.xlsx]Calc!R216C12</stp>
        <tr r="L216" s="70"/>
      </tp>
      <tp t="s">
        <v>#N/A Field Not Applicable</v>
        <stp/>
        <stp>##V3_BDPV12</stp>
        <stp>US71645WAR25 Corp</stp>
        <stp>BEST_ANALYST_RATING</stp>
        <stp>[quotes.xlsx]Calc!R26C4</stp>
        <tr r="D26" s="70"/>
        <tr r="D26" s="70"/>
      </tp>
      <tp t="s">
        <v>PETBRA 4 3/8 05/20/23</v>
        <stp/>
        <stp>##V3_BDPV12</stp>
        <stp>US71647NAF69 Corp</stp>
        <stp>SECURITY_NAME</stp>
        <stp>[quotes.xlsx]Calc!R269C12</stp>
        <tr r="L269" s="70"/>
      </tp>
      <tp t="s">
        <v>RFLB 6.4 05/27/20</v>
        <stp/>
        <stp>##V3_BDPV12</stp>
        <stp>RU000A0JTYA5 Corp</stp>
        <stp>SECURITY_NAME</stp>
        <stp>[quotes.xlsx]Calc!R97C12</stp>
        <tr r="L97" s="70"/>
      </tp>
      <tp t="s">
        <v>#N/A Field Not Applicable</v>
        <stp/>
        <stp>##V3_BDPV12</stp>
        <stp>NKNC RM Equity</stp>
        <stp>INT_ACC</stp>
        <stp>[quotes.xlsx]Calc!R52C5</stp>
        <tr r="E52" s="70"/>
        <tr r="E52" s="70"/>
      </tp>
      <tp t="s">
        <v>KNFP 0 04/15/19</v>
        <stp/>
        <stp>##V3_BDPV12</stp>
        <stp>XS1513280757 Corp</stp>
        <stp>SECURITY_NAME</stp>
        <stp>[quotes.xlsx]Calc!R179C12</stp>
        <tr r="L179" s="70"/>
      </tp>
      <tp>
        <v>0</v>
        <stp/>
        <stp>##V3_BDPV12</stp>
        <stp>HHPA2AH LX Equity</stp>
        <stp>BEST_ANALYST_RATING</stp>
        <stp>[quotes.xlsx]Calc!R88C4</stp>
        <tr r="D88" s="70"/>
        <tr r="D88" s="70"/>
        <tr r="D88" s="70"/>
      </tp>
      <tp t="s">
        <v>21/12/2016</v>
        <stp/>
        <stp>##V3_BDPV12</stp>
        <stp>AAXJ US Equity</stp>
        <stp>DVD_EX_DT</stp>
        <stp>[quotes.xlsx]Calc!R251C7</stp>
        <tr r="G251" s="70"/>
        <tr r="G251" s="70"/>
        <tr r="G251" s="70"/>
      </tp>
      <tp t="s">
        <v>VTB 9 1/2 PERP</v>
        <stp/>
        <stp>##V3_BDPV12</stp>
        <stp>XS0810596832 Corp</stp>
        <stp>SECURITY_NAME</stp>
        <stp>[quotes.xlsx]Calc!R260C12</stp>
        <tr r="L260" s="70"/>
      </tp>
      <tp t="s">
        <v>#N/A N/A</v>
        <stp/>
        <stp>##V3_BDPV12</stp>
        <stp>LKOH=M7 RU Equity</stp>
        <stp>DVD_EX_DT</stp>
        <stp>[quotes.xlsx]Calc!R165C7</stp>
        <tr r="G165" s="70"/>
        <tr r="G165" s="70"/>
      </tp>
      <tp t="s">
        <v>06/07/2017</v>
        <stp/>
        <stp>##V3_BDPV12</stp>
        <stp>RU000A0JWMJ5 Corp</stp>
        <stp>NXT_CPN_DT</stp>
        <stp>[quotes.xlsx]Calc!R291C7</stp>
        <tr r="G291" s="70"/>
        <tr r="G291" s="70"/>
        <tr r="G291" s="70"/>
      </tp>
      <tp t="s">
        <v>09/10/2017</v>
        <stp/>
        <stp>##V3_BDPV12</stp>
        <stp>RU000A0JS6N8 Corp</stp>
        <stp>NXT_CPN_DT</stp>
        <stp>[quotes.xlsx]Calc!R215C7</stp>
        <tr r="G215" s="70"/>
        <tr r="G215" s="70"/>
        <tr r="G215" s="70"/>
      </tp>
      <tp t="s">
        <v>#N/A Field Not Applicable</v>
        <stp/>
        <stp>##V3_BDPV12</stp>
        <stp>US25152RYE79 Corp</stp>
        <stp>BEST_ANALYST_RATING</stp>
        <stp>[quotes.xlsx]Calc!R141C4</stp>
        <tr r="D141" s="70"/>
        <tr r="D141" s="70"/>
      </tp>
      <tp t="s">
        <v>#N/A N/A</v>
        <stp/>
        <stp>##V3_BDPV12</stp>
        <stp>PRTK RX Equity</stp>
        <stp>BDVD_NEXT_EST_DECL_DT</stp>
        <stp>[quotes.xlsx]Calc!R57C9</stp>
        <tr r="I57" s="70"/>
        <tr r="I57" s="70"/>
      </tp>
      <tp t="s">
        <v>#N/A Field Not Applicable</v>
        <stp/>
        <stp>##V3_BDPV12</stp>
        <stp>URU7 Curncy</stp>
        <stp>YLD_CNV_MID</stp>
        <stp>[quotes.xlsx]Calc!R317C6</stp>
        <tr r="F317" s="70"/>
        <tr r="F317" s="70"/>
      </tp>
      <tp>
        <v>988</v>
        <stp/>
        <stp>##V3_BDPV12</stp>
        <stp>POLY LN Equity</stp>
        <stp>PX_LAST</stp>
        <stp>[quotes.xlsx]Calc!R7C3</stp>
        <tr r="C7" s="70"/>
        <tr r="C7" s="70"/>
      </tp>
      <tp t="s">
        <v>PIKKRM 11 1/4 04/22/22</v>
        <stp/>
        <stp>##V3_BDPV12</stp>
        <stp>RU000A0JXQ93 Corp</stp>
        <stp>SECURITY_NAME</stp>
        <stp>[quotes.xlsx]Calc!R279C12</stp>
        <tr r="L279" s="70"/>
      </tp>
      <tp>
        <v>7.145E-2</v>
        <stp/>
        <stp>##V3_BDPV12</stp>
        <stp>MRKV RM Equity</stp>
        <stp>PX_LAST</stp>
        <stp>[quotes.xlsx]Calc!R51C3</stp>
        <tr r="C51" s="70"/>
        <tr r="C51" s="70"/>
      </tp>
      <tp t="s">
        <v>#N/A N/A</v>
        <stp/>
        <stp>##V3_BDPV12</stp>
        <stp>TUNG LN Equity</stp>
        <stp>DVD_EX_DT</stp>
        <stp>[quotes.xlsx]Calc!R145C7</stp>
        <tr r="G145" s="70"/>
        <tr r="G145" s="70"/>
      </tp>
      <tp t="s">
        <v>AGROK 9 7/8 05/01/19</v>
        <stp/>
        <stp>##V3_BDPV12</stp>
        <stp>XS0776111188 Corp</stp>
        <stp>SECURITY_NAME</stp>
        <stp>[quotes.xlsx]Calc!R224C12</stp>
        <tr r="L224" s="70"/>
      </tp>
      <tp t="s">
        <v>VEBBNK 5.942 11/21/23</v>
        <stp/>
        <stp>##V3_BDPV12</stp>
        <stp>XS0993162683 Corp</stp>
        <stp>SECURITY_NAME</stp>
        <stp>[quotes.xlsx]Calc!R278C12</stp>
        <tr r="L278" s="70"/>
      </tp>
      <tp t="s">
        <v>22/12/2016</v>
        <stp/>
        <stp>##V3_BDPV12</stp>
        <stp>LKOD LI Equity</stp>
        <stp>DVD_EX_DT</stp>
        <stp>[quotes.xlsx]Calc!R203C7</stp>
        <tr r="G203" s="70"/>
        <tr r="G203" s="70"/>
        <tr r="G203" s="70"/>
      </tp>
      <tp t="s">
        <v>HALKBK 4 3/4 02/11/21</v>
        <stp/>
        <stp>##V3_BDPV12</stp>
        <stp>XS1188073081 Corp</stp>
        <stp>SECURITY_NAME</stp>
        <stp>[quotes.xlsx]Calc!R225C12</stp>
        <tr r="L225" s="70"/>
      </tp>
      <tp>
        <v>10.64745124046247</v>
        <stp/>
        <stp>##V3_BDPV12</stp>
        <stp>MRKV RM Equity</stp>
        <stp>EQY_DVD_YLD_IND</stp>
        <stp>[quotes.xlsx]Calc!R51C6</stp>
        <tr r="F51" s="70"/>
        <tr r="F51" s="70"/>
        <tr r="F51" s="70"/>
      </tp>
      <tp t="s">
        <v>RU000A0JP7H1</v>
        <stp/>
        <stp>##V3_BDPV12</stp>
        <stp>DIXY RX Equity</stp>
        <stp>ID_ISIN</stp>
        <stp>[quotes.xlsx]Calc!R45C1</stp>
        <tr r="A45" s="70"/>
        <tr r="A45" s="70"/>
        <tr r="A45" s="70"/>
      </tp>
      <tp t="s">
        <v>10/04/2017</v>
        <stp/>
        <stp>##V3_BDPV12</stp>
        <stp>CSSMI SW Equity</stp>
        <stp>DVD_EX_DT</stp>
        <stp>[quotes.xlsx]Calc!R150C7</stp>
        <tr r="G150" s="70"/>
        <tr r="G150" s="70"/>
        <tr r="G150" s="70"/>
      </tp>
      <tp t="s">
        <v>#N/A Field Not Applicable</v>
        <stp/>
        <stp>##V3_BDPV12</stp>
        <stp>RU000A0JU9V1 Corp</stp>
        <stp>NXT_PUT_DT</stp>
        <stp>[quotes.xlsx]Calc!R121C9</stp>
        <tr r="I121" s="70"/>
        <tr r="I121" s="70"/>
      </tp>
      <tp t="s">
        <v>19/10/2017</v>
        <stp/>
        <stp>##V3_BDPV12</stp>
        <stp>RU000A0JWEB9 Corp</stp>
        <stp>NXT_CPN_DT</stp>
        <stp>[quotes.xlsx]Calc!R286C7</stp>
        <tr r="G286" s="70"/>
        <tr r="G286" s="70"/>
        <tr r="G286" s="70"/>
      </tp>
      <tp t="s">
        <v>#N/A Field Not Applicable</v>
        <stp/>
        <stp>##V3_BDPV12</stp>
        <stp>RU000A0JP2S9 Corp</stp>
        <stp>NXT_PUT_DT</stp>
        <stp>[quotes.xlsx]Calc!R114C9</stp>
        <tr r="I114" s="70"/>
        <tr r="I114" s="70"/>
      </tp>
      <tp t="s">
        <v>07/02/2024</v>
        <stp/>
        <stp>##V3_BDPV12</stp>
        <stp>RU000A0JXFS8 Corp</stp>
        <stp>NXT_PUT_DT</stp>
        <stp>[quotes.xlsx]Calc!R184C9</stp>
        <tr r="I184" s="70"/>
        <tr r="I184" s="70"/>
        <tr r="I184" s="70"/>
      </tp>
      <tp>
        <v>5.0820372999999996</v>
        <stp/>
        <stp>##V3_BDPV12</stp>
        <stp>US71654QCB68 Corp</stp>
        <stp>YLD_CNV_MID</stp>
        <stp>[quotes.xlsx]Calc!R222C6</stp>
        <tr r="F222" s="70"/>
        <tr r="F222" s="70"/>
        <tr r="F222" s="70"/>
      </tp>
      <tp>
        <v>7.9857100799528835</v>
        <stp/>
        <stp>##V3_BDPV12</stp>
        <stp>US71645WAM38 Corp</stp>
        <stp>YLD_CNV_MID</stp>
        <stp>[quotes.xlsx]Calc!R304C6</stp>
        <tr r="F304" s="70"/>
        <tr r="F304" s="70"/>
        <tr r="F304" s="70"/>
      </tp>
      <tp>
        <v>36.542922973632813</v>
        <stp/>
        <stp>##V3_BDPV12</stp>
        <stp>SNGSP RM Equity</stp>
        <stp>BEST_TARGET_PRICE</stp>
        <stp>[quotes.xlsx]Calc!R92C5</stp>
        <tr r="E92" s="70"/>
        <tr r="E92" s="70"/>
        <tr r="E92" s="70"/>
      </tp>
      <tp t="s">
        <v>AKBHC 9.65 04/22/22</v>
        <stp/>
        <stp>##V3_BDPV12</stp>
        <stp>RU000A0JXQ85 Corp</stp>
        <stp>SECURITY_NAME</stp>
        <stp>[quotes.xlsx]Calc!R284C12</stp>
        <tr r="L284" s="70"/>
      </tp>
      <tp t="s">
        <v>VGG572791041</v>
        <stp/>
        <stp>##V3_BDPV12</stp>
        <stp>LXFT US Equity</stp>
        <stp>ID_ISIN</stp>
        <stp>[quotes.xlsx]Calc!R49C1</stp>
        <tr r="A49" s="70"/>
        <tr r="A49" s="70"/>
        <tr r="A49" s="70"/>
      </tp>
      <tp t="s">
        <v>CEMEX 4 3/8 03/05/23</v>
        <stp/>
        <stp>##V3_BDPV12</stp>
        <stp>XS1198002690 Corp</stp>
        <stp>SECURITY_NAME</stp>
        <stp>[quotes.xlsx]Calc!R185C12</stp>
        <tr r="L185" s="70"/>
      </tp>
      <tp>
        <v>394.7662353515625</v>
        <stp/>
        <stp>##V3_BDPV12</stp>
        <stp>ROSN RM Equity</stp>
        <stp>BEST_TARGET_PRICE</stp>
        <stp>[quotes.xlsx]Calc!R123C5</stp>
        <tr r="E123" s="70"/>
        <tr r="E123" s="70"/>
        <tr r="E123" s="70"/>
      </tp>
      <tp t="s">
        <v>SUEK 10 1/2 10/31/19</v>
        <stp/>
        <stp>##V3_BDPV12</stp>
        <stp>RU000A0JWWW7 Corp</stp>
        <stp>SECURITY_NAME</stp>
        <stp>[quotes.xlsx]Calc!R79C12</stp>
        <tr r="L79" s="70"/>
      </tp>
      <tp t="s">
        <v>#N/A Field Not Applicable</v>
        <stp/>
        <stp>##V3_BDPV12</stp>
        <stp>VIPS US Equity</stp>
        <stp>DVD_EX_DT</stp>
        <stp>[quotes.xlsx]Calc!R227C7</stp>
        <tr r="G227" s="70"/>
        <tr r="G227" s="70"/>
      </tp>
      <tp>
        <v>0</v>
        <stp/>
        <stp>##V3_BDPV12</stp>
        <stp>COMRLES RX Equity</stp>
        <stp>BEST_ANALYST_RATING</stp>
        <stp>[quotes.xlsx]Calc!R30C4</stp>
        <tr r="D30" s="70"/>
        <tr r="D30" s="70"/>
        <tr r="D30" s="70"/>
      </tp>
      <tp t="s">
        <v>#N/A Field Not Applicable</v>
        <stp/>
        <stp>##V3_BDPV12</stp>
        <stp>XS0830192711 Corp</stp>
        <stp>BEST_ANALYST_RATING</stp>
        <stp>[quotes.xlsx]Calc!R78C4</stp>
        <tr r="D78" s="70"/>
        <tr r="D78" s="70"/>
      </tp>
      <tp t="s">
        <v>22/08/2017</v>
        <stp/>
        <stp>##V3_BDPV12</stp>
        <stp>RU000A0JXJE0 Corp</stp>
        <stp>NXT_CPN_DT</stp>
        <stp>[quotes.xlsx]Calc!R100C7</stp>
        <tr r="G100" s="70"/>
        <tr r="G100" s="70"/>
        <tr r="G100" s="70"/>
      </tp>
      <tp t="s">
        <v>05/03/2018</v>
        <stp/>
        <stp>##V3_BDPV12</stp>
        <stp>LSRG RX Equity</stp>
        <stp>BDVD_NEXT_EST_DECL_DT</stp>
        <stp>[quotes.xlsx]Calc!R48C9</stp>
        <tr r="I48" s="70"/>
        <tr r="I48" s="70"/>
        <tr r="I48" s="70"/>
      </tp>
      <tp t="s">
        <v>13/07/2017</v>
        <stp/>
        <stp>##V3_BDPV12</stp>
        <stp>HAL US Equity</stp>
        <stp>BDVD_NEXT_EST_DECL_DT</stp>
        <stp>[quotes.xlsx]Calc!R240C9</stp>
        <tr r="I240" s="70"/>
        <tr r="I240" s="70"/>
        <tr r="I240" s="70"/>
      </tp>
      <tp t="s">
        <v>#N/A Field Not Applicable</v>
        <stp/>
        <stp>##V3_BDPV12</stp>
        <stp>US65504LAM90 Corp</stp>
        <stp>BEST_ANALYST_RATING</stp>
        <stp>[quotes.xlsx]Calc!R90C4</stp>
        <tr r="D90" s="70"/>
        <tr r="D90" s="70"/>
      </tp>
      <tp>
        <v>8989</v>
        <stp/>
        <stp>##V3_BDPV12</stp>
        <stp>MGNT RX Equity</stp>
        <stp>PX_LAST</stp>
        <stp>[quotes.xlsx]Calc!R11C3</stp>
        <tr r="C11" s="70"/>
        <tr r="C11" s="70"/>
      </tp>
      <tp t="s">
        <v>KNFP 0 05/27/19</v>
        <stp/>
        <stp>##V3_BDPV12</stp>
        <stp>XS1513286283 Corp</stp>
        <stp>SECURITY_NAME</stp>
        <stp>[quotes.xlsx]Calc!R180C12</stp>
        <tr r="L180" s="70"/>
      </tp>
      <tp t="s">
        <v>PGILLN 5 1/4 02/07/23</v>
        <stp/>
        <stp>##V3_BDPV12</stp>
        <stp>XS1533922933 Corp</stp>
        <stp>SECURITY_NAME</stp>
        <stp>[quotes.xlsx]Calc!R246C12</stp>
        <tr r="L246" s="70"/>
      </tp>
      <tp t="s">
        <v>18/03/2013</v>
        <stp/>
        <stp>##V3_BDPV12</stp>
        <stp>MAIL LI Equity</stp>
        <stp>DVD_EX_DT</stp>
        <stp>[quotes.xlsx]Calc!R147C7</stp>
        <tr r="G147" s="70"/>
        <tr r="G147" s="70"/>
        <tr r="G147" s="70"/>
      </tp>
      <tp>
        <v>14.16</v>
        <stp/>
        <stp>##V3_BDPV12</stp>
        <stp>AFKS RX Equity</stp>
        <stp>PX_LAST</stp>
        <stp>[quotes.xlsx]Calc!R86C3</stp>
        <tr r="C86" s="70"/>
        <tr r="C86" s="70"/>
      </tp>
      <tp>
        <v>0</v>
        <stp/>
        <stp>##V3_BDPV12</stp>
        <stp>SX7PEX GY Equity</stp>
        <stp>BEST_ANALYST_RATING</stp>
        <stp>[quotes.xlsx]Calc!R247C4</stp>
        <tr r="D247" s="70"/>
        <tr r="D247" s="70"/>
        <tr r="D247" s="70"/>
      </tp>
      <tp t="s">
        <v>RU0006914488</v>
        <stp/>
        <stp>##V3_BDPV12</stp>
        <stp>SVAV RX Equity</stp>
        <stp>ID_ISIN</stp>
        <stp>[quotes.xlsx]Calc!R58C1</stp>
        <tr r="A58" s="70"/>
        <tr r="A58" s="70"/>
        <tr r="A58" s="70"/>
      </tp>
      <tp>
        <v>40.860740661621094</v>
        <stp/>
        <stp>##V3_BDPV12</stp>
        <stp>FIVE LI Equity</stp>
        <stp>BEST_TARGET_PRICE</stp>
        <stp>[quotes.xlsx]Calc!R281C5</stp>
        <tr r="E281" s="70"/>
        <tr r="E281" s="70"/>
        <tr r="E281" s="70"/>
      </tp>
      <tp t="s">
        <v>#N/A Field Not Applicable</v>
        <stp/>
        <stp>##V3_BDPV12</stp>
        <stp>PRTK RX Equity</stp>
        <stp>INT_ACC</stp>
        <stp>[quotes.xlsx]Calc!R57C5</stp>
        <tr r="E57" s="70"/>
        <tr r="E57" s="70"/>
      </tp>
      <tp t="s">
        <v>30/06/2017</v>
        <stp/>
        <stp>##V3_BDPV12</stp>
        <stp>T US Equity</stp>
        <stp>BDVD_NEXT_EST_DECL_DT</stp>
        <stp>[quotes.xlsx]Calc!R176C9</stp>
        <tr r="I176" s="70"/>
        <tr r="I176" s="70"/>
        <tr r="I176" s="70"/>
      </tp>
      <tp t="s">
        <v>#N/A Field Not Applicable</v>
        <stp/>
        <stp>##V3_BDPV12</stp>
        <stp>XS0088543193 Corp</stp>
        <stp>BEST_ANALYST_RATING</stp>
        <stp>[quotes.xlsx]Calc!R27C4</stp>
        <tr r="D27" s="70"/>
        <tr r="D27" s="70"/>
      </tp>
      <tp t="s">
        <v>01/03/2018</v>
        <stp/>
        <stp>##V3_BDPV12</stp>
        <stp>AD NA Equity</stp>
        <stp>BDVD_NEXT_EST_DECL_DT</stp>
        <stp>[quotes.xlsx]Calc!R190C9</stp>
        <tr r="I190" s="70"/>
        <tr r="I190" s="70"/>
        <tr r="I190" s="70"/>
      </tp>
      <tp>
        <v>320.1949462890625</v>
        <stp/>
        <stp>##V3_BDPV12</stp>
        <stp>BIIB US Equity</stp>
        <stp>BEST_TARGET_PRICE</stp>
        <stp>[quotes.xlsx]Calc!R244C5</stp>
        <tr r="E244" s="70"/>
        <tr r="E244" s="70"/>
        <tr r="E244" s="70"/>
      </tp>
      <tp t="s">
        <v>#N/A Field Not Applicable</v>
        <stp/>
        <stp>##V3_BDPV12</stp>
        <stp>RU000A0JXEV5 Corp</stp>
        <stp>NXT_PUT_DT</stp>
        <stp>[quotes.xlsx]Calc!R183C9</stp>
        <tr r="I183" s="70"/>
        <tr r="I183" s="70"/>
      </tp>
      <tp t="s">
        <v>#N/A N/A</v>
        <stp/>
        <stp>##V3_BDPV12</stp>
        <stp>AQUA RM Equity</stp>
        <stp>BDVD_NEXT_EST_DECL_DT</stp>
        <stp>[quotes.xlsx]Calc!R29C9</stp>
        <tr r="I29" s="70"/>
        <tr r="I29" s="70"/>
      </tp>
      <tp>
        <v>1.5185683000000001</v>
        <stp/>
        <stp>##V3_BDPV12</stp>
        <stp>US78008S7D27 Corp</stp>
        <stp>YLD_CNV_MID</stp>
        <stp>[quotes.xlsx]Calc!R175C6</stp>
        <tr r="F175" s="70"/>
        <tr r="F175" s="70"/>
        <tr r="F175" s="70"/>
      </tp>
      <tp t="s">
        <v>USD/RUB X-RATE    Jun17</v>
        <stp/>
        <stp>##V3_BDPV12</stp>
        <stp>URM7 Curncy</stp>
        <stp>SECURITY_NAME</stp>
        <stp>[quotes.xlsx]Calc!R163C12</stp>
        <tr r="L163" s="70"/>
      </tp>
      <tp t="s">
        <v>USD/RUB X-RATE    Sep17</v>
        <stp/>
        <stp>##V3_BDPV12</stp>
        <stp>URU7 Curncy</stp>
        <stp>SECURITY_NAME</stp>
        <stp>[quotes.xlsx]Calc!R317C12</stp>
        <tr r="L317" s="70"/>
      </tp>
      <tp>
        <v>1065.5</v>
        <stp/>
        <stp>##V3_BDPV12</stp>
        <stp>BANEP RX Equity</stp>
        <stp>PX_LAST</stp>
        <stp>[quotes.xlsx]Calc!R4C3</stp>
        <tr r="C4" s="70"/>
        <tr r="C4" s="70"/>
      </tp>
      <tp t="s">
        <v>FCX 3 7/8 03/15/23</v>
        <stp/>
        <stp>##V3_BDPV12</stp>
        <stp>US35671DAZ87 Corp</stp>
        <stp>SECURITY_NAME</stp>
        <stp>[quotes.xlsx]Calc!R300C12</stp>
        <tr r="L300" s="70"/>
      </tp>
      <tp t="s">
        <v>LSRGRM 10 3/4 09/22/21</v>
        <stp/>
        <stp>##V3_BDPV12</stp>
        <stp>RU000A0JWU98 Corp</stp>
        <stp>SECURITY_NAME</stp>
        <stp>[quotes.xlsx]Calc!R66C12</stp>
        <tr r="L66" s="70"/>
      </tp>
      <tp>
        <v>248.7</v>
        <stp/>
        <stp>##V3_BDPV12</stp>
        <stp>MTSS RX Equity</stp>
        <stp>PX_LAST</stp>
        <stp>[quotes.xlsx]Calc!R37C3</stp>
        <tr r="C37" s="70"/>
        <tr r="C37" s="70"/>
      </tp>
      <tp t="s">
        <v>RU0008959580</v>
        <stp/>
        <stp>##V3_BDPV12</stp>
        <stp>KMAZ RX Equity</stp>
        <stp>ID_ISIN</stp>
        <stp>[quotes.xlsx]Calc!R35C1</stp>
        <tr r="A35" s="70"/>
        <tr r="A35" s="70"/>
        <tr r="A35" s="70"/>
      </tp>
      <tp>
        <v>8.7689056336504851</v>
        <stp/>
        <stp>##V3_BDPV12</stp>
        <stp>GLTR LI Equity</stp>
        <stp>EQY_DVD_YLD_IND</stp>
        <stp>[quotes.xlsx]Calc!R46C6</stp>
        <tr r="F46" s="70"/>
        <tr r="F46" s="70"/>
        <tr r="F46" s="70"/>
      </tp>
      <tp t="s">
        <v>27/04/2017</v>
        <stp/>
        <stp>##V3_BDPV12</stp>
        <stp>SX7PEX GY Equity</stp>
        <stp>DVD_EX_DT</stp>
        <stp>[quotes.xlsx]Calc!R247C7</stp>
        <tr r="G247" s="70"/>
        <tr r="G247" s="70"/>
        <tr r="G247" s="70"/>
      </tp>
      <tp t="s">
        <v>KNFP 0 01/31/19</v>
        <stp/>
        <stp>##V3_BDPV12</stp>
        <stp>XS1468260598 Corp</stp>
        <stp>SECURITY_NAME</stp>
        <stp>[quotes.xlsx]Calc!R155C12</stp>
        <tr r="L155" s="70"/>
      </tp>
      <tp t="s">
        <v>RSHB 8 1/2 10/16/23</v>
        <stp/>
        <stp>##V3_BDPV12</stp>
        <stp>XS0979891925 Corp</stp>
        <stp>SECURITY_NAME</stp>
        <stp>[quotes.xlsx]Calc!R110C12</stp>
        <tr r="L110" s="70"/>
      </tp>
      <tp>
        <v>7.95</v>
        <stp/>
        <stp>##V3_BDPV12</stp>
        <stp>GLTR LI Equity</stp>
        <stp>PX_LAST</stp>
        <stp>[quotes.xlsx]Calc!R46C3</stp>
        <tr r="C46" s="70"/>
        <tr r="C46" s="70"/>
      </tp>
      <tp t="s">
        <v>EVRAZ 5 3/8 03/20/23</v>
        <stp/>
        <stp>##V3_BDPV12</stp>
        <stp>XS1533915721 Corp</stp>
        <stp>SECURITY_NAME</stp>
        <stp>[quotes.xlsx]Calc!R218C12</stp>
        <tr r="L218" s="70"/>
      </tp>
      <tp>
        <v>45.357143402099609</v>
        <stp/>
        <stp>##V3_BDPV12</stp>
        <stp>CMCSA US Equity</stp>
        <stp>BEST_TARGET_PRICE</stp>
        <stp>[quotes.xlsx]Calc!R170C5</stp>
        <tr r="E170" s="70"/>
        <tr r="E170" s="70"/>
        <tr r="E170" s="70"/>
      </tp>
      <tp t="s">
        <v>#N/A Field Not Applicable</v>
        <stp/>
        <stp>##V3_BDPV12</stp>
        <stp>NKNCP RM Equity</stp>
        <stp>INT_ACC</stp>
        <stp>[quotes.xlsx]Calc!R53C5</stp>
        <tr r="E53" s="70"/>
        <tr r="E53" s="70"/>
      </tp>
      <tp t="s">
        <v>US48666V2043</v>
        <stp/>
        <stp>##V3_BDPV12</stp>
        <stp>KMG LI Equity</stp>
        <stp>ID_ISIN</stp>
        <stp>[quotes.xlsx]Calc!R16C1</stp>
        <tr r="A16" s="70"/>
        <tr r="A16" s="70"/>
        <tr r="A16" s="70"/>
      </tp>
      <tp t="s">
        <v>#N/A N/A</v>
        <stp/>
        <stp>##V3_BDPV12</stp>
        <stp>IHYG LN Equity</stp>
        <stp>BEST_TARGET_PRICE</stp>
        <stp>[quotes.xlsx]Calc!R188C5</stp>
        <tr r="E188" s="70"/>
        <tr r="E188" s="70"/>
      </tp>
      <tp t="s">
        <v>27/11/2018</v>
        <stp/>
        <stp>##V3_BDPV12</stp>
        <stp>RU000A0JWHT4 Corp</stp>
        <stp>NXT_PUT_DT</stp>
        <stp>[quotes.xlsx]Calc!R290C9</stp>
        <tr r="I290" s="70"/>
        <tr r="I290" s="70"/>
        <tr r="I290" s="70"/>
      </tp>
      <tp t="s">
        <v>29/03/2019</v>
        <stp/>
        <stp>##V3_BDPV12</stp>
        <stp>RU000A0JTTV1 Corp</stp>
        <stp>NXT_PUT_DT</stp>
        <stp>[quotes.xlsx]Calc!R292C9</stp>
        <tr r="I292" s="70"/>
        <tr r="I292" s="70"/>
        <tr r="I292" s="70"/>
      </tp>
      <tp t="s">
        <v>27/06/2017</v>
        <stp/>
        <stp>##V3_BDPV12</stp>
        <stp>RU000A0JX3A5 Corp</stp>
        <stp>NXT_CPN_DT</stp>
        <stp>[quotes.xlsx]Calc!R196C7</stp>
        <tr r="G196" s="70"/>
        <tr r="G196" s="70"/>
        <tr r="G196" s="70"/>
      </tp>
      <tp t="s">
        <v>20/10/2017</v>
        <stp/>
        <stp>##V3_BDPV12</stp>
        <stp>USG2440JAE58 Corp</stp>
        <stp>NXT_CPN_DT</stp>
        <stp>[quotes.xlsx]Calc!R235C7</stp>
        <tr r="G235" s="70"/>
        <tr r="G235" s="70"/>
        <tr r="G235" s="70"/>
      </tp>
      <tp t="s">
        <v>#N/A N/A</v>
        <stp/>
        <stp>##V3_BDPV12</stp>
        <stp>KCEL LI Equity</stp>
        <stp>BDVD_NEXT_EST_DECL_DT</stp>
        <stp>[quotes.xlsx]Calc!R34C9</stp>
        <tr r="I34" s="70"/>
        <tr r="I34" s="70"/>
      </tp>
      <tp t="s">
        <v>#N/A Field Not Applicable</v>
        <stp/>
        <stp>##V3_BDPV12</stp>
        <stp>URM7 Curncy</stp>
        <stp>YLD_CNV_MID</stp>
        <stp>[quotes.xlsx]Calc!R163C6</stp>
        <tr r="F163" s="70"/>
        <tr r="F163" s="70"/>
      </tp>
      <tp t="s">
        <v>#N/A N/A</v>
        <stp/>
        <stp>##V3_BDPV12</stp>
        <stp>OMEAUSA ID Equity</stp>
        <stp>DVD_EX_DT</stp>
        <stp>[quotes.xlsx]Calc!R187C7</stp>
        <tr r="G187" s="70"/>
        <tr r="G187" s="70"/>
      </tp>
      <tp t="s">
        <v>RY 2.2 07/27/18</v>
        <stp/>
        <stp>##V3_BDPV12</stp>
        <stp>US78008S7D27 Corp</stp>
        <stp>SECURITY_NAME</stp>
        <stp>[quotes.xlsx]Calc!R175C12</stp>
        <tr r="L175" s="70"/>
      </tp>
      <tp t="s">
        <v>EFGBNK 0 02/19/19</v>
        <stp/>
        <stp>##V3_BDPV12</stp>
        <stp>CH0355508588 Corp</stp>
        <stp>SECURITY_NAME</stp>
        <stp>[quotes.xlsx]Calc!R306C12</stp>
        <tr r="L306" s="70"/>
      </tp>
      <tp t="s">
        <v>EFGBNK 0 01/10/22</v>
        <stp/>
        <stp>##V3_BDPV12</stp>
        <stp>CH0355509487 Corp</stp>
        <stp>SECURITY_NAME</stp>
        <stp>[quotes.xlsx]Calc!R154C12</stp>
        <tr r="L154" s="70"/>
      </tp>
      <tp t="s">
        <v>19/06/2017</v>
        <stp/>
        <stp>##V3_BDPV12</stp>
        <stp>TMKS LI Equity</stp>
        <stp>DVD_EX_DT</stp>
        <stp>[quotes.xlsx]Calc!R303C7</stp>
        <tr r="G303" s="70"/>
        <tr r="G303" s="70"/>
        <tr r="G303" s="70"/>
      </tp>
      <tp t="s">
        <v>#N/A Field Not Applicable</v>
        <stp/>
        <stp>##V3_BDPV12</stp>
        <stp>XS0975320879 Corp</stp>
        <stp>BEST_ANALYST_RATING</stp>
        <stp>[quotes.xlsx]Calc!R89C4</stp>
        <tr r="D89" s="70"/>
        <tr r="D89" s="70"/>
      </tp>
      <tp>
        <v>3.9083333015441895</v>
        <stp/>
        <stp>##V3_BDPV12</stp>
        <stp>LSRG LI Equity</stp>
        <stp>BEST_TARGET_PRICE</stp>
        <stp>[quotes.xlsx]Calc!R313C5</stp>
        <tr r="E313" s="70"/>
        <tr r="E313" s="70"/>
        <tr r="E313" s="70"/>
      </tp>
      <tp t="s">
        <v>22/03/2018</v>
        <stp/>
        <stp>##V3_BDPV12</stp>
        <stp>MVID RX Equity</stp>
        <stp>BDVD_NEXT_EST_DECL_DT</stp>
        <stp>[quotes.xlsx]Calc!R38C9</stp>
        <tr r="I38" s="70"/>
        <tr r="I38" s="70"/>
        <tr r="I38" s="70"/>
      </tp>
      <tp t="s">
        <v>23/09/2019</v>
        <stp/>
        <stp>##V3_BDPV12</stp>
        <stp>RU000A0JWTW3 Corp</stp>
        <stp>NXT_PUT_DT</stp>
        <stp>[quotes.xlsx]Calc!R194C9</stp>
        <tr r="I194" s="70"/>
        <tr r="I194" s="70"/>
        <tr r="I194" s="70"/>
      </tp>
      <tp t="s">
        <v>#N/A N/A</v>
        <stp/>
        <stp>##V3_BDPV12</stp>
        <stp>AGRO LI Equity</stp>
        <stp>BDVD_NEXT_EST_DECL_DT</stp>
        <stp>[quotes.xlsx]Calc!R87C9</stp>
        <tr r="I87" s="70"/>
        <tr r="I87" s="70"/>
      </tp>
      <tp t="s">
        <v>#N/A Field Not Applicable</v>
        <stp/>
        <stp>##V3_BDPV12</stp>
        <stp>RU000A0JXMQ8 Corp</stp>
        <stp>NXT_PUT_DT</stp>
        <stp>[quotes.xlsx]Calc!R102C9</stp>
        <tr r="I102" s="70"/>
        <tr r="I102" s="70"/>
      </tp>
      <tp t="s">
        <v>#N/A N/A</v>
        <stp/>
        <stp>##V3_BDPV12</stp>
        <stp>SVAV RX Equity</stp>
        <stp>BDVD_NEXT_EST_DECL_DT</stp>
        <stp>[quotes.xlsx]Calc!R58C9</stp>
        <tr r="I58" s="70"/>
        <tr r="I58" s="70"/>
      </tp>
      <tp t="s">
        <v>#N/A N/A</v>
        <stp/>
        <stp>##V3_BDPV12</stp>
        <stp>OMEAEHA ID Equity</stp>
        <stp>BEST_TARGET_PRICE</stp>
        <stp>[quotes.xlsx]Calc!R274C5</stp>
        <tr r="E274" s="70"/>
        <tr r="E274" s="70"/>
      </tp>
      <tp t="s">
        <v>19/06/2017</v>
        <stp/>
        <stp>##V3_BDPV12</stp>
        <stp>EEM US Equity</stp>
        <stp>BDVD_NEXT_EST_DECL_DT</stp>
        <stp>[quotes.xlsx]Calc!R233C9</stp>
        <tr r="I233" s="70"/>
        <tr r="I233" s="70"/>
        <tr r="I233" s="70"/>
      </tp>
      <tp t="s">
        <v>#N/A N/A</v>
        <stp/>
        <stp>##V3_BDPV12</stp>
        <stp>TBT US Equity</stp>
        <stp>BDVD_NEXT_EST_DECL_DT</stp>
        <stp>[quotes.xlsx]Calc!R134C9</stp>
        <tr r="I134" s="70"/>
        <tr r="I134" s="70"/>
      </tp>
      <tp t="s">
        <v>#N/A Field Not Applicable</v>
        <stp/>
        <stp>##V3_BDPV12</stp>
        <stp>RU000A0JWC82 Corp</stp>
        <stp>BEST_ANALYST_RATING</stp>
        <stp>[quotes.xlsx]Calc!R74C4</stp>
        <tr r="D74" s="70"/>
        <tr r="D74" s="70"/>
      </tp>
      <tp t="s">
        <v>#N/A N/A</v>
        <stp/>
        <stp>##V3_BDPV12</stp>
        <stp>COMRLES RX Equity</stp>
        <stp>BEST_TARGET_PRICE</stp>
        <stp>[quotes.xlsx]Calc!R30C5</stp>
        <tr r="E30" s="70"/>
        <tr r="E30" s="70"/>
      </tp>
      <tp t="s">
        <v>JE00B6T5S470</v>
        <stp/>
        <stp>##V3_BDPV12</stp>
        <stp>POLY LN Equity</stp>
        <stp>ID_ISIN</stp>
        <stp>[quotes.xlsx]Calc!R7C1</stp>
        <tr r="A7" s="70"/>
        <tr r="A7" s="70"/>
        <tr r="A7" s="70"/>
      </tp>
      <tp t="s">
        <v>AT&amp;T Inc</v>
        <stp/>
        <stp>##V3_BDPV12</stp>
        <stp>T US Equity</stp>
        <stp>SECURITY_NAME</stp>
        <stp>[quotes.xlsx]Calc!R176C12</stp>
        <tr r="L176" s="70"/>
      </tp>
      <tp t="s">
        <v>ESKOM 5 3/4 01/26/21</v>
        <stp/>
        <stp>##V3_BDPV12</stp>
        <stp>XS0579851949 Corp</stp>
        <stp>SECURITY_NAME</stp>
        <stp>[quotes.xlsx]Calc!R115C12</stp>
        <tr r="L115" s="70"/>
      </tp>
      <tp t="s">
        <v>RU0009084446</v>
        <stp/>
        <stp>##V3_BDPV12</stp>
        <stp>NMTP RX Equity</stp>
        <stp>ID_ISIN</stp>
        <stp>[quotes.xlsx]Calc!R39C1</stp>
        <tr r="A39" s="70"/>
        <tr r="A39" s="70"/>
        <tr r="A39" s="70"/>
      </tp>
      <tp t="s">
        <v>#N/A N/A</v>
        <stp/>
        <stp>##V3_BDPV12</stp>
        <stp>HHPA2AH LX Equity</stp>
        <stp>BDVD_PROJ_12M_YLD</stp>
        <stp>[quotes.xlsx]Calc!R88C6</stp>
        <tr r="F88" s="70"/>
        <tr r="F88" s="70"/>
      </tp>
      <tp t="s">
        <v>10/04/2017</v>
        <stp/>
        <stp>##V3_BDPV12</stp>
        <stp>NESN SW Equity</stp>
        <stp>DVD_EX_DT</stp>
        <stp>[quotes.xlsx]Calc!R104C7</stp>
        <tr r="G104" s="70"/>
        <tr r="G104" s="70"/>
        <tr r="G104" s="70"/>
      </tp>
      <tp t="s">
        <v>SOCGEN 0 07/10/21</v>
        <stp/>
        <stp>##V3_BDPV12</stp>
        <stp>XS1314820355 Corp</stp>
        <stp>SECURITY_NAME</stp>
        <stp>[quotes.xlsx]Calc!R261C12</stp>
        <tr r="L261" s="70"/>
      </tp>
      <tp t="s">
        <v>EVRAZ 8 1/4 01/28/21</v>
        <stp/>
        <stp>##V3_BDPV12</stp>
        <stp>XS1319822752 Corp</stp>
        <stp>SECURITY_NAME</stp>
        <stp>[quotes.xlsx]Calc!R130C12</stp>
        <tr r="L130" s="70"/>
      </tp>
      <tp t="s">
        <v>RURAIL 2.73 02/26/21</v>
        <stp/>
        <stp>##V3_BDPV12</stp>
        <stp>CH0205819441 Corp</stp>
        <stp>SECURITY_NAME</stp>
        <stp>[quotes.xlsx]Calc!R152C12</stp>
        <tr r="L152" s="70"/>
      </tp>
      <tp t="s">
        <v>NL0009805522</v>
        <stp/>
        <stp>##V3_BDPV12</stp>
        <stp>YNDX US Equity</stp>
        <stp>ID_ISIN</stp>
        <stp>[quotes.xlsx]Calc!R21C1</stp>
        <tr r="A21" s="70"/>
        <tr r="A21" s="70"/>
        <tr r="A21" s="70"/>
      </tp>
      <tp t="s">
        <v>YPFDAR 8 1/2 03/23/21</v>
        <stp/>
        <stp>##V3_BDPV12</stp>
        <stp>USP989MJBG51 Corp</stp>
        <stp>SECURITY_NAME</stp>
        <stp>[quotes.xlsx]Calc!R5C12</stp>
        <tr r="L5" s="70"/>
      </tp>
      <tp t="s">
        <v>16/06/2017</v>
        <stp/>
        <stp>##V3_BDPV12</stp>
        <stp>RU000A0JRKC4 Corp</stp>
        <stp>NXT_CPN_DT</stp>
        <stp>[quotes.xlsx]Calc!R212C7</stp>
        <tr r="G212" s="70"/>
        <tr r="G212" s="70"/>
        <tr r="G212" s="70"/>
      </tp>
      <tp t="s">
        <v>#N/A Field Not Applicable</v>
        <stp/>
        <stp>##V3_BDPV12</stp>
        <stp>RU000A0JRVU3 Corp</stp>
        <stp>NXT_PUT_DT</stp>
        <stp>[quotes.xlsx]Calc!R297C9</stp>
        <tr r="I297" s="70"/>
        <tr r="I297" s="70"/>
      </tp>
      <tp t="s">
        <v>22/11/2017</v>
        <stp/>
        <stp>##V3_BDPV12</stp>
        <stp>RU000A0JX0H6 Corp</stp>
        <stp>NXT_CPN_DT</stp>
        <stp>[quotes.xlsx]Calc!R119C7</stp>
        <tr r="G119" s="70"/>
        <tr r="G119" s="70"/>
        <tr r="G119" s="70"/>
      </tp>
      <tp t="s">
        <v>17/08/2017</v>
        <stp/>
        <stp>##V3_BDPV12</stp>
        <stp>RU000A0JTNB6 Corp</stp>
        <stp>NXT_CPN_DT</stp>
        <stp>[quotes.xlsx]Calc!R213C7</stp>
        <tr r="G213" s="70"/>
        <tr r="G213" s="70"/>
        <tr r="G213" s="70"/>
      </tp>
      <tp>
        <v>1.7635013798260371</v>
        <stp/>
        <stp>##V3_BDPV12</stp>
        <stp>US25152RYE79 Corp</stp>
        <stp>YLD_CNV_MID</stp>
        <stp>[quotes.xlsx]Calc!R141C6</stp>
        <tr r="F141" s="70"/>
        <tr r="F141" s="70"/>
        <tr r="F141" s="70"/>
      </tp>
      <tp t="s">
        <v>#N/A N/A</v>
        <stp/>
        <stp>##V3_BDPV12</stp>
        <stp>MFON LI Equity</stp>
        <stp>BDVD_NEXT_EST_DECL_DT</stp>
        <stp>[quotes.xlsx]Calc!R17C9</stp>
        <tr r="I17" s="70"/>
        <tr r="I17" s="70"/>
      </tp>
      <tp t="s">
        <v>#N/A N/A</v>
        <stp/>
        <stp>##V3_BDPV12</stp>
        <stp>COMGEMK ID Equity</stp>
        <stp>BEST_TARGET_PRICE</stp>
        <stp>[quotes.xlsx]Calc!R250C5</stp>
        <tr r="E250" s="70"/>
        <tr r="E250" s="70"/>
      </tp>
      <tp t="s">
        <v>19/07/2017</v>
        <stp/>
        <stp>##V3_BDPV12</stp>
        <stp>KMI US Equity</stp>
        <stp>BDVD_NEXT_EST_DECL_DT</stp>
        <stp>[quotes.xlsx]Calc!R228C9</stp>
        <tr r="I228" s="70"/>
        <tr r="I228" s="70"/>
        <tr r="I228" s="70"/>
      </tp>
      <tp t="s">
        <v>07/02/2018</v>
        <stp/>
        <stp>##V3_BDPV12</stp>
        <stp>DAI GR Equity</stp>
        <stp>BDVD_NEXT_EST_DECL_DT</stp>
        <stp>[quotes.xlsx]Calc!R315C9</stp>
        <tr r="I315" s="70"/>
        <tr r="I315" s="70"/>
        <tr r="I315" s="70"/>
      </tp>
      <tp t="s">
        <v>General Electric Co</v>
        <stp/>
        <stp>##V3_BDPV12</stp>
        <stp>GE US Equity</stp>
        <stp>SECURITY_NAME</stp>
        <stp>[quotes.xlsx]Calc!R241C12</stp>
        <tr r="L241" s="70"/>
      </tp>
      <tp t="s">
        <v>RU0007976965</v>
        <stp/>
        <stp>##V3_BDPV12</stp>
        <stp>BANEP RX Equity</stp>
        <stp>ID_ISIN</stp>
        <stp>[quotes.xlsx]Calc!R4C1</stp>
        <tr r="A4" s="70"/>
        <tr r="A4" s="70"/>
        <tr r="A4" s="70"/>
      </tp>
      <tp t="s">
        <v>#N/A Field Not Applicable</v>
        <stp/>
        <stp>##V3_BDPV12</stp>
        <stp>RU000A0JWU98 Corp</stp>
        <stp>BEST_ANALYST_RATING</stp>
        <stp>[quotes.xlsx]Calc!R66C4</stp>
        <tr r="D66" s="70"/>
        <tr r="D66" s="70"/>
      </tp>
      <tp t="s">
        <v>PORTUG 5 1/8 10/15/24</v>
        <stp/>
        <stp>##V3_BDPV12</stp>
        <stp>XS1085735899 Corp</stp>
        <stp>SECURITY_NAME</stp>
        <stp>[quotes.xlsx]Calc!R210C12</stp>
        <tr r="L210" s="70"/>
      </tp>
      <tp t="s">
        <v>VEBBNK 6.025 07/05/22</v>
        <stp/>
        <stp>##V3_BDPV12</stp>
        <stp>XS0800817073 Corp</stp>
        <stp>SECURITY_NAME</stp>
        <stp>[quotes.xlsx]Calc!R205C12</stp>
        <tr r="L205" s="70"/>
      </tp>
      <tp t="s">
        <v>GLPRLI 6.872 01/25/22</v>
        <stp/>
        <stp>##V3_BDPV12</stp>
        <stp>XS1319813769 Corp</stp>
        <stp>SECURITY_NAME</stp>
        <stp>[quotes.xlsx]Calc!R112C12</stp>
        <tr r="L112" s="70"/>
      </tp>
      <tp t="s">
        <v>#N/A Field Not Applicable</v>
        <stp/>
        <stp>##V3_BDPV12</stp>
        <stp>AQUA RM Equity</stp>
        <stp>INT_ACC</stp>
        <stp>[quotes.xlsx]Calc!R29C5</stp>
        <tr r="E29" s="70"/>
        <tr r="E29" s="70"/>
      </tp>
      <tp>
        <v>119</v>
        <stp/>
        <stp>##V3_BDPV12</stp>
        <stp>GAZP RX Equity</stp>
        <stp>PX_LAST</stp>
        <stp>[quotes.xlsx]Calc!R31C3</stp>
        <tr r="C31" s="70"/>
        <tr r="C31" s="70"/>
      </tp>
      <tp t="s">
        <v>11/05/2017</v>
        <stp/>
        <stp>##V3_BDPV12</stp>
        <stp>AAPL US Equity</stp>
        <stp>DVD_EX_DT</stp>
        <stp>[quotes.xlsx]Calc!R310C7</stp>
        <tr r="G310" s="70"/>
        <tr r="G310" s="70"/>
        <tr r="G310" s="70"/>
      </tp>
      <tp t="s">
        <v>F 2.597 11/04/19</v>
        <stp/>
        <stp>##V3_BDPV12</stp>
        <stp>US345397WY53 Corp</stp>
        <stp>SECURITY_NAME</stp>
        <stp>[quotes.xlsx]Calc!R242C12</stp>
        <tr r="L242" s="70"/>
      </tp>
      <tp>
        <v>212.77873229980469</v>
        <stp/>
        <stp>##V3_BDPV12</stp>
        <stp>SBER RX Equity</stp>
        <stp>BEST_TARGET_PRICE</stp>
        <stp>[quotes.xlsx]Calc!R237C5</stp>
        <tr r="E237" s="70"/>
        <tr r="E237" s="70"/>
        <tr r="E237" s="70"/>
      </tp>
      <tp>
        <v>6.7642273941660322</v>
        <stp/>
        <stp>##V3_BDPV12</stp>
        <stp>HGM LN Equity</stp>
        <stp>EQY_DVD_YLD_IND</stp>
        <stp>[quotes.xlsx]Calc!R32C6</stp>
        <tr r="F32" s="70"/>
        <tr r="F32" s="70"/>
        <tr r="F32" s="70"/>
      </tp>
      <tp>
        <v>27.795000000000002</v>
        <stp/>
        <stp>##V3_BDPV12</stp>
        <stp>SNGSP RM Equity</stp>
        <stp>PX_LAST</stp>
        <stp>[quotes.xlsx]Calc!R92C3</stp>
        <tr r="C92" s="70"/>
        <tr r="C92" s="70"/>
      </tp>
      <tp>
        <v>52.923076629638672</v>
        <stp/>
        <stp>##V3_BDPV12</stp>
        <stp>YHOO US Equity</stp>
        <stp>BEST_TARGET_PRICE</stp>
        <stp>[quotes.xlsx]Calc!R236C5</stp>
        <tr r="E236" s="70"/>
        <tr r="E236" s="70"/>
        <tr r="E236" s="70"/>
      </tp>
      <tp>
        <v>153.75</v>
        <stp/>
        <stp>##V3_BDPV12</stp>
        <stp>HGM LN Equity</stp>
        <stp>PX_LAST</stp>
        <stp>[quotes.xlsx]Calc!R32C3</stp>
        <tr r="C32" s="70"/>
        <tr r="C32" s="70"/>
      </tp>
      <tp t="s">
        <v>07/12/2017</v>
        <stp/>
        <stp>##V3_BDPV12</stp>
        <stp>USG9328DAG54 Corp</stp>
        <stp>NXT_CPN_DT</stp>
        <stp>[quotes.xlsx]Calc!R108C7</stp>
        <tr r="G108" s="70"/>
        <tr r="G108" s="70"/>
        <tr r="G108" s="70"/>
      </tp>
      <tp t="s">
        <v>03/12/2017</v>
        <stp/>
        <stp>##V3_BDPV12</stp>
        <stp>USG9328DAJ93 Corp</stp>
        <stp>NXT_CPN_DT</stp>
        <stp>[quotes.xlsx]Calc!R254C7</stp>
        <tr r="G254" s="70"/>
        <tr r="G254" s="70"/>
        <tr r="G254" s="70"/>
      </tp>
      <tp t="s">
        <v>#N/A Field Not Applicable</v>
        <stp/>
        <stp>##V3_BDPV12</stp>
        <stp>RU000A0JTQS3 Corp</stp>
        <stp>NXT_PUT_DT</stp>
        <stp>[quotes.xlsx]Calc!R192C9</stp>
        <tr r="I192" s="70"/>
        <tr r="I192" s="70"/>
      </tp>
      <tp t="s">
        <v>10/09/2017</v>
        <stp/>
        <stp>##V3_BDPV12</stp>
        <stp>RU000A0JW8E7 Corp</stp>
        <stp>NXT_CPN_DT</stp>
        <stp>[quotes.xlsx]Calc!R287C7</stp>
        <tr r="G287" s="70"/>
        <tr r="G287" s="70"/>
        <tr r="G287" s="70"/>
      </tp>
      <tp t="s">
        <v>10/10/2017</v>
        <stp/>
        <stp>##V3_BDPV12</stp>
        <stp>RU000A0JVUK8 Corp</stp>
        <stp>NXT_CPN_DT</stp>
        <stp>[quotes.xlsx]Calc!R289C7</stp>
        <tr r="G289" s="70"/>
        <tr r="G289" s="70"/>
        <tr r="G289" s="70"/>
      </tp>
      <tp t="s">
        <v>14/08/2020</v>
        <stp/>
        <stp>##V3_BDPV12</stp>
        <stp>RU000A0JRTT9 Corp</stp>
        <stp>NXT_PUT_DT</stp>
        <stp>[quotes.xlsx]Calc!R285C9</stp>
        <tr r="I285" s="70"/>
        <tr r="I285" s="70"/>
        <tr r="I285" s="70"/>
      </tp>
      <tp t="s">
        <v>#N/A N/A</v>
        <stp/>
        <stp>##V3_BDPV12</stp>
        <stp>GLD US Equity</stp>
        <stp>BDVD_NEXT_EST_DECL_DT</stp>
        <stp>[quotes.xlsx]Calc!R138C9</stp>
        <tr r="I138" s="70"/>
        <tr r="I138" s="70"/>
      </tp>
      <tp t="s">
        <v>United Co RUSAL PLC</v>
        <stp/>
        <stp>##V3_BDPV12</stp>
        <stp>486 HK Equity</stp>
        <stp>SECURITY_NAME</stp>
        <stp>[quotes.xlsx]Calc!R91C12</stp>
        <tr r="L91" s="70"/>
      </tp>
      <tp t="s">
        <v>Koninklijke Ahold Delhaize NV</v>
        <stp/>
        <stp>##V3_BDPV12</stp>
        <stp>AD NA Equity</stp>
        <stp>SECURITY_NAME</stp>
        <stp>[quotes.xlsx]Calc!R190C12</stp>
        <tr r="L190" s="70"/>
      </tp>
      <tp>
        <v>4.7323101999999997</v>
        <stp/>
        <stp>##V3_BDPV12</stp>
        <stp>USP989MJBG51 Corp</stp>
        <stp>YLD_CNV_MID</stp>
        <stp>[quotes.xlsx]Calc!R5C6</stp>
        <tr r="F5" s="70"/>
        <tr r="F5" s="70"/>
        <tr r="F5" s="70"/>
      </tp>
      <tp>
        <v>3.59780627151294</v>
        <stp/>
        <stp>##V3_BDPV12</stp>
        <stp>RUALR RX Equity</stp>
        <stp>EQY_DVD_YLD_IND</stp>
        <stp>[quotes.xlsx]Calc!R10C6</stp>
        <tr r="F10" s="70"/>
        <tr r="F10" s="70"/>
        <tr r="F10" s="70"/>
      </tp>
      <tp t="s">
        <v>PEMEX 4 7/8 02/21/28</v>
        <stp/>
        <stp>##V3_BDPV12</stp>
        <stp>XS1568888777 Corp</stp>
        <stp>SECURITY_NAME</stp>
        <stp>[quotes.xlsx]Calc!R220C12</stp>
        <tr r="L220" s="70"/>
      </tp>
      <tp t="s">
        <v>10/05/2017</v>
        <stp/>
        <stp>##V3_BDPV12</stp>
        <stp>INGA NA Equity</stp>
        <stp>DVD_EX_DT</stp>
        <stp>[quotes.xlsx]Calc!R314C7</stp>
        <tr r="G314" s="70"/>
        <tr r="G314" s="70"/>
        <tr r="G314" s="70"/>
      </tp>
      <tp t="s">
        <v>RU0007252813</v>
        <stp/>
        <stp>##V3_BDPV12</stp>
        <stp>ALRS RX Equity</stp>
        <stp>ID_ISIN</stp>
        <stp>[quotes.xlsx]Calc!R28C1</stp>
        <tr r="A28" s="70"/>
        <tr r="A28" s="70"/>
        <tr r="A28" s="70"/>
      </tp>
      <tp>
        <v>273.5</v>
        <stp/>
        <stp>##V3_BDPV12</stp>
        <stp>RUALR RX Equity</stp>
        <stp>PX_LAST</stp>
        <stp>[quotes.xlsx]Calc!R10C3</stp>
        <tr r="C10" s="70"/>
        <tr r="C10" s="70"/>
      </tp>
      <tp t="s">
        <v>PGILLN 4.699 03/28/22</v>
        <stp/>
        <stp>##V3_BDPV12</stp>
        <stp>XS1405766384 Corp</stp>
        <stp>SECURITY_NAME</stp>
        <stp>[quotes.xlsx]Calc!R126C12</stp>
        <tr r="L126" s="70"/>
      </tp>
      <tp>
        <v>5.0999999046325684E-2</v>
        <stp/>
        <stp>##V3_BDPV12</stp>
        <stp>VTBR RX Equity</stp>
        <stp>BEST_TARGET_PRICE</stp>
        <stp>[quotes.xlsx]Calc!R131C5</stp>
        <tr r="E131" s="70"/>
        <tr r="E131" s="70"/>
        <tr r="E131" s="70"/>
      </tp>
      <tp t="s">
        <v>#N/A N/A</v>
        <stp/>
        <stp>##V3_BDPV12</stp>
        <stp>PHAU LN Equity</stp>
        <stp>EQY_DVD_YLD_IND</stp>
        <stp>[quotes.xlsx]Calc!R55C6</stp>
        <tr r="F55" s="70"/>
        <tr r="F55" s="70"/>
      </tp>
      <tp t="s">
        <v>#N/A Field Not Applicable</v>
        <stp/>
        <stp>##V3_BDPV12</stp>
        <stp>XS0918604496 Corp</stp>
        <stp>BEST_ANALYST_RATING</stp>
        <stp>[quotes.xlsx]Calc!R61C4</stp>
        <tr r="D61" s="70"/>
        <tr r="D61" s="70"/>
      </tp>
      <tp>
        <v>123.05</v>
        <stp/>
        <stp>##V3_BDPV12</stp>
        <stp>PHAU LN Equity</stp>
        <stp>PX_LAST</stp>
        <stp>[quotes.xlsx]Calc!R55C3</stp>
        <tr r="C55" s="70"/>
        <tr r="C55" s="70"/>
      </tp>
      <tp t="s">
        <v>16/06/2017</v>
        <stp/>
        <stp>##V3_BDPV12</stp>
        <stp>RU000A0JRKD2 Corp</stp>
        <stp>NXT_CPN_DT</stp>
        <stp>[quotes.xlsx]Calc!R217C7</stp>
        <tr r="G217" s="70"/>
        <tr r="G217" s="70"/>
        <tr r="G217" s="70"/>
      </tp>
      <tp t="s">
        <v>26/07/2017</v>
        <stp/>
        <stp>##V3_BDPV12</stp>
        <stp>MRK US Equity</stp>
        <stp>BDVD_NEXT_EST_DECL_DT</stp>
        <stp>[quotes.xlsx]Calc!R239C9</stp>
        <tr r="I239" s="70"/>
        <tr r="I239" s="70"/>
        <tr r="I239" s="70"/>
      </tp>
      <tp t="s">
        <v>#N/A N/A</v>
        <stp/>
        <stp>##V3_BDPV12</stp>
        <stp>ERX US Equity</stp>
        <stp>BDVD_NEXT_EST_DECL_DT</stp>
        <stp>[quotes.xlsx]Calc!R259C9</stp>
        <tr r="I259" s="70"/>
        <tr r="I259" s="70"/>
      </tp>
      <tp t="s">
        <v>VIP 9 02/13/18</v>
        <stp/>
        <stp>##V3_BDPV12</stp>
        <stp>XS0889402029 Corp</stp>
        <stp>SECURITY_NAME</stp>
        <stp>[quotes.xlsx]Calc!R82C12</stp>
        <tr r="L82" s="70"/>
      </tp>
      <tp>
        <v>3.7710672999999999</v>
        <stp/>
        <stp>##V3_BDPV12</stp>
        <stp>US71654QBB77 Corp</stp>
        <stp>YLD_CNV_MID</stp>
        <stp>[quotes.xlsx]Calc!R25C6</stp>
        <tr r="F25" s="70"/>
        <tr r="F25" s="70"/>
        <tr r="F25" s="70"/>
      </tp>
      <tp t="s">
        <v>RUSSIA 12 3/4 06/24/28</v>
        <stp/>
        <stp>##V3_BDPV12</stp>
        <stp>XS0088543193 Corp</stp>
        <stp>SECURITY_NAME</stp>
        <stp>[quotes.xlsx]Calc!R27C12</stp>
        <tr r="L27" s="70"/>
      </tp>
      <tp>
        <v>893.5</v>
        <stp/>
        <stp>##V3_BDPV12</stp>
        <stp>LSRG RX Equity</stp>
        <stp>PX_LAST</stp>
        <stp>[quotes.xlsx]Calc!R48C3</stp>
        <tr r="C48" s="70"/>
        <tr r="C48" s="70"/>
      </tp>
      <tp t="s">
        <v>US40425X4079</v>
        <stp/>
        <stp>##V3_BDPV12</stp>
        <stp>HMSG LI Equity</stp>
        <stp>ID_ISIN</stp>
        <stp>[quotes.xlsx]Calc!R33C1</stp>
        <tr r="A33" s="70"/>
        <tr r="A33" s="70"/>
        <tr r="A33" s="70"/>
      </tp>
      <tp t="s">
        <v>30/06/2017</v>
        <stp/>
        <stp>##V3_BDPV12</stp>
        <stp>ROSN RM Equity</stp>
        <stp>DVD_EX_DT</stp>
        <stp>[quotes.xlsx]Calc!R123C7</stp>
        <tr r="G123" s="70"/>
        <tr r="G123" s="70"/>
        <tr r="G123" s="70"/>
      </tp>
      <tp>
        <v>16.55409049987793</v>
        <stp/>
        <stp>##V3_BDPV12</stp>
        <stp>VIPS US Equity</stp>
        <stp>BEST_TARGET_PRICE</stp>
        <stp>[quotes.xlsx]Calc!R227C5</stp>
        <tr r="E227" s="70"/>
        <tr r="E227" s="70"/>
        <tr r="E227" s="70"/>
      </tp>
      <tp t="s">
        <v>#N/A N/A</v>
        <stp/>
        <stp>##V3_BDPV12</stp>
        <stp>WZR CN Equity</stp>
        <stp>EQY_DVD_YLD_IND</stp>
        <stp>[quotes.xlsx]Calc!R43C6</stp>
        <tr r="F43" s="70"/>
        <tr r="F43" s="70"/>
      </tp>
      <tp>
        <v>8.6255430899878185</v>
        <stp/>
        <stp>##V3_BDPV12</stp>
        <stp>XS0884734343 Corp</stp>
        <stp>YLD_CNV_MID</stp>
        <stp>[quotes.xlsx]Calc!R72C6</stp>
        <tr r="F72" s="70"/>
        <tr r="F72" s="70"/>
        <tr r="F72" s="70"/>
      </tp>
      <tp>
        <v>0.27</v>
        <stp/>
        <stp>##V3_BDPV12</stp>
        <stp>WZR CN Equity</stp>
        <stp>PX_LAST</stp>
        <stp>[quotes.xlsx]Calc!R43C3</stp>
        <tr r="C43" s="70"/>
        <tr r="C43" s="70"/>
      </tp>
      <tp t="s">
        <v>#N/A Field Not Applicable</v>
        <stp/>
        <stp>##V3_BDPV12</stp>
        <stp>RU000A0JVP05 Corp</stp>
        <stp>BEST_ANALYST_RATING</stp>
        <stp>[quotes.xlsx]Calc!R197C4</stp>
        <tr r="D197" s="70"/>
        <tr r="D197" s="70"/>
      </tp>
      <tp t="s">
        <v>31/08/2017</v>
        <stp/>
        <stp>##V3_BDPV12</stp>
        <stp>RU000A0JTQU9 Corp</stp>
        <stp>NXT_CPN_DT</stp>
        <stp>[quotes.xlsx]Calc!R209C7</stp>
        <tr r="G209" s="70"/>
        <tr r="G209" s="70"/>
        <tr r="G209" s="70"/>
      </tp>
      <tp t="s">
        <v>10/11/2017</v>
        <stp/>
        <stp>##V3_BDPV12</stp>
        <stp>BANE RM Equity</stp>
        <stp>BDVD_NEXT_EST_DECL_DT</stp>
        <stp>[quotes.xlsx]Calc!R13C9</stp>
        <tr r="I13" s="70"/>
        <tr r="I13" s="70"/>
        <tr r="I13" s="70"/>
      </tp>
      <tp>
        <v>9.99</v>
        <stp/>
        <stp>##V3_BDPV12</stp>
        <stp>RU000A0JU609 Corp</stp>
        <stp>YLD_CNV_MID</stp>
        <stp>[quotes.xlsx]Calc!R201C6</stp>
        <tr r="F201" s="70"/>
        <tr r="F201" s="70"/>
        <tr r="F201" s="70"/>
      </tp>
      <tp>
        <v>10.199999999999999</v>
        <stp/>
        <stp>##V3_BDPV12</stp>
        <stp>RU000A0JTKM9 Corp</stp>
        <stp>YLD_CNV_MID</stp>
        <stp>[quotes.xlsx]Calc!R211C6</stp>
        <tr r="F211" s="70"/>
        <tr r="F211" s="70"/>
        <tr r="F211" s="70"/>
      </tp>
      <tp>
        <v>8.09</v>
        <stp/>
        <stp>##V3_BDPV12</stp>
        <stp>RU000A0JTG59 Corp</stp>
        <stp>YLD_CNV_MID</stp>
        <stp>[quotes.xlsx]Calc!R161C6</stp>
        <tr r="F161" s="70"/>
        <tr r="F161" s="70"/>
        <tr r="F161" s="70"/>
      </tp>
      <tp t="s">
        <v>#N/A Field Not Applicable</v>
        <stp/>
        <stp>##V3_BDPV12</stp>
        <stp>USN54468AF52 Corp</stp>
        <stp>NXT_PUT_DT</stp>
        <stp>[quotes.xlsx]Calc!R153C9</stp>
        <tr r="I153" s="70"/>
        <tr r="I153" s="70"/>
      </tp>
      <tp>
        <v>10.35</v>
        <stp/>
        <stp>##V3_BDPV12</stp>
        <stp>RU000A0JWB67 Corp</stp>
        <stp>YLD_CNV_MID</stp>
        <stp>[quotes.xlsx]Calc!R76C6</stp>
        <tr r="F76" s="70"/>
        <tr r="F76" s="70"/>
        <tr r="F76" s="70"/>
      </tp>
      <tp>
        <v>2734.5</v>
        <stp/>
        <stp>##V3_BDPV12</stp>
        <stp>LKOH RX Equity</stp>
        <stp>PX_LAST</stp>
        <stp>[quotes.xlsx]Calc!R36C3</stp>
        <tr r="C36" s="70"/>
        <tr r="C36" s="70"/>
      </tp>
      <tp t="s">
        <v>#N/A N/A</v>
        <stp/>
        <stp>##V3_BDPV12</stp>
        <stp>CSSMI SW Equity</stp>
        <stp>BEST_TARGET_PRICE</stp>
        <stp>[quotes.xlsx]Calc!R150C5</stp>
        <tr r="E150" s="70"/>
        <tr r="E150" s="70"/>
      </tp>
      <tp t="s">
        <v>ROSN Future       Jun17</v>
        <stp/>
        <stp>##V3_BDPV12</stp>
        <stp>ROSM7 Index</stp>
        <stp>SECURITY_NAME</stp>
        <stp>[quotes.xlsx]Calc!R164C12</stp>
        <tr r="L164" s="70"/>
      </tp>
      <tp>
        <v>63.208332061767578</v>
        <stp/>
        <stp>##V3_BDPV12</stp>
        <stp>LKOD LI Equity</stp>
        <stp>BEST_TARGET_PRICE</stp>
        <stp>[quotes.xlsx]Calc!R203C5</stp>
        <tr r="E203" s="70"/>
        <tr r="E203" s="70"/>
        <tr r="E203" s="70"/>
      </tp>
      <tp t="s">
        <v>Comgest Growth PLC - Emerging</v>
        <stp/>
        <stp>##V3_BDPV12</stp>
        <stp>COMGEMK ID Equity</stp>
        <stp>SECURITY_NAME</stp>
        <stp>[quotes.xlsx]Calc!R250C12</stp>
        <tr r="L250" s="70"/>
      </tp>
      <tp>
        <v>92</v>
        <stp/>
        <stp>##V3_BDPV12</stp>
        <stp>TUNG LN Equity</stp>
        <stp>BEST_TARGET_PRICE</stp>
        <stp>[quotes.xlsx]Calc!R145C5</stp>
        <tr r="E145" s="70"/>
        <tr r="E145" s="70"/>
        <tr r="E145" s="70"/>
      </tp>
      <tp>
        <v>198.95</v>
        <stp/>
        <stp>##V3_BDPV12</stp>
        <stp>SIBN RX Equity</stp>
        <stp>PX_LAST</stp>
        <stp>[quotes.xlsx]Calc!R40C3</stp>
        <tr r="C40" s="70"/>
        <tr r="C40" s="70"/>
      </tp>
      <tp t="s">
        <v>03/08/2020</v>
        <stp/>
        <stp>##V3_BDPV12</stp>
        <stp>RU000A0JS3M7 Corp</stp>
        <stp>NXT_PUT_DT</stp>
        <stp>[quotes.xlsx]Calc!R193C9</stp>
        <tr r="I193" s="70"/>
        <tr r="I193" s="70"/>
        <tr r="I193" s="70"/>
      </tp>
      <tp t="s">
        <v>#N/A Field Not Applicable</v>
        <stp/>
        <stp>##V3_BDPV12</stp>
        <stp>RU000A0JTTV1 Corp</stp>
        <stp>BEST_ANALYST_RATING</stp>
        <stp>[quotes.xlsx]Calc!R292C4</stp>
        <tr r="D292" s="70"/>
        <tr r="D292" s="70"/>
      </tp>
      <tp t="s">
        <v>#N/A Field Not Applicable</v>
        <stp/>
        <stp>##V3_BDPV12</stp>
        <stp>RU000A0JWNJ3 Corp</stp>
        <stp>BEST_ANALYST_RATING</stp>
        <stp>[quotes.xlsx]Calc!R200C4</stp>
        <tr r="D200" s="70"/>
        <tr r="D200" s="70"/>
      </tp>
      <tp t="s">
        <v>#N/A Field Not Applicable</v>
        <stp/>
        <stp>##V3_BDPV12</stp>
        <stp>RU000A0JWM07 Corp</stp>
        <stp>BEST_ANALYST_RATING</stp>
        <stp>[quotes.xlsx]Calc!R214C4</stp>
        <tr r="D214" s="70"/>
        <tr r="D214" s="70"/>
      </tp>
      <tp t="s">
        <v>#N/A Field Not Applicable</v>
        <stp/>
        <stp>##V3_BDPV12</stp>
        <stp>RU000A0JVUL6 Corp</stp>
        <stp>BEST_ANALYST_RATING</stp>
        <stp>[quotes.xlsx]Calc!R195C4</stp>
        <tr r="D195" s="70"/>
        <tr r="D195" s="70"/>
      </tp>
      <tp t="s">
        <v>#N/A Field Not Applicable</v>
        <stp/>
        <stp>##V3_BDPV12</stp>
        <stp>RU000A0JX3A5 Corp</stp>
        <stp>BEST_ANALYST_RATING</stp>
        <stp>[quotes.xlsx]Calc!R196C4</stp>
        <tr r="D196" s="70"/>
        <tr r="D196" s="70"/>
      </tp>
      <tp>
        <v>9.2200000000000006</v>
        <stp/>
        <stp>##V3_BDPV12</stp>
        <stp>RU000A0JV7J9 Corp</stp>
        <stp>YLD_CNV_MID</stp>
        <stp>[quotes.xlsx]Calc!R120C6</stp>
        <tr r="F120" s="70"/>
        <tr r="F120" s="70"/>
        <tr r="F120" s="70"/>
      </tp>
      <tp t="s">
        <v>#N/A N/A</v>
        <stp/>
        <stp>##V3_BDPV12</stp>
        <stp>RU000A0JPP11 Corp</stp>
        <stp>YLD_CNV_MID</stp>
        <stp>[quotes.xlsx]Calc!R288C6</stp>
        <tr r="F288" s="70"/>
        <tr r="F288" s="70"/>
      </tp>
      <tp t="s">
        <v>#N/A N/A</v>
        <stp/>
        <stp>##V3_BDPV12</stp>
        <stp>HYG US Equity</stp>
        <stp>BDVD_NEXT_EST_DECL_DT</stp>
        <stp>[quotes.xlsx]Calc!R230C9</stp>
        <tr r="I230" s="70"/>
        <tr r="I230" s="70"/>
      </tp>
      <tp>
        <v>9.4499999999999993</v>
        <stp/>
        <stp>##V3_BDPV12</stp>
        <stp>RU000A0JTM28 Corp</stp>
        <stp>YLD_CNV_MID</stp>
        <stp>[quotes.xlsx]Calc!R71C6</stp>
        <tr r="F71" s="70"/>
        <tr r="F71" s="70"/>
        <tr r="F71" s="70"/>
      </tp>
      <tp t="s">
        <v>16/03/2017</v>
        <stp/>
        <stp>##V3_BDPV12</stp>
        <stp>IHYG LN Equity</stp>
        <stp>DVD_EX_DT</stp>
        <stp>[quotes.xlsx]Calc!R188C7</stp>
        <tr r="G188" s="70"/>
        <tr r="G188" s="70"/>
        <tr r="G188" s="70"/>
      </tp>
      <tp>
        <v>4.1500000000000004</v>
        <stp/>
        <stp>##V3_BDPV12</stp>
        <stp>OGZD LI Equity</stp>
        <stp>PX_LAST</stp>
        <stp>[quotes.xlsx]Calc!R19C3</stp>
        <tr r="C19" s="70"/>
        <tr r="C19" s="70"/>
      </tp>
      <tp t="s">
        <v>RU000A0JS942</v>
        <stp/>
        <stp>##V3_BDPV12</stp>
        <stp>MFON RX Equity</stp>
        <stp>ID_ISIN</stp>
        <stp>[quotes.xlsx]Calc!R18C1</stp>
        <tr r="A18" s="70"/>
        <tr r="A18" s="70"/>
        <tr r="A18" s="70"/>
      </tp>
      <tp t="s">
        <v>RU0007976957</v>
        <stp/>
        <stp>##V3_BDPV12</stp>
        <stp>BANE RM Equity</stp>
        <stp>ID_ISIN</stp>
        <stp>[quotes.xlsx]Calc!R13C1</stp>
        <tr r="A13" s="70"/>
        <tr r="A13" s="70"/>
        <tr r="A13" s="70"/>
      </tp>
      <tp t="s">
        <v>RU0009100945</v>
        <stp/>
        <stp>##V3_BDPV12</stp>
        <stp>BSPB RX Equity</stp>
        <stp>ID_ISIN</stp>
        <stp>[quotes.xlsx]Calc!R44C1</stp>
        <tr r="A44" s="70"/>
        <tr r="A44" s="70"/>
        <tr r="A44" s="70"/>
      </tp>
      <tp t="s">
        <v>RFLB 6 07/19/23</v>
        <stp/>
        <stp>##V3_BDPV12</stp>
        <stp>RU000A0JPLH5 Corp</stp>
        <stp>SECURITY_NAME</stp>
        <stp>[quotes.xlsx]Calc!R99C12</stp>
        <tr r="L99" s="70"/>
      </tp>
      <tp t="s">
        <v>#N/A Field Not Applicable</v>
        <stp/>
        <stp>##V3_BDPV12</stp>
        <stp>EJ644860     Corp</stp>
        <stp>BEST_ANALYST_RATING</stp>
        <stp>[quotes.xlsx]Calc!R93C4</stp>
        <tr r="D93" s="70"/>
        <tr r="D93" s="70"/>
      </tp>
      <tp>
        <v>23.08</v>
        <stp/>
        <stp>##V3_BDPV12</stp>
        <stp>NKNCP RM Equity</stp>
        <stp>PX_LAST</stp>
        <stp>[quotes.xlsx]Calc!R53C3</stp>
        <tr r="C53" s="70"/>
        <tr r="C53" s="70"/>
      </tp>
      <tp t="s">
        <v>30/06/2017</v>
        <stp/>
        <stp>##V3_BDPV12</stp>
        <stp>CMCSA US Equity</stp>
        <stp>DVD_EX_DT</stp>
        <stp>[quotes.xlsx]Calc!R170C7</stp>
        <tr r="G170" s="70"/>
        <tr r="G170" s="70"/>
        <tr r="G170" s="70"/>
      </tp>
      <tp>
        <v>2.6349999999999998</v>
        <stp/>
        <stp>##V3_BDPV12</stp>
        <stp>UPRO RX Equity</stp>
        <stp>PX_LAST</stp>
        <stp>[quotes.xlsx]Calc!R42C3</stp>
        <tr r="C42" s="70"/>
        <tr r="C42" s="70"/>
      </tp>
      <tp t="s">
        <v>#N/A N/A</v>
        <stp/>
        <stp>##V3_BDPV12</stp>
        <stp>NKNCP RM Equity</stp>
        <stp>EQY_DVD_YLD_IND</stp>
        <stp>[quotes.xlsx]Calc!R53C6</stp>
        <tr r="F53" s="70"/>
        <tr r="F53" s="70"/>
      </tp>
      <tp t="s">
        <v>#N/A N/A</v>
        <stp/>
        <stp>##V3_BDPV12</stp>
        <stp>SX7PEX GY Equity</stp>
        <stp>BEST_TARGET_PRICE</stp>
        <stp>[quotes.xlsx]Calc!R247C5</stp>
        <tr r="E247" s="70"/>
        <tr r="E247" s="70"/>
      </tp>
      <tp t="s">
        <v>#N/A Field Not Applicable</v>
        <stp/>
        <stp>##V3_BDPV12</stp>
        <stp>RU000A0JPB25 Corp</stp>
        <stp>BEST_ANALYST_RATING</stp>
        <stp>[quotes.xlsx]Calc!R295C4</stp>
        <tr r="D295" s="70"/>
        <tr r="D295" s="70"/>
      </tp>
      <tp t="s">
        <v>22/05/2018</v>
        <stp/>
        <stp>##V3_BDPV12</stp>
        <stp>RU000A0JVYN4 Corp</stp>
        <stp>NXT_PUT_DT</stp>
        <stp>[quotes.xlsx]Calc!R293C9</stp>
        <tr r="I293" s="70"/>
        <tr r="I293" s="70"/>
        <tr r="I293" s="70"/>
      </tp>
      <tp t="s">
        <v>07/08/2017</v>
        <stp/>
        <stp>##V3_BDPV12</stp>
        <stp>AFKS RX Equity</stp>
        <stp>BDVD_NEXT_EST_DECL_DT</stp>
        <stp>[quotes.xlsx]Calc!R86C9</stp>
        <tr r="I86" s="70"/>
        <tr r="I86" s="70"/>
        <tr r="I86" s="70"/>
      </tp>
      <tp t="s">
        <v>#N/A Field Not Applicable</v>
        <stp/>
        <stp>##V3_BDPV12</stp>
        <stp>RU000A0JU9V1 Corp</stp>
        <stp>BEST_ANALYST_RATING</stp>
        <stp>[quotes.xlsx]Calc!R121C4</stp>
        <tr r="D121" s="70"/>
        <tr r="D121" s="70"/>
      </tp>
      <tp t="s">
        <v>#N/A Field Not Applicable</v>
        <stp/>
        <stp>##V3_BDPV12</stp>
        <stp>RU000A0JTQU9 Corp</stp>
        <stp>BEST_ANALYST_RATING</stp>
        <stp>[quotes.xlsx]Calc!R209C4</stp>
        <tr r="D209" s="70"/>
        <tr r="D209" s="70"/>
      </tp>
      <tp t="s">
        <v>#N/A Field Not Applicable</v>
        <stp/>
        <stp>##V3_BDPV12</stp>
        <stp>RU000A0JWK74 Corp</stp>
        <stp>BEST_ANALYST_RATING</stp>
        <stp>[quotes.xlsx]Calc!R294C4</stp>
        <tr r="D294" s="70"/>
        <tr r="D294" s="70"/>
      </tp>
      <tp t="s">
        <v>#N/A Field Not Applicable</v>
        <stp/>
        <stp>##V3_BDPV12</stp>
        <stp>RU000A0JW8E7 Corp</stp>
        <stp>BEST_ANALYST_RATING</stp>
        <stp>[quotes.xlsx]Calc!R287C4</stp>
        <tr r="D287" s="70"/>
        <tr r="D287" s="70"/>
      </tp>
      <tp t="s">
        <v>#N/A Field Not Applicable</v>
        <stp/>
        <stp>##V3_BDPV12</stp>
        <stp>RU000A0JV7K7 Corp</stp>
        <stp>BEST_ANALYST_RATING</stp>
        <stp>[quotes.xlsx]Calc!R117C4</stp>
        <tr r="D117" s="70"/>
        <tr r="D117" s="70"/>
      </tp>
      <tp t="s">
        <v>#N/A Field Not Applicable</v>
        <stp/>
        <stp>##V3_BDPV12</stp>
        <stp>RU000A0JXJE0 Corp</stp>
        <stp>BEST_ANALYST_RATING</stp>
        <stp>[quotes.xlsx]Calc!R100C4</stp>
        <tr r="D100" s="70"/>
        <tr r="D100" s="70"/>
      </tp>
      <tp t="s">
        <v>08/11/2017</v>
        <stp/>
        <stp>##V3_BDPV12</stp>
        <stp>VEON US Equity</stp>
        <stp>BDVD_NEXT_EST_DECL_DT</stp>
        <stp>[quotes.xlsx]Calc!R12C9</stp>
        <tr r="I12" s="70"/>
        <tr r="I12" s="70"/>
        <tr r="I12" s="70"/>
      </tp>
      <tp t="s">
        <v>#N/A Field Not Applicable</v>
        <stp/>
        <stp>##V3_BDPV12</stp>
        <stp>USG9328DAJ93 Corp</stp>
        <stp>BEST_ANALYST_RATING</stp>
        <stp>[quotes.xlsx]Calc!R254C4</stp>
        <tr r="D254" s="70"/>
        <tr r="D254" s="70"/>
      </tp>
      <tp t="s">
        <v>#N/A Field Not Applicable</v>
        <stp/>
        <stp>##V3_BDPV12</stp>
        <stp>USG9328DAM23 Corp</stp>
        <stp>BEST_ANALYST_RATING</stp>
        <stp>[quotes.xlsx]Calc!R234C4</stp>
        <tr r="D234" s="70"/>
        <tr r="D234" s="70"/>
      </tp>
      <tp t="s">
        <v>12/04/2018</v>
        <stp/>
        <stp>##V3_BDPV12</stp>
        <stp>GAZP RX Equity</stp>
        <stp>BDVD_NEXT_EST_DECL_DT</stp>
        <stp>[quotes.xlsx]Calc!R31C9</stp>
        <tr r="I31" s="70"/>
        <tr r="I31" s="70"/>
        <tr r="I31" s="70"/>
      </tp>
      <tp>
        <v>9.06</v>
        <stp/>
        <stp>##V3_BDPV12</stp>
        <stp>RU000A0JXMQ8 Corp</stp>
        <stp>YLD_CNV_MID</stp>
        <stp>[quotes.xlsx]Calc!R102C6</stp>
        <tr r="F102" s="70"/>
        <tr r="F102" s="70"/>
        <tr r="F102" s="70"/>
      </tp>
      <tp>
        <v>11.48</v>
        <stp/>
        <stp>##V3_BDPV12</stp>
        <stp>RU000A0JXQ93 Corp</stp>
        <stp>YLD_CNV_MID</stp>
        <stp>[quotes.xlsx]Calc!R279C6</stp>
        <tr r="F279" s="70"/>
        <tr r="F279" s="70"/>
        <tr r="F279" s="70"/>
      </tp>
      <tp t="s">
        <v>01/02/2018</v>
        <stp/>
        <stp>##V3_BDPV12</stp>
        <stp>ROG EB Equity</stp>
        <stp>BDVD_NEXT_EST_DECL_DT</stp>
        <stp>[quotes.xlsx]Calc!R106C9</stp>
        <tr r="I106" s="70"/>
        <tr r="I106" s="70"/>
        <tr r="I106" s="70"/>
      </tp>
      <tp t="s">
        <v>24/07/2017</v>
        <stp/>
        <stp>##V3_BDPV12</stp>
        <stp>USU77583AA79 Corp</stp>
        <stp>NXT_CPN_DT</stp>
        <stp>[quotes.xlsx]Calc!R135C7</stp>
        <tr r="G135" s="70"/>
        <tr r="G135" s="70"/>
        <tr r="G135" s="70"/>
      </tp>
      <tp>
        <v>65.48</v>
        <stp/>
        <stp>##V3_BDPV12</stp>
        <stp>GILD US Equity</stp>
        <stp>PX_LAST</stp>
        <stp>[quotes.xlsx]Calc!R1C3</stp>
        <tr r="C1" s="70"/>
        <tr r="C1" s="70"/>
      </tp>
      <tp>
        <v>10.43</v>
        <stp/>
        <stp>##V3_BDPV12</stp>
        <stp>RU000A0JWB75 Corp</stp>
        <stp>YLD_CNV_MID</stp>
        <stp>[quotes.xlsx]Calc!R75C6</stp>
        <tr r="F75" s="70"/>
        <tr r="F75" s="70"/>
        <tr r="F75" s="70"/>
      </tp>
      <tp t="s">
        <v>#N/A N/A</v>
        <stp/>
        <stp>##V3_BDPV12</stp>
        <stp>KMG LI Equity</stp>
        <stp>BDVD_NEXT_EST_DECL_DT</stp>
        <stp>[quotes.xlsx]Calc!R16C9</stp>
        <tr r="I16" s="70"/>
        <tr r="I16" s="70"/>
      </tp>
      <tp t="s">
        <v>BANEFT 8.65 01/31/23</v>
        <stp/>
        <stp>##V3_BDPV12</stp>
        <stp>RU000A0JTM28 Corp</stp>
        <stp>SECURITY_NAME</stp>
        <stp>[quotes.xlsx]Calc!R71C12</stp>
        <tr r="L71" s="70"/>
      </tp>
      <tp>
        <v>388.6</v>
        <stp/>
        <stp>##V3_BDPV12</stp>
        <stp>MVID RX Equity</stp>
        <stp>PX_LAST</stp>
        <stp>[quotes.xlsx]Calc!R38C3</stp>
        <tr r="C38" s="70"/>
        <tr r="C38" s="70"/>
      </tp>
      <tp t="s">
        <v>#N/A Field Not Applicable</v>
        <stp/>
        <stp>##V3_BDPV12</stp>
        <stp>FIVE LI Equity</stp>
        <stp>DVD_EX_DT</stp>
        <stp>[quotes.xlsx]Calc!R281C7</stp>
        <tr r="G281" s="70"/>
        <tr r="G281" s="70"/>
      </tp>
      <tp t="s">
        <v>#N/A Field Not Applicable</v>
        <stp/>
        <stp>##V3_BDPV12</stp>
        <stp>BIIB US Equity</stp>
        <stp>DVD_EX_DT</stp>
        <stp>[quotes.xlsx]Calc!R244C7</stp>
        <tr r="G244" s="70"/>
        <tr r="G244" s="70"/>
      </tp>
      <tp t="s">
        <v>DB 6 PERP</v>
        <stp/>
        <stp>##V3_BDPV12</stp>
        <stp>DE000DB7XHP3 Corp</stp>
        <stp>SECURITY_NAME</stp>
        <stp>[quotes.xlsx]Calc!R223C12</stp>
        <tr r="L223" s="70"/>
      </tp>
      <tp t="s">
        <v>#N/A Field Not Applicable</v>
        <stp/>
        <stp>##V3_BDPV12</stp>
        <stp>AFKS RX Equity</stp>
        <stp>INT_ACC</stp>
        <stp>[quotes.xlsx]Calc!R86C5</stp>
        <tr r="E86" s="70"/>
        <tr r="E86" s="70"/>
      </tp>
      <tp t="s">
        <v>#N/A N/A</v>
        <stp/>
        <stp>##V3_BDPV12</stp>
        <stp>MVID RX Equity</stp>
        <stp>EQY_DVD_YLD_IND</stp>
        <stp>[quotes.xlsx]Calc!R38C6</stp>
        <tr r="F38" s="70"/>
        <tr r="F38" s="70"/>
      </tp>
      <tp>
        <v>26.631942749023438</v>
        <stp/>
        <stp>##V3_BDPV12</stp>
        <stp>MAIL LI Equity</stp>
        <stp>BEST_TARGET_PRICE</stp>
        <stp>[quotes.xlsx]Calc!R147C5</stp>
        <tr r="E147" s="70"/>
        <tr r="E147" s="70"/>
        <tr r="E147" s="70"/>
      </tp>
      <tp>
        <v>18.389662027833005</v>
        <stp/>
        <stp>##V3_BDPV12</stp>
        <stp>PRTK RX Equity</stp>
        <stp>EQY_DVD_YLD_IND</stp>
        <stp>[quotes.xlsx]Calc!R57C6</stp>
        <tr r="F57" s="70"/>
        <tr r="F57" s="70"/>
        <tr r="F57" s="70"/>
      </tp>
      <tp>
        <v>3.86</v>
        <stp/>
        <stp>##V3_BDPV12</stp>
        <stp>VEON US Equity</stp>
        <stp>PX_LAST</stp>
        <stp>[quotes.xlsx]Calc!R12C3</stp>
        <tr r="C12" s="70"/>
        <tr r="C12" s="70"/>
      </tp>
      <tp t="s">
        <v>Old Mutual Dublin Funds Plc -</v>
        <stp/>
        <stp>##V3_BDPV12</stp>
        <stp>OMEAEHA ID Equity</stp>
        <stp>SECURITY_NAME</stp>
        <stp>[quotes.xlsx]Calc!R274C12</stp>
        <tr r="L274" s="70"/>
      </tp>
      <tp>
        <v>100.6</v>
        <stp/>
        <stp>##V3_BDPV12</stp>
        <stp>PRTK RX Equity</stp>
        <stp>PX_LAST</stp>
        <stp>[quotes.xlsx]Calc!R57C3</stp>
        <tr r="C57" s="70"/>
        <tr r="C57" s="70"/>
      </tp>
      <tp>
        <v>5.7103897200000002</v>
        <stp/>
        <stp>##V3_BDPV12</stp>
        <stp>XS0981028177 Corp</stp>
        <stp>YLD_CNV_MID</stp>
        <stp>[quotes.xlsx]Calc!R65C6</stp>
        <tr r="F65" s="70"/>
        <tr r="F65" s="70"/>
        <tr r="F65" s="70"/>
      </tp>
      <tp t="s">
        <v>Old Mutual Dublin Funds Plc -</v>
        <stp/>
        <stp>##V3_BDPV12</stp>
        <stp>OMEAUSA ID Equity</stp>
        <stp>SECURITY_NAME</stp>
        <stp>[quotes.xlsx]Calc!R187C12</stp>
        <tr r="L187" s="70"/>
      </tp>
      <tp t="s">
        <v>#N/A Field Not Applicable</v>
        <stp/>
        <stp>##V3_BDPV12</stp>
        <stp>RU000A0JV7K7 Corp</stp>
        <stp>NXT_PUT_DT</stp>
        <stp>[quotes.xlsx]Calc!R117C9</stp>
        <tr r="I117" s="70"/>
        <tr r="I117" s="70"/>
      </tp>
      <tp t="s">
        <v>24/07/2017</v>
        <stp/>
        <stp>##V3_BDPV12</stp>
        <stp>RU000A0JX5W4 Corp</stp>
        <stp>NXT_CPN_DT</stp>
        <stp>[quotes.xlsx]Calc!R118C7</stp>
        <tr r="G118" s="70"/>
        <tr r="G118" s="70"/>
        <tr r="G118" s="70"/>
      </tp>
      <tp t="s">
        <v>#N/A Field Not Applicable</v>
        <stp/>
        <stp>##V3_BDPV12</stp>
        <stp>RU000A0JTQS3 Corp</stp>
        <stp>BEST_ANALYST_RATING</stp>
        <stp>[quotes.xlsx]Calc!R192C4</stp>
        <tr r="D192" s="70"/>
        <tr r="D192" s="70"/>
      </tp>
      <tp t="s">
        <v>13/04/2018</v>
        <stp/>
        <stp>##V3_BDPV12</stp>
        <stp>RU000A0JWVM0 Corp</stp>
        <stp>NXT_PUT_DT</stp>
        <stp>[quotes.xlsx]Calc!R301C9</stp>
        <tr r="I301" s="70"/>
        <tr r="I301" s="70"/>
        <tr r="I301" s="70"/>
      </tp>
      <tp t="s">
        <v>#N/A Field Not Applicable</v>
        <stp/>
        <stp>##V3_BDPV12</stp>
        <stp>RU000A0JWVM0 Corp</stp>
        <stp>BEST_ANALYST_RATING</stp>
        <stp>[quotes.xlsx]Calc!R301C4</stp>
        <tr r="D301" s="70"/>
        <tr r="D301" s="70"/>
      </tp>
      <tp t="s">
        <v>#N/A Field Not Applicable</v>
        <stp/>
        <stp>##V3_BDPV12</stp>
        <stp>RU000A0JVUK8 Corp</stp>
        <stp>BEST_ANALYST_RATING</stp>
        <stp>[quotes.xlsx]Calc!R289C4</stp>
        <tr r="D289" s="70"/>
        <tr r="D289" s="70"/>
      </tp>
      <tp t="s">
        <v>#N/A Field Not Applicable</v>
        <stp/>
        <stp>##V3_BDPV12</stp>
        <stp>RU000A0JX0J2 Corp</stp>
        <stp>NXT_PUT_DT</stp>
        <stp>[quotes.xlsx]Calc!R116C9</stp>
        <tr r="I116" s="70"/>
        <tr r="I116" s="70"/>
      </tp>
      <tp t="s">
        <v>#N/A Field Not Applicable</v>
        <stp/>
        <stp>##V3_BDPV12</stp>
        <stp>RU000A0JXQ85 Corp</stp>
        <stp>BEST_ANALYST_RATING</stp>
        <stp>[quotes.xlsx]Calc!R284C4</stp>
        <tr r="D284" s="70"/>
        <tr r="D284" s="70"/>
      </tp>
      <tp>
        <v>6.1292384999999996</v>
        <stp/>
        <stp>##V3_BDPV12</stp>
        <stp>USG9328DAG54 Corp</stp>
        <stp>YLD_CNV_MID</stp>
        <stp>[quotes.xlsx]Calc!R108C6</stp>
        <tr r="F108" s="70"/>
        <tr r="F108" s="70"/>
        <tr r="F108" s="70"/>
      </tp>
      <tp t="s">
        <v>#N/A Field Not Applicable</v>
        <stp/>
        <stp>##V3_BDPV12</stp>
        <stp>RU000A0JTKM9 Corp</stp>
        <stp>NXT_PUT_DT</stp>
        <stp>[quotes.xlsx]Calc!R211C9</stp>
        <tr r="I211" s="70"/>
        <tr r="I211" s="70"/>
      </tp>
      <tp t="s">
        <v>#N/A Field Not Applicable</v>
        <stp/>
        <stp>##V3_BDPV12</stp>
        <stp>USP989MJBG51 Corp</stp>
        <stp>BDVD_PROJ_12M_YLD</stp>
        <stp>[quotes.xlsx]Calc!R5C6</stp>
        <tr r="F5" s="70"/>
        <tr r="F5" s="70"/>
      </tp>
      <tp>
        <v>9.67</v>
        <stp/>
        <stp>##V3_BDPV12</stp>
        <stp>RU000A0JVKK9 Corp</stp>
        <stp>YLD_CNV_MID</stp>
        <stp>[quotes.xlsx]Calc!R202C6</stp>
        <tr r="F202" s="70"/>
        <tr r="F202" s="70"/>
        <tr r="F202" s="70"/>
      </tp>
      <tp t="s">
        <v>19/06/2017</v>
        <stp/>
        <stp>##V3_BDPV12</stp>
        <stp>EWZ US Equity</stp>
        <stp>BDVD_NEXT_EST_DECL_DT</stp>
        <stp>[quotes.xlsx]Calc!R308C9</stp>
        <tr r="I308" s="70"/>
        <tr r="I308" s="70"/>
        <tr r="I308" s="70"/>
      </tp>
      <tp t="s">
        <v>#N/A N/A</v>
        <stp/>
        <stp>##V3_BDPV12</stp>
        <stp>OMEAEHA ID Equity</stp>
        <stp>DVD_EX_DT</stp>
        <stp>[quotes.xlsx]Calc!R274C7</stp>
        <tr r="G274" s="70"/>
        <tr r="G274" s="70"/>
      </tp>
      <tp t="s">
        <v>#N/A N/A</v>
        <stp/>
        <stp>##V3_BDPV12</stp>
        <stp>HGM LN Equity</stp>
        <stp>BDVD_NEXT_EST_DECL_DT</stp>
        <stp>[quotes.xlsx]Calc!R32C9</stp>
        <tr r="I32" s="70"/>
        <tr r="I32" s="70"/>
      </tp>
      <tp>
        <v>8.93</v>
        <stp/>
        <stp>##V3_BDPV12</stp>
        <stp>RU000A0JWG05 Corp</stp>
        <stp>YLD_CNV_MID</stp>
        <stp>[quotes.xlsx]Calc!R85C6</stp>
        <tr r="F85" s="70"/>
        <tr r="F85" s="70"/>
        <tr r="F85" s="70"/>
      </tp>
      <tp t="s">
        <v>GPBRU 7.496 12/28/23</v>
        <stp/>
        <stp>##V3_BDPV12</stp>
        <stp>XS0975320879 Corp</stp>
        <stp>SECURITY_NAME</stp>
        <stp>[quotes.xlsx]Calc!R89C12</stp>
        <tr r="L89" s="70"/>
      </tp>
      <tp>
        <v>82.227272033691406</v>
        <stp/>
        <stp>##V3_BDPV12</stp>
        <stp>NESN SW Equity</stp>
        <stp>BEST_TARGET_PRICE</stp>
        <stp>[quotes.xlsx]Calc!R104C5</stp>
        <tr r="E104" s="70"/>
        <tr r="E104" s="70"/>
        <tr r="E104" s="70"/>
      </tp>
      <tp t="s">
        <v>RFLB 7.4 06/14/17</v>
        <stp/>
        <stp>##V3_BDPV12</stp>
        <stp>RU000A0JRJU8 Corp</stp>
        <stp>SECURITY_NAME</stp>
        <stp>[quotes.xlsx]Calc!R95C12</stp>
        <tr r="L95" s="70"/>
      </tp>
      <tp>
        <v>4.0207670999999996</v>
        <stp/>
        <stp>##V3_BDPV12</stp>
        <stp>XS0808638612 Corp</stp>
        <stp>YLD_CNV_MID</stp>
        <stp>[quotes.xlsx]Calc!R22C6</stp>
        <tr r="F22" s="70"/>
        <tr r="F22" s="70"/>
        <tr r="F22" s="70"/>
      </tp>
      <tp>
        <v>29.964699424288497</v>
        <stp/>
        <stp>##V3_BDPV12</stp>
        <stp>XS0493579238 Corp</stp>
        <stp>YLD_CNV_MID</stp>
        <stp>[quotes.xlsx]Calc!R83C6</stp>
        <tr r="F83" s="70"/>
        <tr r="F83" s="70"/>
        <tr r="F83" s="70"/>
      </tp>
      <tp t="s">
        <v>07/07/2018</v>
        <stp/>
        <stp>##V3_BDPV12</stp>
        <stp>RU000A0JWMJ5 Corp</stp>
        <stp>NXT_PUT_DT</stp>
        <stp>[quotes.xlsx]Calc!R291C9</stp>
        <tr r="I291" s="70"/>
        <tr r="I291" s="70"/>
        <tr r="I291" s="70"/>
      </tp>
      <tp t="s">
        <v>01/08/2017</v>
        <stp/>
        <stp>##V3_BDPV12</stp>
        <stp>MGNT RX Equity</stp>
        <stp>BDVD_NEXT_EST_DECL_DT</stp>
        <stp>[quotes.xlsx]Calc!R11C9</stp>
        <tr r="I11" s="70"/>
        <tr r="I11" s="70"/>
        <tr r="I11" s="70"/>
      </tp>
      <tp t="s">
        <v>#N/A Field Not Applicable</v>
        <stp/>
        <stp>##V3_BDPV12</stp>
        <stp>RU000A0JRKC4 Corp</stp>
        <stp>BEST_ANALYST_RATING</stp>
        <stp>[quotes.xlsx]Calc!R212C4</stp>
        <tr r="D212" s="70"/>
        <tr r="D212" s="70"/>
      </tp>
      <tp t="s">
        <v>#N/A Field Not Applicable</v>
        <stp/>
        <stp>##V3_BDPV12</stp>
        <stp>RU000A0JXEV5 Corp</stp>
        <stp>BEST_ANALYST_RATING</stp>
        <stp>[quotes.xlsx]Calc!R183C4</stp>
        <tr r="D183" s="70"/>
        <tr r="D183" s="70"/>
      </tp>
      <tp t="s">
        <v>#N/A Field Not Applicable</v>
        <stp/>
        <stp>##V3_BDPV12</stp>
        <stp>RU000A0JXC24 Corp</stp>
        <stp>BEST_ANALYST_RATING</stp>
        <stp>[quotes.xlsx]Calc!R182C4</stp>
        <tr r="D182" s="70"/>
        <tr r="D182" s="70"/>
      </tp>
      <tp t="s">
        <v>09/04/2018</v>
        <stp/>
        <stp>##V3_BDPV12</stp>
        <stp>RU000A0JS6N8 Corp</stp>
        <stp>NXT_PUT_DT</stp>
        <stp>[quotes.xlsx]Calc!R215C9</stp>
        <tr r="I215" s="70"/>
        <tr r="I215" s="70"/>
        <tr r="I215" s="70"/>
      </tp>
      <tp>
        <v>5.1142520999999999</v>
        <stp/>
        <stp>##V3_BDPV12</stp>
        <stp>US35671DAZ87 Corp</stp>
        <stp>YLD_CNV_MID</stp>
        <stp>[quotes.xlsx]Calc!R300C6</stp>
        <tr r="F300" s="70"/>
        <tr r="F300" s="70"/>
        <tr r="F300" s="70"/>
      </tp>
      <tp t="s">
        <v>#N/A Field Not Applicable</v>
        <stp/>
        <stp>##V3_BDPV12</stp>
        <stp>US71647NAQ25 Corp</stp>
        <stp>BEST_ANALYST_RATING</stp>
        <stp>[quotes.xlsx]Calc!R276C4</stp>
        <tr r="D276" s="70"/>
        <tr r="D276" s="70"/>
      </tp>
      <tp t="s">
        <v>#N/A Field Not Applicable</v>
        <stp/>
        <stp>##V3_BDPV12</stp>
        <stp>US71647NAK54 Corp</stp>
        <stp>BEST_ANALYST_RATING</stp>
        <stp>[quotes.xlsx]Calc!R307C4</stp>
        <tr r="D307" s="70"/>
        <tr r="D307" s="70"/>
      </tp>
      <tp>
        <v>8.5500000000000007</v>
        <stp/>
        <stp>##V3_BDPV12</stp>
        <stp>RU000A0JXFS8 Corp</stp>
        <stp>YLD_CNV_MID</stp>
        <stp>[quotes.xlsx]Calc!R184C6</stp>
        <tr r="F184" s="70"/>
        <tr r="F184" s="70"/>
        <tr r="F184" s="70"/>
      </tp>
      <tp>
        <v>9.2200000000000006</v>
        <stp/>
        <stp>##V3_BDPV12</stp>
        <stp>RU000A0JX5W4 Corp</stp>
        <stp>YLD_CNV_MID</stp>
        <stp>[quotes.xlsx]Calc!R118C6</stp>
        <tr r="F118" s="70"/>
        <tr r="F118" s="70"/>
        <tr r="F118" s="70"/>
      </tp>
      <tp>
        <v>11.4</v>
        <stp/>
        <stp>##V3_BDPV12</stp>
        <stp>RU000A0JRTT9 Corp</stp>
        <stp>YLD_CNV_MID</stp>
        <stp>[quotes.xlsx]Calc!R285C6</stp>
        <tr r="F285" s="70"/>
        <tr r="F285" s="70"/>
        <tr r="F285" s="70"/>
      </tp>
      <tp t="s">
        <v>#N/A N/A</v>
        <stp/>
        <stp>##V3_BDPV12</stp>
        <stp>OMEAUSA ID Equity</stp>
        <stp>BEST_TARGET_PRICE</stp>
        <stp>[quotes.xlsx]Calc!R187C5</stp>
        <tr r="E187" s="70"/>
        <tr r="E187" s="70"/>
      </tp>
      <tp>
        <v>9.7799999999999994</v>
        <stp/>
        <stp>##V3_BDPV12</stp>
        <stp>RU000A0JXE06 Corp</stp>
        <stp>YLD_CNV_MID</stp>
        <stp>[quotes.xlsx]Calc!R64C6</stp>
        <tr r="F64" s="70"/>
        <tr r="F64" s="70"/>
        <tr r="F64" s="70"/>
      </tp>
      <tp t="s">
        <v>03/05/2016</v>
        <stp/>
        <stp>##V3_BDPV12</stp>
        <stp>NKNCP RM Equity</stp>
        <stp>DVD_EX_DT</stp>
        <stp>[quotes.xlsx]Calc!R53C7</stp>
        <tr r="G53" s="70"/>
        <tr r="G53" s="70"/>
        <tr r="G53" s="70"/>
      </tp>
      <tp t="s">
        <v>EDCLLI 4 7/8 04/17/20</v>
        <stp/>
        <stp>##V3_BDPV12</stp>
        <stp>XS0918604496 Corp</stp>
        <stp>SECURITY_NAME</stp>
        <stp>[quotes.xlsx]Calc!R61C12</stp>
        <tr r="L61" s="70"/>
      </tp>
      <tp t="s">
        <v>15/04/2016</v>
        <stp/>
        <stp>##V3_BDPV12</stp>
        <stp>LSRG LI Equity</stp>
        <stp>DVD_EX_DT</stp>
        <stp>[quotes.xlsx]Calc!R313C7</stp>
        <tr r="G313" s="70"/>
        <tr r="G313" s="70"/>
        <tr r="G313" s="70"/>
      </tp>
      <tp t="s">
        <v>USD/RUB Fut Opt   Jun17C 60000</v>
        <stp/>
        <stp>##V3_BDPV12</stp>
        <stp>URM7C 60000 Curncy</stp>
        <stp>SECURITY_NAME</stp>
        <stp>[quotes.xlsx]Calc!R270C12</stp>
        <tr r="L270" s="70"/>
      </tp>
      <tp t="s">
        <v>RU0009100507</v>
        <stp/>
        <stp>##V3_BDPV12</stp>
        <stp>NKNC RM Equity</stp>
        <stp>ID_ISIN</stp>
        <stp>[quotes.xlsx]Calc!R52C1</stp>
        <tr r="A52" s="70"/>
        <tr r="A52" s="70"/>
        <tr r="A52" s="70"/>
      </tp>
      <tp>
        <v>1.63265302473185</v>
        <stp/>
        <stp>##V3_BDPV12</stp>
        <stp>ETLN LI Equity</stp>
        <stp>EQY_DVD_YLD_IND</stp>
        <stp>[quotes.xlsx]Calc!R14C6</stp>
        <tr r="F14" s="70"/>
        <tr r="F14" s="70"/>
        <tr r="F14" s="70"/>
      </tp>
      <tp>
        <v>3.6749999999999998</v>
        <stp/>
        <stp>##V3_BDPV12</stp>
        <stp>ETLN LI Equity</stp>
        <stp>PX_LAST</stp>
        <stp>[quotes.xlsx]Calc!R14C3</stp>
        <tr r="C14" s="70"/>
        <tr r="C14" s="70"/>
      </tp>
      <tp>
        <v>6.4366664886474609</v>
        <stp/>
        <stp>##V3_BDPV12</stp>
        <stp>TMKS LI Equity</stp>
        <stp>BEST_TARGET_PRICE</stp>
        <stp>[quotes.xlsx]Calc!R303C5</stp>
        <tr r="E303" s="70"/>
        <tr r="E303" s="70"/>
        <tr r="E303" s="70"/>
      </tp>
      <tp>
        <v>9.1736764259368506</v>
        <stp/>
        <stp>##V3_BDPV12</stp>
        <stp>XS0889402029 Corp</stp>
        <stp>YLD_CNV_MID</stp>
        <stp>[quotes.xlsx]Calc!R82C6</stp>
        <tr r="F82" s="70"/>
        <tr r="F82" s="70"/>
        <tr r="F82" s="70"/>
      </tp>
      <tp t="s">
        <v>US36829G1076</v>
        <stp/>
        <stp>##V3_BDPV12</stp>
        <stp>GAZ LI Equity</stp>
        <stp>ID_ISIN</stp>
        <stp>[quotes.xlsx]Calc!R15C1</stp>
        <tr r="A15" s="70"/>
        <tr r="A15" s="70"/>
        <tr r="A15" s="70"/>
      </tp>
      <tp>
        <v>82.12</v>
        <stp/>
        <stp>##V3_BDPV12</stp>
        <stp>TRMK RX Equity</stp>
        <stp>PX_LAST</stp>
        <stp>[quotes.xlsx]Calc!R41C3</stp>
        <tr r="C41" s="70"/>
        <tr r="C41" s="70"/>
      </tp>
      <tp t="s">
        <v>RFLB 6.2 01/31/18</v>
        <stp/>
        <stp>##V3_BDPV12</stp>
        <stp>RU000A0JTKZ1 Corp</stp>
        <stp>SECURITY_NAME</stp>
        <stp>[quotes.xlsx]Calc!R70C12</stp>
        <tr r="L70" s="70"/>
      </tp>
      <tp>
        <v>4.2913857000000002</v>
        <stp/>
        <stp>##V3_BDPV12</stp>
        <stp>XS0997544860 Corp</stp>
        <stp>YLD_CNV_MID</stp>
        <stp>[quotes.xlsx]Calc!R77C6</stp>
        <tr r="F77" s="70"/>
        <tr r="F77" s="70"/>
        <tr r="F77" s="70"/>
      </tp>
      <tp t="s">
        <v>RU0007661302</v>
        <stp/>
        <stp>##V3_BDPV12</stp>
        <stp>URKA RX Equity</stp>
        <stp>ID_ISIN</stp>
        <stp>[quotes.xlsx]Calc!R60C1</stp>
        <tr r="A60" s="70"/>
        <tr r="A60" s="70"/>
        <tr r="A60" s="70"/>
      </tp>
      <tp>
        <v>4.0677037</v>
        <stp/>
        <stp>##V3_BDPV12</stp>
        <stp>XS0547082973 Corp</stp>
        <stp>YLD_CNV_MID</stp>
        <stp>[quotes.xlsx]Calc!R23C6</stp>
        <tr r="F23" s="70"/>
        <tr r="F23" s="70"/>
        <tr r="F23" s="70"/>
      </tp>
      <tp t="s">
        <v>#N/A Field Not Applicable</v>
        <stp/>
        <stp>##V3_BDPV12</stp>
        <stp>RU000A0JWTW3 Corp</stp>
        <stp>BEST_ANALYST_RATING</stp>
        <stp>[quotes.xlsx]Calc!R194C4</stp>
        <tr r="D194" s="70"/>
        <tr r="D194" s="70"/>
      </tp>
      <tp t="s">
        <v>#N/A Field Not Applicable</v>
        <stp/>
        <stp>##V3_BDPV12</stp>
        <stp>RU000A0JWNJ3 Corp</stp>
        <stp>NXT_PUT_DT</stp>
        <stp>[quotes.xlsx]Calc!R200C9</stp>
        <tr r="I200" s="70"/>
        <tr r="I200" s="70"/>
      </tp>
      <tp t="s">
        <v>#N/A Field Not Applicable</v>
        <stp/>
        <stp>##V3_BDPV12</stp>
        <stp>RU000A0JVYN4 Corp</stp>
        <stp>BEST_ANALYST_RATING</stp>
        <stp>[quotes.xlsx]Calc!R293C4</stp>
        <tr r="D293" s="70"/>
        <tr r="D293" s="70"/>
      </tp>
      <tp t="s">
        <v>#N/A Field Not Applicable</v>
        <stp/>
        <stp>##V3_BDPV12</stp>
        <stp>RU000A0JV7J9 Corp</stp>
        <stp>NXT_PUT_DT</stp>
        <stp>[quotes.xlsx]Calc!R120C9</stp>
        <tr r="I120" s="70"/>
        <tr r="I120" s="70"/>
      </tp>
      <tp>
        <v>1.6610525900000002</v>
        <stp/>
        <stp>##V3_BDPV12</stp>
        <stp>US71656MAF68 Corp</stp>
        <stp>YLD_CNV_MID</stp>
        <stp>[quotes.xlsx]Calc!R113C6</stp>
        <tr r="F113" s="70"/>
        <tr r="F113" s="70"/>
        <tr r="F113" s="70"/>
      </tp>
      <tp t="s">
        <v>#N/A Field Not Applicable</v>
        <stp/>
        <stp>##V3_BDPV12</stp>
        <stp>US71647NAM11 Corp</stp>
        <stp>BEST_ANALYST_RATING</stp>
        <stp>[quotes.xlsx]Calc!R273C4</stp>
        <tr r="D273" s="70"/>
        <tr r="D273" s="70"/>
      </tp>
      <tp>
        <v>9.81</v>
        <stp/>
        <stp>##V3_BDPV12</stp>
        <stp>RU000A0JU5S5 Corp</stp>
        <stp>YLD_CNV_MID</stp>
        <stp>[quotes.xlsx]Calc!R198C6</stp>
        <tr r="F198" s="70"/>
        <tr r="F198" s="70"/>
        <tr r="F198" s="70"/>
      </tp>
      <tp>
        <v>9.7100000000000009</v>
        <stp/>
        <stp>##V3_BDPV12</stp>
        <stp>RU000A0JS6N8 Corp</stp>
        <stp>YLD_CNV_MID</stp>
        <stp>[quotes.xlsx]Calc!R215C6</stp>
        <tr r="F215" s="70"/>
        <tr r="F215" s="70"/>
        <tr r="F215" s="70"/>
      </tp>
      <tp>
        <v>8.5500000000000007</v>
        <stp/>
        <stp>##V3_BDPV12</stp>
        <stp>RU000A0JP2S9 Corp</stp>
        <stp>YLD_CNV_MID</stp>
        <stp>[quotes.xlsx]Calc!R114C6</stp>
        <tr r="F114" s="70"/>
        <tr r="F114" s="70"/>
        <tr r="F114" s="70"/>
      </tp>
      <tp t="s">
        <v>28/07/2017</v>
        <stp/>
        <stp>##V3_BDPV12</stp>
        <stp>AAL LN Equity</stp>
        <stp>BDVD_NEXT_EST_DECL_DT</stp>
        <stp>[quotes.xlsx]Calc!R191C9</stp>
        <tr r="I191" s="70"/>
        <tr r="I191" s="70"/>
        <tr r="I191" s="70"/>
      </tp>
      <tp t="s">
        <v>US3755581036</v>
        <stp/>
        <stp>##V3_BDPV12</stp>
        <stp>GILD US Equity</stp>
        <stp>ID_ISIN</stp>
        <stp>[quotes.xlsx]Calc!R1C1</stp>
        <tr r="A1" s="70"/>
        <tr r="A1" s="70"/>
        <tr r="A1" s="70"/>
      </tp>
      <tp t="s">
        <v>SIBNEF 6 11/27/23</v>
        <stp/>
        <stp>##V3_BDPV12</stp>
        <stp>XS0997544860 Corp</stp>
        <stp>SECURITY_NAME</stp>
        <stp>[quotes.xlsx]Calc!R77C12</stp>
        <tr r="L77" s="70"/>
      </tp>
      <tp>
        <v>10.62</v>
        <stp/>
        <stp>##V3_BDPV12</stp>
        <stp>MFON LI Equity</stp>
        <stp>PX_LAST</stp>
        <stp>[quotes.xlsx]Calc!R17C3</stp>
        <tr r="C17" s="70"/>
        <tr r="C17" s="70"/>
      </tp>
      <tp>
        <v>7887</v>
        <stp/>
        <stp>##V3_BDPV12</stp>
        <stp>GMKN RX Equity</stp>
        <stp>PX_LAST</stp>
        <stp>[quotes.xlsx]Calc!R47C3</stp>
        <tr r="C47" s="70"/>
        <tr r="C47" s="70"/>
      </tp>
      <tp>
        <v>10.724614344523228</v>
        <stp/>
        <stp>##V3_BDPV12</stp>
        <stp>MFON LI Equity</stp>
        <stp>EQY_DVD_YLD_IND</stp>
        <stp>[quotes.xlsx]Calc!R17C6</stp>
        <tr r="F17" s="70"/>
        <tr r="F17" s="70"/>
        <tr r="F17" s="70"/>
      </tp>
      <tp t="s">
        <v>Brent Crude Futs  Jun17</v>
        <stp/>
        <stp>##V3_BDPV12</stp>
        <stp>B5M7 Comdty</stp>
        <stp>SECURITY_NAME</stp>
        <stp>[quotes.xlsx]Calc!R162C12</stp>
        <tr r="L162" s="70"/>
      </tp>
      <tp>
        <v>0.95155708826949437</v>
        <stp/>
        <stp>##V3_BDPV12</stp>
        <stp>QIWI US Equity</stp>
        <stp>EQY_DVD_YLD_IND</stp>
        <stp>[quotes.xlsx]Calc!R20C6</stp>
        <tr r="F20" s="70"/>
        <tr r="F20" s="70"/>
        <tr r="F20" s="70"/>
      </tp>
      <tp t="s">
        <v>Brent Crude Futs  Jul17</v>
        <stp/>
        <stp>##V3_BDPV12</stp>
        <stp>B5N7 Comdty</stp>
        <stp>SECURITY_NAME</stp>
        <stp>[quotes.xlsx]Calc!R316C12</stp>
        <tr r="L316" s="70"/>
      </tp>
      <tp t="s">
        <v>05/05/2017</v>
        <stp/>
        <stp>##V3_BDPV12</stp>
        <stp>VTBR RX Equity</stp>
        <stp>DVD_EX_DT</stp>
        <stp>[quotes.xlsx]Calc!R131C7</stp>
        <tr r="G131" s="70"/>
        <tr r="G131" s="70"/>
        <tr r="G131" s="70"/>
      </tp>
      <tp>
        <v>4.9124578999999997</v>
        <stp/>
        <stp>##V3_BDPV12</stp>
        <stp>XS0842078536 Corp</stp>
        <stp>YLD_CNV_MID</stp>
        <stp>[quotes.xlsx]Calc!R84C6</stp>
        <tr r="F84" s="70"/>
        <tr r="F84" s="70"/>
        <tr r="F84" s="70"/>
      </tp>
      <tp t="s">
        <v>#N/A Field Not Applicable</v>
        <stp/>
        <stp>##V3_BDPV12</stp>
        <stp>PHAU LN Equity</stp>
        <stp>INT_ACC</stp>
        <stp>[quotes.xlsx]Calc!R55C5</stp>
        <tr r="E55" s="70"/>
        <tr r="E55" s="70"/>
      </tp>
      <tp t="s">
        <v>JE00B1VS3002</v>
        <stp/>
        <stp>##V3_BDPV12</stp>
        <stp>PHPD LN Equity</stp>
        <stp>ID_ISIN</stp>
        <stp>[quotes.xlsx]Calc!R56C1</stp>
        <tr r="A56" s="70"/>
        <tr r="A56" s="70"/>
        <tr r="A56" s="70"/>
      </tp>
      <tp>
        <v>23.12</v>
        <stp/>
        <stp>##V3_BDPV12</stp>
        <stp>QIWI US Equity</stp>
        <stp>PX_LAST</stp>
        <stp>[quotes.xlsx]Calc!R20C3</stp>
        <tr r="C20" s="70"/>
        <tr r="C20" s="70"/>
      </tp>
      <tp>
        <v>16.040000915527344</v>
        <stp/>
        <stp>##V3_BDPV12</stp>
        <stp>INGA NA Equity</stp>
        <stp>BEST_TARGET_PRICE</stp>
        <stp>[quotes.xlsx]Calc!R314C5</stp>
        <tr r="E314" s="70"/>
        <tr r="E314" s="70"/>
        <tr r="E314" s="70"/>
      </tp>
      <tp t="s">
        <v>#N/A Field Not Applicable</v>
        <stp/>
        <stp>##V3_BDPV12</stp>
        <stp>USG9328DAM23 Corp</stp>
        <stp>NXT_PUT_DT</stp>
        <stp>[quotes.xlsx]Calc!R234C9</stp>
        <tr r="I234" s="70"/>
        <tr r="I234" s="70"/>
      </tp>
      <tp t="s">
        <v>#N/A Field Not Applicable</v>
        <stp/>
        <stp>##V3_BDPV12</stp>
        <stp>RU000A0JS3M7 Corp</stp>
        <stp>BEST_ANALYST_RATING</stp>
        <stp>[quotes.xlsx]Calc!R193C4</stp>
        <tr r="D193" s="70"/>
        <tr r="D193" s="70"/>
      </tp>
      <tp t="s">
        <v>#N/A Field Not Applicable</v>
        <stp/>
        <stp>##V3_BDPV12</stp>
        <stp>RU000A0JRCJ6 Corp</stp>
        <stp>BEST_ANALYST_RATING</stp>
        <stp>[quotes.xlsx]Calc!R122C4</stp>
        <tr r="D122" s="70"/>
        <tr r="D122" s="70"/>
      </tp>
      <tp t="s">
        <v>#N/A Field Not Applicable</v>
        <stp/>
        <stp>##V3_BDPV12</stp>
        <stp>RU000A0JRVU3 Corp</stp>
        <stp>BEST_ANALYST_RATING</stp>
        <stp>[quotes.xlsx]Calc!R297C4</stp>
        <tr r="D297" s="70"/>
        <tr r="D297" s="70"/>
      </tp>
      <tp t="s">
        <v>11/04/2019</v>
        <stp/>
        <stp>##V3_BDPV12</stp>
        <stp>RU000A0JVUL6 Corp</stp>
        <stp>NXT_PUT_DT</stp>
        <stp>[quotes.xlsx]Calc!R195C9</stp>
        <tr r="I195" s="70"/>
        <tr r="I195" s="70"/>
        <tr r="I195" s="70"/>
      </tp>
      <tp t="s">
        <v>#N/A Field Not Applicable</v>
        <stp/>
        <stp>##V3_BDPV12</stp>
        <stp>RU000A0JWMJ5 Corp</stp>
        <stp>BEST_ANALYST_RATING</stp>
        <stp>[quotes.xlsx]Calc!R291C4</stp>
        <tr r="D291" s="70"/>
        <tr r="D291" s="70"/>
      </tp>
      <tp t="s">
        <v>#N/A Field Not Applicable</v>
        <stp/>
        <stp>##V3_BDPV12</stp>
        <stp>RU000A0JWHT4 Corp</stp>
        <stp>BEST_ANALYST_RATING</stp>
        <stp>[quotes.xlsx]Calc!R290C4</stp>
        <tr r="D290" s="70"/>
        <tr r="D290" s="70"/>
      </tp>
      <tp t="s">
        <v>#N/A Field Not Applicable</v>
        <stp/>
        <stp>##V3_BDPV12</stp>
        <stp>RU000A0JW662 Corp</stp>
        <stp>BEST_ANALYST_RATING</stp>
        <stp>[quotes.xlsx]Calc!R216C4</stp>
        <tr r="D216" s="70"/>
        <tr r="D216" s="70"/>
      </tp>
      <tp t="s">
        <v>#N/A Field Not Applicable</v>
        <stp/>
        <stp>##V3_BDPV12</stp>
        <stp>RU000A0JXFM1 Corp</stp>
        <stp>BEST_ANALYST_RATING</stp>
        <stp>[quotes.xlsx]Calc!R275C4</stp>
        <tr r="D275" s="70"/>
        <tr r="D275" s="70"/>
      </tp>
      <tp t="s">
        <v>#N/A Field Not Applicable</v>
        <stp/>
        <stp>##V3_BDPV12</stp>
        <stp>RU000A0JX0J2 Corp</stp>
        <stp>BEST_ANALYST_RATING</stp>
        <stp>[quotes.xlsx]Calc!R116C4</stp>
        <tr r="D116" s="70"/>
        <tr r="D116" s="70"/>
      </tp>
      <tp t="s">
        <v>26/06/2019</v>
        <stp/>
        <stp>##V3_BDPV12</stp>
        <stp>RU000A0JVKK9 Corp</stp>
        <stp>NXT_PUT_DT</stp>
        <stp>[quotes.xlsx]Calc!R202C9</stp>
        <tr r="I202" s="70"/>
        <tr r="I202" s="70"/>
        <tr r="I202" s="70"/>
      </tp>
      <tp t="s">
        <v>#N/A Field Not Applicable</v>
        <stp/>
        <stp>##V3_BDPV12</stp>
        <stp>US71647NAP42 Corp</stp>
        <stp>BEST_ANALYST_RATING</stp>
        <stp>[quotes.xlsx]Calc!R253C4</stp>
        <tr r="D253" s="70"/>
        <tr r="D253" s="70"/>
      </tp>
      <tp t="s">
        <v>#N/A N/A</v>
        <stp/>
        <stp>##V3_BDPV12</stp>
        <stp>NMTP RX Equity</stp>
        <stp>BDVD_NEXT_EST_DECL_DT</stp>
        <stp>[quotes.xlsx]Calc!R39C9</stp>
        <tr r="I39" s="70"/>
        <tr r="I39" s="70"/>
      </tp>
      <tp t="s">
        <v>24/04/2018</v>
        <stp/>
        <stp>##V3_BDPV12</stp>
        <stp>ALRS RX Equity</stp>
        <stp>BDVD_NEXT_EST_DECL_DT</stp>
        <stp>[quotes.xlsx]Calc!R28C9</stp>
        <tr r="I28" s="70"/>
        <tr r="I28" s="70"/>
        <tr r="I28" s="70"/>
      </tp>
      <tp t="s">
        <v>#N/A Field Not Applicable</v>
        <stp/>
        <stp>##V3_BDPV12</stp>
        <stp>COMGEMK ID Equity</stp>
        <stp>DVD_EX_DT</stp>
        <stp>[quotes.xlsx]Calc!R250C7</stp>
        <tr r="G250" s="70"/>
        <tr r="G250" s="70"/>
      </tp>
      <tp>
        <v>4.5827909</v>
        <stp/>
        <stp>##V3_BDPV12</stp>
        <stp>US71645WAR25 Corp</stp>
        <stp>YLD_CNV_MID</stp>
        <stp>[quotes.xlsx]Calc!R26C6</stp>
        <tr r="F26" s="70"/>
        <tr r="F26" s="70"/>
        <tr r="F26" s="70"/>
      </tp>
      <tp t="s">
        <v>GFISJ 4 7/8 10/07/20</v>
        <stp/>
        <stp>##V3_BDPV12</stp>
        <stp>XS0547082973 Corp</stp>
        <stp>SECURITY_NAME</stp>
        <stp>[quotes.xlsx]Calc!R23C12</stp>
        <tr r="L23" s="70"/>
      </tp>
      <tp t="s">
        <v>EVRAZ 6 1/2 04/22/20</v>
        <stp/>
        <stp>##V3_BDPV12</stp>
        <stp>XS0808638612 Corp</stp>
        <stp>SECURITY_NAME</stp>
        <stp>[quotes.xlsx]Calc!R22C12</stp>
        <tr r="L22" s="70"/>
      </tp>
      <tp>
        <v>10.892018465928627</v>
        <stp/>
        <stp>##V3_BDPV12</stp>
        <stp>AGRO LI Equity</stp>
        <stp>EQY_DVD_YLD_IND</stp>
        <stp>[quotes.xlsx]Calc!R87C6</stp>
        <tr r="F87" s="70"/>
        <tr r="F87" s="70"/>
        <tr r="F87" s="70"/>
      </tp>
      <tp t="s">
        <v>#N/A N/A</v>
        <stp/>
        <stp>##V3_BDPV12</stp>
        <stp>AQUA RM Equity</stp>
        <stp>EQY_DVD_YLD_IND</stp>
        <stp>[quotes.xlsx]Calc!R29C6</stp>
        <tr r="F29" s="70"/>
        <tr r="F29" s="70"/>
      </tp>
      <tp t="s">
        <v>#N/A Field Not Applicable</v>
        <stp/>
        <stp>##V3_BDPV12</stp>
        <stp>HHPA2AH LX Equity</stp>
        <stp>YLD_CNV_MID</stp>
        <stp>[quotes.xlsx]Calc!R88C6</stp>
        <tr r="F88" s="70"/>
        <tr r="F88" s="70"/>
      </tp>
      <tp>
        <v>3.45</v>
        <stp/>
        <stp>##V3_BDPV12</stp>
        <stp>KCEL LI Equity</stp>
        <stp>PX_LAST</stp>
        <stp>[quotes.xlsx]Calc!R34C3</stp>
        <tr r="C34" s="70"/>
        <tr r="C34" s="70"/>
      </tp>
      <tp t="s">
        <v>US55302T2042</v>
        <stp/>
        <stp>##V3_BDPV12</stp>
        <stp>MHPC LI Equity</stp>
        <stp>ID_ISIN</stp>
        <stp>[quotes.xlsx]Calc!R50C1</stp>
        <tr r="A50" s="70"/>
        <tr r="A50" s="70"/>
        <tr r="A50" s="70"/>
      </tp>
      <tp>
        <v>5.4462029450181593</v>
        <stp/>
        <stp>##V3_BDPV12</stp>
        <stp>KCEL LI Equity</stp>
        <stp>EQY_DVD_YLD_IND</stp>
        <stp>[quotes.xlsx]Calc!R34C6</stp>
        <tr r="F34" s="70"/>
        <tr r="F34" s="70"/>
        <tr r="F34" s="70"/>
      </tp>
      <tp t="s">
        <v>#N/A Field Not Applicable</v>
        <stp/>
        <stp>##V3_BDPV12</stp>
        <stp>YHOO US Equity</stp>
        <stp>DVD_EX_DT</stp>
        <stp>[quotes.xlsx]Calc!R236C7</stp>
        <tr r="G236" s="70"/>
        <tr r="G236" s="70"/>
      </tp>
      <tp>
        <v>10.65</v>
        <stp/>
        <stp>##V3_BDPV12</stp>
        <stp>AGRO LI Equity</stp>
        <stp>PX_LAST</stp>
        <stp>[quotes.xlsx]Calc!R87C3</stp>
        <tr r="C87" s="70"/>
        <tr r="C87" s="70"/>
      </tp>
      <tp>
        <v>111</v>
        <stp/>
        <stp>##V3_BDPV12</stp>
        <stp>AQUA RM Equity</stp>
        <stp>PX_LAST</stp>
        <stp>[quotes.xlsx]Calc!R29C3</stp>
        <tr r="C29" s="70"/>
        <tr r="C29" s="70"/>
      </tp>
      <tp>
        <v>163.83131408691406</v>
        <stp/>
        <stp>##V3_BDPV12</stp>
        <stp>AAPL US Equity</stp>
        <stp>BEST_TARGET_PRICE</stp>
        <stp>[quotes.xlsx]Calc!R310C5</stp>
        <tr r="E310" s="70"/>
        <tr r="E310" s="70"/>
        <tr r="E310" s="70"/>
      </tp>
      <tp t="s">
        <v>13/06/2017</v>
        <stp/>
        <stp>##V3_BDPV12</stp>
        <stp>SBER RX Equity</stp>
        <stp>DVD_EX_DT</stp>
        <stp>[quotes.xlsx]Calc!R237C7</stp>
        <tr r="G237" s="70"/>
        <tr r="G237" s="70"/>
        <tr r="G237" s="70"/>
      </tp>
      <tp>
        <v>2.8528377643791369</v>
        <stp/>
        <stp>##V3_BDPV12</stp>
        <stp>TGKA RX Equity</stp>
        <stp>EQY_DVD_YLD_IND</stp>
        <stp>[quotes.xlsx]Calc!R59C6</stp>
        <tr r="F59" s="70"/>
        <tr r="F59" s="70"/>
        <tr r="F59" s="70"/>
      </tp>
      <tp>
        <v>1.21E-2</v>
        <stp/>
        <stp>##V3_BDPV12</stp>
        <stp>TGKA RX Equity</stp>
        <stp>PX_LAST</stp>
        <stp>[quotes.xlsx]Calc!R59C3</stp>
        <tr r="C59" s="70"/>
        <tr r="C59" s="70"/>
      </tp>
      <tp t="s">
        <v>JE00B1VS3333</v>
        <stp/>
        <stp>##V3_BDPV12</stp>
        <stp>PHAG LN Equity</stp>
        <stp>ID_ISIN</stp>
        <stp>[quotes.xlsx]Calc!R54C1</stp>
        <tr r="A54" s="70"/>
        <tr r="A54" s="70"/>
        <tr r="A54" s="70"/>
      </tp>
      <tp t="s">
        <v>#N/A Field Not Applicable</v>
        <stp/>
        <stp>##V3_BDPV12</stp>
        <stp>RU000A0JRKD2 Corp</stp>
        <stp>BEST_ANALYST_RATING</stp>
        <stp>[quotes.xlsx]Calc!R217C4</stp>
        <tr r="D217" s="70"/>
        <tr r="D217" s="70"/>
      </tp>
      <tp t="s">
        <v>#N/A Field Not Applicable</v>
        <stp/>
        <stp>##V3_BDPV12</stp>
        <stp>RU000A0JRCJ6 Corp</stp>
        <stp>NXT_PUT_DT</stp>
        <stp>[quotes.xlsx]Calc!R122C9</stp>
        <tr r="I122" s="70"/>
        <tr r="I122" s="70"/>
      </tp>
      <tp t="s">
        <v>#N/A Field Not Applicable</v>
        <stp/>
        <stp>##V3_BDPV12</stp>
        <stp>RU000A0JXFM1 Corp</stp>
        <stp>NXT_PUT_DT</stp>
        <stp>[quotes.xlsx]Calc!R275C9</stp>
        <tr r="I275" s="70"/>
        <tr r="I275" s="70"/>
      </tp>
      <tp t="s">
        <v>#N/A Field Not Applicable</v>
        <stp/>
        <stp>##V3_BDPV12</stp>
        <stp>RU000A0JTNB6 Corp</stp>
        <stp>BEST_ANALYST_RATING</stp>
        <stp>[quotes.xlsx]Calc!R213C4</stp>
        <tr r="D213" s="70"/>
        <tr r="D213" s="70"/>
      </tp>
      <tp t="s">
        <v>20/06/2017</v>
        <stp/>
        <stp>##V3_BDPV12</stp>
        <stp>RU000A0JU5S5 Corp</stp>
        <stp>NXT_CPN_DT</stp>
        <stp>[quotes.xlsx]Calc!R198C7</stp>
        <tr r="G198" s="70"/>
        <tr r="G198" s="70"/>
        <tr r="G198" s="70"/>
      </tp>
      <tp t="s">
        <v>#N/A Field Not Applicable</v>
        <stp/>
        <stp>##V3_BDPV12</stp>
        <stp>RU000A0JWV63 Corp</stp>
        <stp>BEST_ANALYST_RATING</stp>
        <stp>[quotes.xlsx]Calc!R166C4</stp>
        <tr r="D166" s="70"/>
        <tr r="D166" s="70"/>
      </tp>
      <tp>
        <v>2.3353539216528056</v>
        <stp/>
        <stp>##V3_BDPV12</stp>
        <stp>USG2440JAE58 Corp</stp>
        <stp>YLD_CNV_MID</stp>
        <stp>[quotes.xlsx]Calc!R235C6</stp>
        <tr r="F235" s="70"/>
        <tr r="F235" s="70"/>
        <tr r="F235" s="70"/>
      </tp>
      <tp t="s">
        <v>#N/A Field Not Applicable</v>
        <stp/>
        <stp>##V3_BDPV12</stp>
        <stp>US71647NAF69 Corp</stp>
        <stp>BEST_ANALYST_RATING</stp>
        <stp>[quotes.xlsx]Calc!R269C4</stp>
        <tr r="D269" s="70"/>
        <tr r="D269" s="70"/>
      </tp>
      <tp>
        <v>9.73</v>
        <stp/>
        <stp>##V3_BDPV12</stp>
        <stp>RU000A0JX0H6 Corp</stp>
        <stp>YLD_CNV_MID</stp>
        <stp>[quotes.xlsx]Calc!R119C6</stp>
        <tr r="F119" s="70"/>
        <tr r="F119" s="70"/>
        <tr r="F119" s="70"/>
      </tp>
      <tp>
        <v>8.66</v>
        <stp/>
        <stp>##V3_BDPV12</stp>
        <stp>RU000A0JWEB9 Corp</stp>
        <stp>YLD_CNV_MID</stp>
        <stp>[quotes.xlsx]Calc!R286C6</stp>
        <tr r="F286" s="70"/>
        <tr r="F286" s="70"/>
        <tr r="F286" s="70"/>
      </tp>
      <tp>
        <v>7.84</v>
        <stp/>
        <stp>##V3_BDPV12</stp>
        <stp>RU000A0JVW48 Corp</stp>
        <stp>YLD_CNV_MID</stp>
        <stp>[quotes.xlsx]Calc!R167C6</stp>
        <tr r="F167" s="70"/>
        <tr r="F167" s="70"/>
        <tr r="F167" s="70"/>
      </tp>
      <tp t="s">
        <v>#N/A N/A</v>
        <stp/>
        <stp>##V3_BDPV12</stp>
        <stp>RU000A0JP039 Corp</stp>
        <stp>YLD_CNV_MID</stp>
        <stp>[quotes.xlsx]Calc!R296C6</stp>
        <tr r="F296" s="70"/>
        <tr r="F296" s="70"/>
      </tp>
      <tp t="s">
        <v>02/08/2017</v>
        <stp/>
        <stp>##V3_BDPV12</stp>
        <stp>RIO LN Equity</stp>
        <stp>BDVD_NEXT_EST_DECL_DT</stp>
        <stp>[quotes.xlsx]Calc!R267C9</stp>
        <tr r="I267" s="70"/>
        <tr r="I267" s="70"/>
        <tr r="I267" s="70"/>
      </tp>
      <tp t="s">
        <v>PGILLN 5 5/8 04/29/20</v>
        <stp/>
        <stp>##V3_BDPV12</stp>
        <stp>EJ644860     Corp</stp>
        <stp>SECURITY_NAME</stp>
        <stp>[quotes.xlsx]Calc!R93C12</stp>
        <tr r="L93" s="70"/>
      </tp>
      <tp t="s">
        <v>VOSTOK 11 03/11/19</v>
        <stp/>
        <stp>##V3_BDPV12</stp>
        <stp>XS0493579238 Corp</stp>
        <stp>SECURITY_NAME</stp>
        <stp>[quotes.xlsx]Calc!R83C12</stp>
        <tr r="L83" s="70"/>
      </tp>
      <tp t="s">
        <v>19/06/2017</v>
        <stp/>
        <stp>##V3_BDPV12</stp>
        <stp>CHMF RX Equity</stp>
        <stp>DVD_EX_DT</stp>
        <stp>[quotes.xlsx]Calc!R160C7</stp>
        <tr r="G160" s="70"/>
        <tr r="G160" s="70"/>
        <tr r="G160" s="70"/>
      </tp>
      <tp t="s">
        <v>RU000A0JPGA0</v>
        <stp/>
        <stp>##V3_BDPV12</stp>
        <stp>MVID RX Equity</stp>
        <stp>ID_ISIN</stp>
        <stp>[quotes.xlsx]Calc!R38C1</stp>
        <tr r="A38" s="70"/>
        <tr r="A38" s="70"/>
        <tr r="A38" s="70"/>
      </tp>
      <tp>
        <v>701.2783203125</v>
        <stp/>
        <stp>##V3_BDPV12</stp>
        <stp>NVTK RX Equity</stp>
        <stp>BEST_TARGET_PRICE</stp>
        <stp>[quotes.xlsx]Calc!R280C5</stp>
        <tr r="E280" s="70"/>
        <tr r="E280" s="70"/>
        <tr r="E280" s="70"/>
      </tp>
      <tp t="s">
        <v>RU000A0JQU47</v>
        <stp/>
        <stp>##V3_BDPV12</stp>
        <stp>PRTK RX Equity</stp>
        <stp>ID_ISIN</stp>
        <stp>[quotes.xlsx]Calc!R57C1</stp>
        <tr r="A57" s="70"/>
        <tr r="A57" s="70"/>
        <tr r="A57" s="70"/>
      </tp>
      <tp t="s">
        <v>#N/A N/A</v>
        <stp/>
        <stp>##V3_BDPV12</stp>
        <stp>LWEA LN Equity</stp>
        <stp>BEST_TARGET_PRICE</stp>
        <stp>[quotes.xlsx]Calc!R257C5</stp>
        <tr r="E257" s="70"/>
        <tr r="E257" s="70"/>
      </tp>
      <tp t="s">
        <v>US91822M1062</v>
        <stp/>
        <stp>##V3_BDPV12</stp>
        <stp>VEON US Equity</stp>
        <stp>ID_ISIN</stp>
        <stp>[quotes.xlsx]Calc!R12C1</stp>
        <tr r="A12" s="70"/>
        <tr r="A12" s="70"/>
        <tr r="A12" s="70"/>
      </tp>
      <tp t="s">
        <v>26/06/2018</v>
        <stp/>
        <stp>##V3_BDPV12</stp>
        <stp>RU000A0JX3A5 Corp</stp>
        <stp>NXT_PUT_DT</stp>
        <stp>[quotes.xlsx]Calc!R196C9</stp>
        <tr r="I196" s="70"/>
        <tr r="I196" s="70"/>
        <tr r="I196" s="70"/>
      </tp>
      <tp t="s">
        <v>29/09/2017</v>
        <stp/>
        <stp>##V3_BDPV12</stp>
        <stp>RU000A0JTTV1 Corp</stp>
        <stp>NXT_CPN_DT</stp>
        <stp>[quotes.xlsx]Calc!R292C7</stp>
        <tr r="G292" s="70"/>
        <tr r="G292" s="70"/>
        <tr r="G292" s="70"/>
      </tp>
      <tp t="s">
        <v>07/11/2017</v>
        <stp/>
        <stp>##V3_BDPV12</stp>
        <stp>GMKN RX Equity</stp>
        <stp>BDVD_NEXT_EST_DECL_DT</stp>
        <stp>[quotes.xlsx]Calc!R47C9</stp>
        <tr r="I47" s="70"/>
        <tr r="I47" s="70"/>
        <tr r="I47" s="70"/>
      </tp>
      <tp t="s">
        <v>27/11/2017</v>
        <stp/>
        <stp>##V3_BDPV12</stp>
        <stp>RU000A0JWHT4 Corp</stp>
        <stp>NXT_CPN_DT</stp>
        <stp>[quotes.xlsx]Calc!R290C7</stp>
        <tr r="G290" s="70"/>
        <tr r="G290" s="70"/>
        <tr r="G290" s="70"/>
      </tp>
      <tp t="s">
        <v>#N/A Field Not Applicable</v>
        <stp/>
        <stp>##V3_BDPV12</stp>
        <stp>RU000A0JXMQ8 Corp</stp>
        <stp>BEST_ANALYST_RATING</stp>
        <stp>[quotes.xlsx]Calc!R102C4</stp>
        <tr r="D102" s="70"/>
        <tr r="D102" s="70"/>
      </tp>
      <tp t="s">
        <v>#N/A Field Not Applicable</v>
        <stp/>
        <stp>##V3_BDPV12</stp>
        <stp>RU000A0JXQ93 Corp</stp>
        <stp>BEST_ANALYST_RATING</stp>
        <stp>[quotes.xlsx]Calc!R279C4</stp>
        <tr r="D279" s="70"/>
        <tr r="D279" s="70"/>
      </tp>
      <tp>
        <v>6.3097911</v>
        <stp/>
        <stp>##V3_BDPV12</stp>
        <stp>USG9328DAM23 Corp</stp>
        <stp>YLD_CNV_MID</stp>
        <stp>[quotes.xlsx]Calc!R234C6</stp>
        <tr r="F234" s="70"/>
        <tr r="F234" s="70"/>
        <tr r="F234" s="70"/>
      </tp>
      <tp>
        <v>6.4804301070001218</v>
        <stp/>
        <stp>##V3_BDPV12</stp>
        <stp>USG9328DAJ93 Corp</stp>
        <stp>YLD_CNV_MID</stp>
        <stp>[quotes.xlsx]Calc!R254C6</stp>
        <tr r="F254" s="70"/>
        <tr r="F254" s="70"/>
        <tr r="F254" s="70"/>
      </tp>
      <tp t="s">
        <v>#N/A Field Not Applicable</v>
        <stp/>
        <stp>##V3_BDPV12</stp>
        <stp>USG2440JAE58 Corp</stp>
        <stp>NXT_PUT_DT</stp>
        <stp>[quotes.xlsx]Calc!R235C9</stp>
        <tr r="I235" s="70"/>
        <tr r="I235" s="70"/>
      </tp>
      <tp>
        <v>9.66</v>
        <stp/>
        <stp>##V3_BDPV12</stp>
        <stp>RU000A0JXJE0 Corp</stp>
        <stp>YLD_CNV_MID</stp>
        <stp>[quotes.xlsx]Calc!R100C6</stp>
        <tr r="F100" s="70"/>
        <tr r="F100" s="70"/>
        <tr r="F100" s="70"/>
      </tp>
      <tp>
        <v>10.36</v>
        <stp/>
        <stp>##V3_BDPV12</stp>
        <stp>RU000A0JWK74 Corp</stp>
        <stp>YLD_CNV_MID</stp>
        <stp>[quotes.xlsx]Calc!R294C6</stp>
        <tr r="F294" s="70"/>
        <tr r="F294" s="70"/>
        <tr r="F294" s="70"/>
      </tp>
      <tp>
        <v>9.15</v>
        <stp/>
        <stp>##V3_BDPV12</stp>
        <stp>RU000A0JW8E7 Corp</stp>
        <stp>YLD_CNV_MID</stp>
        <stp>[quotes.xlsx]Calc!R287C6</stp>
        <tr r="F287" s="70"/>
        <tr r="F287" s="70"/>
        <tr r="F287" s="70"/>
      </tp>
      <tp>
        <v>8.83</v>
        <stp/>
        <stp>##V3_BDPV12</stp>
        <stp>RU000A0JV7K7 Corp</stp>
        <stp>YLD_CNV_MID</stp>
        <stp>[quotes.xlsx]Calc!R117C6</stp>
        <tr r="F117" s="70"/>
        <tr r="F117" s="70"/>
        <tr r="F117" s="70"/>
      </tp>
      <tp>
        <v>8.1199999999999992</v>
        <stp/>
        <stp>##V3_BDPV12</stp>
        <stp>RU000A0JU9V1 Corp</stp>
        <stp>YLD_CNV_MID</stp>
        <stp>[quotes.xlsx]Calc!R121C6</stp>
        <tr r="F121" s="70"/>
        <tr r="F121" s="70"/>
        <tr r="F121" s="70"/>
      </tp>
      <tp>
        <v>10.14</v>
        <stp/>
        <stp>##V3_BDPV12</stp>
        <stp>RU000A0JTQU9 Corp</stp>
        <stp>YLD_CNV_MID</stp>
        <stp>[quotes.xlsx]Calc!R209C6</stp>
        <tr r="F209" s="70"/>
        <tr r="F209" s="70"/>
        <tr r="F209" s="70"/>
      </tp>
      <tp t="s">
        <v>#N/A N/A</v>
        <stp/>
        <stp>##V3_BDPV12</stp>
        <stp>RU000A0JPB25 Corp</stp>
        <stp>YLD_CNV_MID</stp>
        <stp>[quotes.xlsx]Calc!R295C6</stp>
        <tr r="F295" s="70"/>
        <tr r="F295" s="70"/>
      </tp>
      <tp t="s">
        <v>30/06/2010</v>
        <stp/>
        <stp>##V3_BDPV12</stp>
        <stp>COMRLES RX Equity</stp>
        <stp>DVD_EX_DT</stp>
        <stp>[quotes.xlsx]Calc!R30C7</stp>
        <tr r="G30" s="70"/>
        <tr r="G30" s="70"/>
        <tr r="G30" s="70"/>
      </tp>
      <tp t="s">
        <v>XFINRU 10 1/2 04/27/23</v>
        <stp/>
        <stp>##V3_BDPV12</stp>
        <stp>RU000A0JWG05 Corp</stp>
        <stp>SECURITY_NAME</stp>
        <stp>[quotes.xlsx]Calc!R85C12</stp>
        <tr r="L85" s="70"/>
      </tp>
      <tp t="s">
        <v>HCFBRU 10 1/2 04/19/21</v>
        <stp/>
        <stp>##V3_BDPV12</stp>
        <stp>XS0981028177 Corp</stp>
        <stp>SECURITY_NAME</stp>
        <stp>[quotes.xlsx]Calc!R65C12</stp>
        <tr r="L65" s="70"/>
      </tp>
      <tp t="s">
        <v>29/09/2016</v>
        <stp/>
        <stp>##V3_BDPV12</stp>
        <stp>RUALR RX Equity</stp>
        <stp>DVD_EX_DT</stp>
        <stp>[quotes.xlsx]Calc!R10C7</stp>
        <tr r="G10" s="70"/>
        <tr r="G10" s="70"/>
        <tr r="G10" s="70"/>
      </tp>
      <tp>
        <v>585</v>
        <stp/>
        <stp>##V3_BDPV12</stp>
        <stp>MFON RX Equity</stp>
        <stp>PX_LAST</stp>
        <stp>[quotes.xlsx]Calc!R18C3</stp>
        <tr r="C18" s="70"/>
        <tr r="C18" s="70"/>
      </tp>
      <tp t="s">
        <v>#N/A N/A</v>
        <stp/>
        <stp>##V3_BDPV12</stp>
        <stp>BANE RM Equity</stp>
        <stp>EQY_DVD_YLD_IND</stp>
        <stp>[quotes.xlsx]Calc!R13C6</stp>
        <tr r="F13" s="70"/>
        <tr r="F13" s="70"/>
      </tp>
      <tp>
        <v>1.7341039674917988</v>
        <stp/>
        <stp>##V3_BDPV12</stp>
        <stp>BSPB RX Equity</stp>
        <stp>EQY_DVD_YLD_IND</stp>
        <stp>[quotes.xlsx]Calc!R44C6</stp>
        <tr r="F44" s="70"/>
        <tr r="F44" s="70"/>
        <tr r="F44" s="70"/>
      </tp>
      <tp t="s">
        <v>US3682872078</v>
        <stp/>
        <stp>##V3_BDPV12</stp>
        <stp>OGZD LI Equity</stp>
        <stp>ID_ISIN</stp>
        <stp>[quotes.xlsx]Calc!R19C1</stp>
        <tr r="A19" s="70"/>
        <tr r="A19" s="70"/>
        <tr r="A19" s="70"/>
      </tp>
      <tp t="s">
        <v>18/05/2017</v>
        <stp/>
        <stp>##V3_BDPV12</stp>
        <stp>RDSA NA Equity</stp>
        <stp>DVD_EX_DT</stp>
        <stp>[quotes.xlsx]Calc!R186C7</stp>
        <tr r="G186" s="70"/>
        <tr r="G186" s="70"/>
        <tr r="G186" s="70"/>
      </tp>
      <tp>
        <v>11.025641025641026</v>
        <stp/>
        <stp>##V3_BDPV12</stp>
        <stp>MFON RX Equity</stp>
        <stp>EQY_DVD_YLD_IND</stp>
        <stp>[quotes.xlsx]Calc!R18C6</stp>
        <tr r="F18" s="70"/>
        <tr r="F18" s="70"/>
        <tr r="F18" s="70"/>
      </tp>
      <tp>
        <v>60.55</v>
        <stp/>
        <stp>##V3_BDPV12</stp>
        <stp>BSPB RX Equity</stp>
        <stp>PX_LAST</stp>
        <stp>[quotes.xlsx]Calc!R44C3</stp>
        <tr r="C44" s="70"/>
        <tr r="C44" s="70"/>
      </tp>
      <tp>
        <v>2615</v>
        <stp/>
        <stp>##V3_BDPV12</stp>
        <stp>BANE RM Equity</stp>
        <stp>PX_LAST</stp>
        <stp>[quotes.xlsx]Calc!R13C3</stp>
        <tr r="C13" s="70"/>
        <tr r="C13" s="70"/>
      </tp>
      <tp t="s">
        <v>#N/A Field Not Applicable</v>
        <stp/>
        <stp>##V3_BDPV12</stp>
        <stp>COMRLES RX Equity</stp>
        <stp>YLD_CNV_MID</stp>
        <stp>[quotes.xlsx]Calc!R30C6</stp>
        <tr r="F30" s="70"/>
        <tr r="F30" s="70"/>
      </tp>
      <tp t="s">
        <v>11/04/2017</v>
        <stp/>
        <stp>##V3_BDPV12</stp>
        <stp>ABBV US Equity</stp>
        <stp>DVD_EX_DT</stp>
        <stp>[quotes.xlsx]Calc!R245C7</stp>
        <tr r="G245" s="70"/>
        <tr r="G245" s="70"/>
        <tr r="G245" s="70"/>
      </tp>
      <tp>
        <v>3.8673224931724133</v>
        <stp/>
        <stp>##V3_BDPV12</stp>
        <stp>XS0830192711 Corp</stp>
        <stp>YLD_CNV_MID</stp>
        <stp>[quotes.xlsx]Calc!R78C6</stp>
        <tr r="F78" s="70"/>
        <tr r="F78" s="70"/>
        <tr r="F78" s="70"/>
      </tp>
      <tp t="s">
        <v>RU0006765096</v>
        <stp/>
        <stp>##V3_BDPV12</stp>
        <stp>NKNCP RM Equity</stp>
        <stp>ID_ISIN</stp>
        <stp>[quotes.xlsx]Calc!R53C1</stp>
        <tr r="A53" s="70"/>
        <tr r="A53" s="70"/>
        <tr r="A53" s="70"/>
      </tp>
      <tp t="s">
        <v>#N/A Field Not Applicable</v>
        <stp/>
        <stp>##V3_BDPV12</stp>
        <stp>ENDP US Equity</stp>
        <stp>DVD_EX_DT</stp>
        <stp>[quotes.xlsx]Calc!R243C7</stp>
        <tr r="G243" s="70"/>
        <tr r="G243" s="70"/>
      </tp>
      <tp t="s">
        <v>RU000A0JNGA5</v>
        <stp/>
        <stp>##V3_BDPV12</stp>
        <stp>UPRO RX Equity</stp>
        <stp>ID_ISIN</stp>
        <stp>[quotes.xlsx]Calc!R42C1</stp>
        <tr r="A42" s="70"/>
        <tr r="A42" s="70"/>
        <tr r="A42" s="70"/>
      </tp>
      <tp t="s">
        <v>11/08/2017</v>
        <stp/>
        <stp>##V3_BDPV12</stp>
        <stp>RU000A0JXEV5 Corp</stp>
        <stp>NXT_CPN_DT</stp>
        <stp>[quotes.xlsx]Calc!R183C7</stp>
        <tr r="G183" s="70"/>
        <tr r="G183" s="70"/>
        <tr r="G183" s="70"/>
      </tp>
      <tp t="s">
        <v>#N/A Field Not Applicable</v>
        <stp/>
        <stp>##V3_BDPV12</stp>
        <stp>RU000A0JVKK9 Corp</stp>
        <stp>BEST_ANALYST_RATING</stp>
        <stp>[quotes.xlsx]Calc!R202C4</stp>
        <tr r="D202" s="70"/>
        <tr r="D202" s="70"/>
      </tp>
      <tp t="s">
        <v>#N/A Field Not Applicable</v>
        <stp/>
        <stp>##V3_BDPV12</stp>
        <stp>USG9328DAG54 Corp</stp>
        <stp>BEST_ANALYST_RATING</stp>
        <stp>[quotes.xlsx]Calc!R108C4</stp>
        <tr r="D108" s="70"/>
        <tr r="D108" s="70"/>
      </tp>
      <tp>
        <v>9.67</v>
        <stp/>
        <stp>##V3_BDPV12</stp>
        <stp>RU000A0JXQ85 Corp</stp>
        <stp>YLD_CNV_MID</stp>
        <stp>[quotes.xlsx]Calc!R284C6</stp>
        <tr r="F284" s="70"/>
        <tr r="F284" s="70"/>
        <tr r="F284" s="70"/>
      </tp>
      <tp>
        <v>13.33</v>
        <stp/>
        <stp>##V3_BDPV12</stp>
        <stp>RU000A0JWVM0 Corp</stp>
        <stp>YLD_CNV_MID</stp>
        <stp>[quotes.xlsx]Calc!R301C6</stp>
        <tr r="F301" s="70"/>
        <tr r="F301" s="70"/>
        <tr r="F301" s="70"/>
      </tp>
      <tp>
        <v>11.63</v>
        <stp/>
        <stp>##V3_BDPV12</stp>
        <stp>RU000A0JVUK8 Corp</stp>
        <stp>YLD_CNV_MID</stp>
        <stp>[quotes.xlsx]Calc!R289C6</stp>
        <tr r="F289" s="70"/>
        <tr r="F289" s="70"/>
        <tr r="F289" s="70"/>
      </tp>
      <tp>
        <v>10.14</v>
        <stp/>
        <stp>##V3_BDPV12</stp>
        <stp>RU000A0JTQS3 Corp</stp>
        <stp>YLD_CNV_MID</stp>
        <stp>[quotes.xlsx]Calc!R192C6</stp>
        <tr r="F192" s="70"/>
        <tr r="F192" s="70"/>
        <tr r="F192" s="70"/>
      </tp>
      <tp t="s">
        <v>19/06/2017</v>
        <stp/>
        <stp>##V3_BDPV12</stp>
        <stp>IXJ US Equity</stp>
        <stp>BDVD_NEXT_EST_DECL_DT</stp>
        <stp>[quotes.xlsx]Calc!R229C9</stp>
        <tr r="I229" s="70"/>
        <tr r="I229" s="70"/>
        <tr r="I229" s="70"/>
      </tp>
      <tp t="s">
        <v>19/06/2017</v>
        <stp/>
        <stp>##V3_BDPV12</stp>
        <stp>FXI US Equity</stp>
        <stp>BDVD_NEXT_EST_DECL_DT</stp>
        <stp>[quotes.xlsx]Calc!R149C9</stp>
        <tr r="I149" s="70"/>
        <tr r="I149" s="70"/>
        <tr r="I149" s="70"/>
      </tp>
      <tp t="s">
        <v>#N/A N/A</v>
        <stp/>
        <stp>##V3_BDPV12</stp>
        <stp>TCS LI Equity</stp>
        <stp>BDVD_NEXT_EST_DECL_DT</stp>
        <stp>[quotes.xlsx]Calc!R298C9</stp>
        <tr r="I298" s="70"/>
        <tr r="I298" s="70"/>
      </tp>
      <tp>
        <v>4.1086638412417127</v>
        <stp/>
        <stp>##V3_BDPV12</stp>
        <stp>US65504LAM90 Corp</stp>
        <stp>YLD_CNV_MID</stp>
        <stp>[quotes.xlsx]Calc!R90C6</stp>
        <tr r="F90" s="70"/>
        <tr r="F90" s="70"/>
        <tr r="F90" s="70"/>
      </tp>
      <tp t="s">
        <v>#N/A Field Not Applicable</v>
        <stp/>
        <stp>##V3_BDPV12</stp>
        <stp>CSX5 LN Equity</stp>
        <stp>DVD_EX_DT</stp>
        <stp>[quotes.xlsx]Calc!R171C7</stp>
        <tr r="G171" s="70"/>
        <tr r="G171" s="70"/>
      </tp>
      <tp t="s">
        <v>22/06/2017</v>
        <stp/>
        <stp>##V3_BDPV12</stp>
        <stp>NILSY US Equity</stp>
        <stp>DVD_EX_DT</stp>
        <stp>[quotes.xlsx]Calc!R168C7</stp>
        <tr r="G168" s="70"/>
        <tr r="G168" s="70"/>
        <tr r="G168" s="70"/>
      </tp>
      <tp t="s">
        <v>RU0009024277</v>
        <stp/>
        <stp>##V3_BDPV12</stp>
        <stp>LKOH RX Equity</stp>
        <stp>ID_ISIN</stp>
        <stp>[quotes.xlsx]Calc!R36C1</stp>
        <tr r="A36" s="70"/>
        <tr r="A36" s="70"/>
        <tr r="A36" s="70"/>
      </tp>
      <tp t="s">
        <v>21/12/2016</v>
        <stp/>
        <stp>##V3_BDPV12</stp>
        <stp>EUFN US Equity</stp>
        <stp>DVD_EX_DT</stp>
        <stp>[quotes.xlsx]Calc!R232C7</stp>
        <tr r="G232" s="70"/>
        <tr r="G232" s="70"/>
        <tr r="G232" s="70"/>
      </tp>
      <tp t="s">
        <v>RUALRU 12.85 04/07/26</v>
        <stp/>
        <stp>##V3_BDPV12</stp>
        <stp>RU000A0JWDN6 Corp</stp>
        <stp>SECURITY_NAME</stp>
        <stp>[quotes.xlsx]Calc!R73C12</stp>
        <tr r="L73" s="70"/>
      </tp>
      <tp t="s">
        <v>EUCHEM 10.6 04/19/19</v>
        <stp/>
        <stp>##V3_BDPV12</stp>
        <stp>RU000A0JWDU1 Corp</stp>
        <stp>SECURITY_NAME</stp>
        <stp>[quotes.xlsx]Calc!R62C12</stp>
        <tr r="L62" s="70"/>
      </tp>
      <tp>
        <v>3.9998209</v>
        <stp/>
        <stp>##V3_BDPV12</stp>
        <stp>XS0088543193 Corp</stp>
        <stp>YLD_CNV_MID</stp>
        <stp>[quotes.xlsx]Calc!R27C6</stp>
        <tr r="F27" s="70"/>
        <tr r="F27" s="70"/>
        <tr r="F27" s="70"/>
      </tp>
      <tp t="s">
        <v>RU0009062467</v>
        <stp/>
        <stp>##V3_BDPV12</stp>
        <stp>SIBN RX Equity</stp>
        <stp>ID_ISIN</stp>
        <stp>[quotes.xlsx]Calc!R40C1</stp>
        <tr r="A40" s="70"/>
        <tr r="A40" s="70"/>
        <tr r="A40" s="70"/>
      </tp>
      <tp t="s">
        <v>#N/A N/A</v>
        <stp/>
        <stp>##V3_BDPV12</stp>
        <stp>ZGLDHG SW Equity</stp>
        <stp>BEST_TARGET_PRICE</stp>
        <stp>[quotes.xlsx]Calc!R265C5</stp>
        <tr r="E265" s="70"/>
        <tr r="E265" s="70"/>
      </tp>
      <tp t="s">
        <v>#N/A N/A</v>
        <stp/>
        <stp>##V3_BDPV12</stp>
        <stp>YNDX US Equity</stp>
        <stp>BDVD_NEXT_EST_DECL_DT</stp>
        <stp>[quotes.xlsx]Calc!R21C9</stp>
        <tr r="I21" s="70"/>
        <tr r="I21" s="70"/>
      </tp>
      <tp t="s">
        <v>#N/A Field Not Applicable</v>
        <stp/>
        <stp>##V3_BDPV12</stp>
        <stp>RU000A0JU609 Corp</stp>
        <stp>BEST_ANALYST_RATING</stp>
        <stp>[quotes.xlsx]Calc!R201C4</stp>
        <tr r="D201" s="70"/>
        <tr r="D201" s="70"/>
      </tp>
      <tp t="s">
        <v>#N/A Field Not Applicable</v>
        <stp/>
        <stp>##V3_BDPV12</stp>
        <stp>RU000A0JTG59 Corp</stp>
        <stp>BEST_ANALYST_RATING</stp>
        <stp>[quotes.xlsx]Calc!R161C4</stp>
        <tr r="D161" s="70"/>
        <tr r="D161" s="70"/>
      </tp>
      <tp t="s">
        <v>#N/A Field Not Applicable</v>
        <stp/>
        <stp>##V3_BDPV12</stp>
        <stp>RU000A0JTKM9 Corp</stp>
        <stp>BEST_ANALYST_RATING</stp>
        <stp>[quotes.xlsx]Calc!R211C4</stp>
        <tr r="D211" s="70"/>
        <tr r="D211" s="70"/>
      </tp>
      <tp t="s">
        <v>18/02/2020</v>
        <stp/>
        <stp>##V3_BDPV12</stp>
        <stp>RU000A0JXJE0 Corp</stp>
        <stp>NXT_PUT_DT</stp>
        <stp>[quotes.xlsx]Calc!R100C9</stp>
        <tr r="I100" s="70"/>
        <tr r="I100" s="70"/>
        <tr r="I100" s="70"/>
      </tp>
      <tp t="s">
        <v>#N/A N/A</v>
        <stp/>
        <stp>##V3_BDPV12</stp>
        <stp>KMAZ RX Equity</stp>
        <stp>BDVD_NEXT_EST_DECL_DT</stp>
        <stp>[quotes.xlsx]Calc!R35C9</stp>
        <tr r="I35" s="70"/>
        <tr r="I35" s="70"/>
      </tp>
      <tp>
        <v>9.24</v>
        <stp/>
        <stp>##V3_BDPV12</stp>
        <stp>RU000A0JVP05 Corp</stp>
        <stp>YLD_CNV_MID</stp>
        <stp>[quotes.xlsx]Calc!R197C6</stp>
        <tr r="F197" s="70"/>
        <tr r="F197" s="70"/>
        <tr r="F197" s="70"/>
      </tp>
      <tp t="s">
        <v>GTLKOA 11 01/22/32</v>
        <stp/>
        <stp>##V3_BDPV12</stp>
        <stp>RU000A0JXE06 Corp</stp>
        <stp>SECURITY_NAME</stp>
        <stp>[quotes.xlsx]Calc!R64C12</stp>
        <tr r="L64" s="70"/>
      </tp>
      <tp>
        <v>7.8</v>
        <stp/>
        <stp>##V3_BDPV12</stp>
        <stp>HMSG LI Equity</stp>
        <stp>PX_LAST</stp>
        <stp>[quotes.xlsx]Calc!R33C3</stp>
        <tr r="C33" s="70"/>
        <tr r="C33" s="70"/>
      </tp>
      <tp t="s">
        <v>RU000A0JPFP0</v>
        <stp/>
        <stp>##V3_BDPV12</stp>
        <stp>LSRG RX Equity</stp>
        <stp>ID_ISIN</stp>
        <stp>[quotes.xlsx]Calc!R48C1</stp>
        <tr r="A48" s="70"/>
        <tr r="A48" s="70"/>
        <tr r="A48" s="70"/>
      </tp>
      <tp>
        <v>5.8208845364741792</v>
        <stp/>
        <stp>##V3_BDPV12</stp>
        <stp>HMSG LI Equity</stp>
        <stp>EQY_DVD_YLD_IND</stp>
        <stp>[quotes.xlsx]Calc!R33C6</stp>
        <tr r="F33" s="70"/>
        <tr r="F33" s="70"/>
        <tr r="F33" s="70"/>
      </tp>
      <tp t="s">
        <v>27/03/2017</v>
        <stp/>
        <stp>##V3_BDPV12</stp>
        <stp>HEDJ US Equity</stp>
        <stp>DVD_EX_DT</stp>
        <stp>[quotes.xlsx]Calc!R231C7</stp>
        <tr r="G231" s="70"/>
        <tr r="G231" s="70"/>
        <tr r="G231" s="70"/>
      </tp>
      <tp t="s">
        <v>13/07/2017</v>
        <stp/>
        <stp>##V3_BDPV12</stp>
        <stp>AFLT RX Equity</stp>
        <stp>DVD_EX_DT</stp>
        <stp>[quotes.xlsx]Calc!R282C7</stp>
        <tr r="G282" s="70"/>
        <tr r="G282" s="70"/>
        <tr r="G282" s="70"/>
      </tp>
      <tp t="s">
        <v>#N/A N/A</v>
        <stp/>
        <stp>##V3_BDPV12</stp>
        <stp>LNIK LN Equity</stp>
        <stp>BEST_TARGET_PRICE</stp>
        <stp>[quotes.xlsx]Calc!R258C5</stp>
        <tr r="E258" s="70"/>
        <tr r="E258" s="70"/>
      </tp>
      <tp t="s">
        <v>CA9600081009</v>
        <stp/>
        <stp>##V3_BDPV12</stp>
        <stp>WZR CN Equity</stp>
        <stp>ID_ISIN</stp>
        <stp>[quotes.xlsx]Calc!R43C1</stp>
        <tr r="A43" s="70"/>
        <tr r="A43" s="70"/>
        <tr r="A43" s="70"/>
      </tp>
      <tp t="s">
        <v>#N/A Field Not Applicable</v>
        <stp/>
        <stp>##V3_BDPV12</stp>
        <stp>RU000A0JPP11 Corp</stp>
        <stp>BEST_ANALYST_RATING</stp>
        <stp>[quotes.xlsx]Calc!R288C4</stp>
        <tr r="D288" s="70"/>
        <tr r="D288" s="70"/>
      </tp>
      <tp t="s">
        <v>15/11/2017</v>
        <stp/>
        <stp>##V3_BDPV12</stp>
        <stp>RU000A0JU9V1 Corp</stp>
        <stp>NXT_CPN_DT</stp>
        <stp>[quotes.xlsx]Calc!R121C7</stp>
        <tr r="G121" s="70"/>
        <tr r="G121" s="70"/>
        <tr r="G121" s="70"/>
      </tp>
      <tp t="s">
        <v>#N/A Field Not Applicable</v>
        <stp/>
        <stp>##V3_BDPV12</stp>
        <stp>RU000A0JV7J9 Corp</stp>
        <stp>BEST_ANALYST_RATING</stp>
        <stp>[quotes.xlsx]Calc!R120C4</stp>
        <tr r="D120" s="70"/>
        <tr r="D120" s="70"/>
      </tp>
      <tp t="s">
        <v>16/08/2017</v>
        <stp/>
        <stp>##V3_BDPV12</stp>
        <stp>RU000A0JXFS8 Corp</stp>
        <stp>NXT_CPN_DT</stp>
        <stp>[quotes.xlsx]Calc!R184C7</stp>
        <tr r="G184" s="70"/>
        <tr r="G184" s="70"/>
        <tr r="G184" s="70"/>
      </tp>
      <tp t="s">
        <v>09/08/2017</v>
        <stp/>
        <stp>##V3_BDPV12</stp>
        <stp>RU000A0JP2S9 Corp</stp>
        <stp>NXT_CPN_DT</stp>
        <stp>[quotes.xlsx]Calc!R114C7</stp>
        <tr r="G114" s="70"/>
        <tr r="G114" s="70"/>
        <tr r="G114" s="70"/>
      </tp>
      <tp t="s">
        <v>15/04/2021</v>
        <stp/>
        <stp>##V3_BDPV12</stp>
        <stp>RU000A0JWEB9 Corp</stp>
        <stp>NXT_PUT_DT</stp>
        <stp>[quotes.xlsx]Calc!R286C9</stp>
        <tr r="I286" s="70"/>
        <tr r="I286" s="70"/>
        <tr r="I286" s="70"/>
      </tp>
      <tp t="s">
        <v>15/08/2017</v>
        <stp/>
        <stp>##V3_BDPV12</stp>
        <stp>SIBN RX Equity</stp>
        <stp>BDVD_NEXT_EST_DECL_DT</stp>
        <stp>[quotes.xlsx]Calc!R40C9</stp>
        <tr r="I40" s="70"/>
        <tr r="I40" s="70"/>
        <tr r="I40" s="70"/>
      </tp>
      <tp t="s">
        <v>#N/A N/A</v>
        <stp/>
        <stp>##V3_BDPV12</stp>
        <stp>NKNC RM Equity</stp>
        <stp>BDVD_NEXT_EST_DECL_DT</stp>
        <stp>[quotes.xlsx]Calc!R52C9</stp>
        <tr r="I52" s="70"/>
        <tr r="I52" s="70"/>
      </tp>
      <tp>
        <v>13.69</v>
        <stp/>
        <stp>##V3_BDPV12</stp>
        <stp>RU000A0JX3A5 Corp</stp>
        <stp>YLD_CNV_MID</stp>
        <stp>[quotes.xlsx]Calc!R196C6</stp>
        <tr r="F196" s="70"/>
        <tr r="F196" s="70"/>
        <tr r="F196" s="70"/>
      </tp>
      <tp>
        <v>7.77</v>
        <stp/>
        <stp>##V3_BDPV12</stp>
        <stp>RU000A0JWM07 Corp</stp>
        <stp>YLD_CNV_MID</stp>
        <stp>[quotes.xlsx]Calc!R214C6</stp>
        <tr r="F214" s="70"/>
        <tr r="F214" s="70"/>
        <tr r="F214" s="70"/>
      </tp>
      <tp>
        <v>9.16</v>
        <stp/>
        <stp>##V3_BDPV12</stp>
        <stp>RU000A0JWNJ3 Corp</stp>
        <stp>YLD_CNV_MID</stp>
        <stp>[quotes.xlsx]Calc!R200C6</stp>
        <tr r="F200" s="70"/>
        <tr r="F200" s="70"/>
        <tr r="F200" s="70"/>
      </tp>
      <tp>
        <v>8.7799999999999994</v>
        <stp/>
        <stp>##V3_BDPV12</stp>
        <stp>RU000A0JVUL6 Corp</stp>
        <stp>YLD_CNV_MID</stp>
        <stp>[quotes.xlsx]Calc!R195C6</stp>
        <tr r="F195" s="70"/>
        <tr r="F195" s="70"/>
        <tr r="F195" s="70"/>
      </tp>
      <tp>
        <v>10.130000000000001</v>
        <stp/>
        <stp>##V3_BDPV12</stp>
        <stp>RU000A0JTTV1 Corp</stp>
        <stp>YLD_CNV_MID</stp>
        <stp>[quotes.xlsx]Calc!R292C6</stp>
        <tr r="F292" s="70"/>
        <tr r="F292" s="70"/>
        <tr r="F292" s="70"/>
      </tp>
      <tp t="s">
        <v>28/08/2017</v>
        <stp/>
        <stp>##V3_BDPV12</stp>
        <stp>GAZ LI Equity</stp>
        <stp>BDVD_NEXT_EST_DECL_DT</stp>
        <stp>[quotes.xlsx]Calc!R15C9</stp>
        <tr r="I15" s="70"/>
        <tr r="I15" s="70"/>
        <tr r="I15" s="70"/>
      </tp>
      <tp>
        <v>165.78572082519531</v>
        <stp/>
        <stp>##V3_BDPV12</stp>
        <stp>VOW3 GY Equity</stp>
        <stp>BEST_TARGET_PRICE</stp>
        <stp>[quotes.xlsx]Calc!R266C5</stp>
        <tr r="E266" s="70"/>
        <tr r="E266" s="70"/>
        <tr r="E266" s="70"/>
      </tp>
      <tp t="s">
        <v>SIBNEF 10.65 02/16/46</v>
        <stp/>
        <stp>##V3_BDPV12</stp>
        <stp>RU000A0JWB75 Corp</stp>
        <stp>SECURITY_NAME</stp>
        <stp>[quotes.xlsx]Calc!R75C12</stp>
        <tr r="L75" s="70"/>
      </tp>
      <tp t="s">
        <v>SIBNEF 10.65 02/16/46</v>
        <stp/>
        <stp>##V3_BDPV12</stp>
        <stp>RU000A0JWB67 Corp</stp>
        <stp>SECURITY_NAME</stp>
        <stp>[quotes.xlsx]Calc!R76C12</stp>
        <tr r="L76" s="70"/>
      </tp>
      <tp>
        <v>10.25</v>
        <stp/>
        <stp>##V3_BDPV12</stp>
        <stp>MHPC LI Equity</stp>
        <stp>PX_LAST</stp>
        <stp>[quotes.xlsx]Calc!R50C3</stp>
        <tr r="C50" s="70"/>
        <tr r="C50" s="70"/>
      </tp>
      <tp t="s">
        <v>US48668G2057</v>
        <stp/>
        <stp>##V3_BDPV12</stp>
        <stp>KCEL LI Equity</stp>
        <stp>ID_ISIN</stp>
        <stp>[quotes.xlsx]Calc!R34C1</stp>
        <tr r="A34" s="70"/>
        <tr r="A34" s="70"/>
        <tr r="A34" s="70"/>
      </tp>
      <tp t="s">
        <v>USD/RUB Fut Opt   Jun17C 59000</v>
        <stp/>
        <stp>##V3_BDPV12</stp>
        <stp>URM7C 59000 Curncy</stp>
        <stp>SECURITY_NAME</stp>
        <stp>[quotes.xlsx]Calc!R271C12</stp>
        <tr r="L271" s="70"/>
      </tp>
      <tp t="s">
        <v>METINR 10.95 03/17/26</v>
        <stp/>
        <stp>##V3_BDPV12</stp>
        <stp>RU000A0JWBF6 Corp</stp>
        <stp>SECURITY_NAME</stp>
        <stp>[quotes.xlsx]Calc!R67C12</stp>
        <tr r="L67" s="70"/>
      </tp>
      <tp t="s">
        <v>RU000A0JQTS3</v>
        <stp/>
        <stp>##V3_BDPV12</stp>
        <stp>AQUA RM Equity</stp>
        <stp>ID_ISIN</stp>
        <stp>[quotes.xlsx]Calc!R29C1</stp>
        <tr r="A29" s="70"/>
        <tr r="A29" s="70"/>
        <tr r="A29" s="70"/>
      </tp>
      <tp t="s">
        <v>US7496552057</v>
        <stp/>
        <stp>##V3_BDPV12</stp>
        <stp>AGRO LI Equity</stp>
        <stp>ID_ISIN</stp>
        <stp>[quotes.xlsx]Calc!R87C1</stp>
        <tr r="A87" s="70"/>
        <tr r="A87" s="70"/>
        <tr r="A87" s="70"/>
      </tp>
      <tp t="s">
        <v>EVRAZ 12.6 03/23/21</v>
        <stp/>
        <stp>##V3_BDPV12</stp>
        <stp>RU000A0JWBH2 Corp</stp>
        <stp>SECURITY_NAME</stp>
        <stp>[quotes.xlsx]Calc!R63C12</stp>
        <tr r="L63" s="70"/>
      </tp>
      <tp>
        <v>7.3092681605641436</v>
        <stp/>
        <stp>##V3_BDPV12</stp>
        <stp>MHPC LI Equity</stp>
        <stp>EQY_DVD_YLD_IND</stp>
        <stp>[quotes.xlsx]Calc!R50C6</stp>
        <tr r="F50" s="70"/>
        <tr r="F50" s="70"/>
        <tr r="F50" s="70"/>
      </tp>
      <tp t="s">
        <v>#N/A N/A</v>
        <stp/>
        <stp>##V3_BDPV12</stp>
        <stp>PHAG LN Equity</stp>
        <stp>EQY_DVD_YLD_IND</stp>
        <stp>[quotes.xlsx]Calc!R54C6</stp>
        <tr r="F54" s="70"/>
        <tr r="F54" s="70"/>
      </tp>
      <tp>
        <v>4.293616778980927</v>
        <stp/>
        <stp>##V3_BDPV12</stp>
        <stp>XS0975320879 Corp</stp>
        <stp>YLD_CNV_MID</stp>
        <stp>[quotes.xlsx]Calc!R89C6</stp>
        <tr r="F89" s="70"/>
        <tr r="F89" s="70"/>
        <tr r="F89" s="70"/>
      </tp>
      <tp>
        <v>16.7425</v>
        <stp/>
        <stp>##V3_BDPV12</stp>
        <stp>PHAG LN Equity</stp>
        <stp>PX_LAST</stp>
        <stp>[quotes.xlsx]Calc!R54C3</stp>
        <tr r="C54" s="70"/>
        <tr r="C54" s="70"/>
      </tp>
      <tp t="s">
        <v>RU000A0JNUD0</v>
        <stp/>
        <stp>##V3_BDPV12</stp>
        <stp>TGKA RX Equity</stp>
        <stp>ID_ISIN</stp>
        <stp>[quotes.xlsx]Calc!R59C1</stp>
        <tr r="A59" s="70"/>
        <tr r="A59" s="70"/>
        <tr r="A59" s="70"/>
      </tp>
      <tp t="s">
        <v>#N/A N/A</v>
        <stp/>
        <stp>##V3_BDPV12</stp>
        <stp>MFON RX Equity</stp>
        <stp>BDVD_NEXT_EST_DECL_DT</stp>
        <stp>[quotes.xlsx]Calc!R18C9</stp>
        <tr r="I18" s="70"/>
        <tr r="I18" s="70"/>
      </tp>
      <tp t="s">
        <v>#N/A N/A</v>
        <stp/>
        <stp>##V3_BDPV12</stp>
        <stp>TGKA RX Equity</stp>
        <stp>BDVD_NEXT_EST_DECL_DT</stp>
        <stp>[quotes.xlsx]Calc!R59C9</stp>
        <tr r="I59" s="70"/>
        <tr r="I59" s="70"/>
      </tp>
      <tp t="s">
        <v>14/06/2019</v>
        <stp/>
        <stp>##V3_BDPV12</stp>
        <stp>RU000A0JRKD2 Corp</stp>
        <stp>NXT_PUT_DT</stp>
        <stp>[quotes.xlsx]Calc!R217C9</stp>
        <tr r="I217" s="70"/>
        <tr r="I217" s="70"/>
        <tr r="I217" s="70"/>
      </tp>
      <tp>
        <v>4.8285530000000003</v>
        <stp/>
        <stp>##V3_BDPV12</stp>
        <stp>US71647NAP42 Corp</stp>
        <stp>YLD_CNV_MID</stp>
        <stp>[quotes.xlsx]Calc!R253C6</stp>
        <tr r="F253" s="70"/>
        <tr r="F253" s="70"/>
        <tr r="F253" s="70"/>
      </tp>
      <tp t="s">
        <v>#N/A N/A</v>
        <stp/>
        <stp>##V3_BDPV12</stp>
        <stp>ETLN LI Equity</stp>
        <stp>BDVD_NEXT_EST_DECL_DT</stp>
        <stp>[quotes.xlsx]Calc!R14C9</stp>
        <tr r="I14" s="70"/>
        <tr r="I14" s="70"/>
      </tp>
      <tp t="s">
        <v>#N/A N/A</v>
        <stp/>
        <stp>##V3_BDPV12</stp>
        <stp>QIWI US Equity</stp>
        <stp>BDVD_NEXT_EST_DECL_DT</stp>
        <stp>[quotes.xlsx]Calc!R20C9</stp>
        <tr r="I20" s="70"/>
        <tr r="I20" s="70"/>
      </tp>
      <tp>
        <v>7.99</v>
        <stp/>
        <stp>##V3_BDPV12</stp>
        <stp>RU000A0JXFM1 Corp</stp>
        <stp>YLD_CNV_MID</stp>
        <stp>[quotes.xlsx]Calc!R275C6</stp>
        <tr r="F275" s="70"/>
        <tr r="F275" s="70"/>
        <tr r="F275" s="70"/>
      </tp>
      <tp>
        <v>9.3000000000000007</v>
        <stp/>
        <stp>##V3_BDPV12</stp>
        <stp>RU000A0JX0J2 Corp</stp>
        <stp>YLD_CNV_MID</stp>
        <stp>[quotes.xlsx]Calc!R116C6</stp>
        <tr r="F116" s="70"/>
        <tr r="F116" s="70"/>
        <tr r="F116" s="70"/>
      </tp>
      <tp>
        <v>27.37</v>
        <stp/>
        <stp>##V3_BDPV12</stp>
        <stp>RU000A0JWHT4 Corp</stp>
        <stp>YLD_CNV_MID</stp>
        <stp>[quotes.xlsx]Calc!R290C6</stp>
        <tr r="F290" s="70"/>
        <tr r="F290" s="70"/>
        <tr r="F290" s="70"/>
      </tp>
      <tp>
        <v>9.59</v>
        <stp/>
        <stp>##V3_BDPV12</stp>
        <stp>RU000A0JWMJ5 Corp</stp>
        <stp>YLD_CNV_MID</stp>
        <stp>[quotes.xlsx]Calc!R291C6</stp>
        <tr r="F291" s="70"/>
        <tr r="F291" s="70"/>
        <tr r="F291" s="70"/>
      </tp>
      <tp>
        <v>8.7200000000000006</v>
        <stp/>
        <stp>##V3_BDPV12</stp>
        <stp>RU000A0JW662 Corp</stp>
        <stp>YLD_CNV_MID</stp>
        <stp>[quotes.xlsx]Calc!R216C6</stp>
        <tr r="F216" s="70"/>
        <tr r="F216" s="70"/>
        <tr r="F216" s="70"/>
      </tp>
      <tp>
        <v>9.8000000000000007</v>
        <stp/>
        <stp>##V3_BDPV12</stp>
        <stp>RU000A0JS3M7 Corp</stp>
        <stp>YLD_CNV_MID</stp>
        <stp>[quotes.xlsx]Calc!R193C6</stp>
        <tr r="F193" s="70"/>
        <tr r="F193" s="70"/>
        <tr r="F193" s="70"/>
      </tp>
      <tp>
        <v>8.1199999999999992</v>
        <stp/>
        <stp>##V3_BDPV12</stp>
        <stp>RU000A0JRCJ6 Corp</stp>
        <stp>YLD_CNV_MID</stp>
        <stp>[quotes.xlsx]Calc!R122C6</stp>
        <tr r="F122" s="70"/>
        <tr r="F122" s="70"/>
        <tr r="F122" s="70"/>
      </tp>
      <tp>
        <v>9.9700000000000006</v>
        <stp/>
        <stp>##V3_BDPV12</stp>
        <stp>RU000A0JRVU3 Corp</stp>
        <stp>YLD_CNV_MID</stp>
        <stp>[quotes.xlsx]Calc!R297C6</stp>
        <tr r="F297" s="70"/>
        <tr r="F297" s="70"/>
        <tr r="F297" s="70"/>
      </tp>
      <tp t="s">
        <v>23/09/2017</v>
        <stp/>
        <stp>##V3_BDPV12</stp>
        <stp>USP989MJBG51 Corp</stp>
        <stp>NXT_CPN_DT</stp>
        <stp>[quotes.xlsx]Calc!R5C7</stp>
        <tr r="G5" s="70"/>
        <tr r="G5" s="70"/>
        <tr r="G5" s="70"/>
      </tp>
      <tp t="s">
        <v>25/07/2017</v>
        <stp/>
        <stp>##V3_BDPV12</stp>
        <stp>WPZ US Equity</stp>
        <stp>BDVD_NEXT_EST_DECL_DT</stp>
        <stp>[quotes.xlsx]Calc!R226C9</stp>
        <tr r="I226" s="70"/>
        <tr r="I226" s="70"/>
        <tr r="I226" s="70"/>
      </tp>
      <tp>
        <v>8.5500000000000007</v>
        <stp/>
        <stp>##V3_BDPV12</stp>
        <stp>RU000A0JWC82 Corp</stp>
        <stp>YLD_CNV_MID</stp>
        <stp>[quotes.xlsx]Calc!R74C6</stp>
        <tr r="F74" s="70"/>
        <tr r="F74" s="70"/>
        <tr r="F74" s="70"/>
      </tp>
      <tp t="s">
        <v>RURAIL 10.3 03/25/26</v>
        <stp/>
        <stp>##V3_BDPV12</stp>
        <stp>RU000A0JWC82 Corp</stp>
        <stp>SECURITY_NAME</stp>
        <stp>[quotes.xlsx]Calc!R74C12</stp>
        <tr r="L74" s="70"/>
      </tp>
      <tp t="s">
        <v>18/07/2017</v>
        <stp/>
        <stp>##V3_BDPV12</stp>
        <stp>SNGSP RM Equity</stp>
        <stp>DVD_EX_DT</stp>
        <stp>[quotes.xlsx]Calc!R92C7</stp>
        <tr r="G92" s="70"/>
        <tr r="G92" s="70"/>
        <tr r="G92" s="70"/>
      </tp>
      <tp t="s">
        <v>US58517T2096</v>
        <stp/>
        <stp>##V3_BDPV12</stp>
        <stp>MFON LI Equity</stp>
        <stp>ID_ISIN</stp>
        <stp>[quotes.xlsx]Calc!R17C1</stp>
        <tr r="A17" s="70"/>
        <tr r="A17" s="70"/>
        <tr r="A17" s="70"/>
      </tp>
      <tp t="s">
        <v>RU0007288411</v>
        <stp/>
        <stp>##V3_BDPV12</stp>
        <stp>GMKN RX Equity</stp>
        <stp>ID_ISIN</stp>
        <stp>[quotes.xlsx]Calc!R47C1</stp>
        <tr r="A47" s="70"/>
        <tr r="A47" s="70"/>
        <tr r="A47" s="70"/>
      </tp>
      <tp>
        <v>36.444442749023438</v>
        <stp/>
        <stp>##V3_BDPV12</stp>
        <stp>KORS US Equity</stp>
        <stp>BEST_TARGET_PRICE</stp>
        <stp>[quotes.xlsx]Calc!R148C5</stp>
        <tr r="E148" s="70"/>
        <tr r="E148" s="70"/>
        <tr r="E148" s="70"/>
      </tp>
      <tp t="s">
        <v>#N/A N/A</v>
        <stp/>
        <stp>##V3_BDPV12</stp>
        <stp>PHPD LN Equity</stp>
        <stp>EQY_DVD_YLD_IND</stp>
        <stp>[quotes.xlsx]Calc!R56C6</stp>
        <tr r="F56" s="70"/>
        <tr r="F56" s="70"/>
      </tp>
      <tp t="s">
        <v>US74735M1080</v>
        <stp/>
        <stp>##V3_BDPV12</stp>
        <stp>QIWI US Equity</stp>
        <stp>ID_ISIN</stp>
        <stp>[quotes.xlsx]Calc!R20C1</stp>
        <tr r="A20" s="70"/>
        <tr r="A20" s="70"/>
        <tr r="A20" s="70"/>
      </tp>
      <tp>
        <v>80.19</v>
        <stp/>
        <stp>##V3_BDPV12</stp>
        <stp>PHPD LN Equity</stp>
        <stp>PX_LAST</stp>
        <stp>[quotes.xlsx]Calc!R56C3</stp>
        <tr r="C56" s="70"/>
        <tr r="C56" s="70"/>
      </tp>
      <tp t="s">
        <v>#N/A N/A</v>
        <stp/>
        <stp>##V3_BDPV12</stp>
        <stp>SX7EEX GY Equity</stp>
        <stp>BEST_TARGET_PRICE</stp>
        <stp>[quotes.xlsx]Calc!R248C5</stp>
        <tr r="E248" s="70"/>
        <tr r="E248" s="70"/>
      </tp>
      <tp t="s">
        <v>#N/A Field Not Applicable</v>
        <stp/>
        <stp>##V3_BDPV12</stp>
        <stp>RU000A0JP039 Corp</stp>
        <stp>BEST_ANALYST_RATING</stp>
        <stp>[quotes.xlsx]Calc!R296C4</stp>
        <tr r="D296" s="70"/>
        <tr r="D296" s="70"/>
      </tp>
      <tp t="s">
        <v>#N/A Field Not Applicable</v>
        <stp/>
        <stp>##V3_BDPV12</stp>
        <stp>USG9328DAJ93 Corp</stp>
        <stp>NXT_PUT_DT</stp>
        <stp>[quotes.xlsx]Calc!R254C9</stp>
        <tr r="I254" s="70"/>
        <tr r="I254" s="70"/>
      </tp>
      <tp t="s">
        <v>12/03/2018</v>
        <stp/>
        <stp>##V3_BDPV12</stp>
        <stp>RU000A0JW8E7 Corp</stp>
        <stp>NXT_PUT_DT</stp>
        <stp>[quotes.xlsx]Calc!R287C9</stp>
        <tr r="I287" s="70"/>
        <tr r="I287" s="70"/>
        <tr r="I287" s="70"/>
      </tp>
      <tp t="s">
        <v>31/08/2017</v>
        <stp/>
        <stp>##V3_BDPV12</stp>
        <stp>RU000A0JTQS3 Corp</stp>
        <stp>NXT_CPN_DT</stp>
        <stp>[quotes.xlsx]Calc!R192C7</stp>
        <tr r="G192" s="70"/>
        <tr r="G192" s="70"/>
        <tr r="G192" s="70"/>
      </tp>
      <tp t="s">
        <v>#N/A Field Not Applicable</v>
        <stp/>
        <stp>##V3_BDPV12</stp>
        <stp>RU000A0JWEB9 Corp</stp>
        <stp>BEST_ANALYST_RATING</stp>
        <stp>[quotes.xlsx]Calc!R286C4</stp>
        <tr r="D286" s="70"/>
        <tr r="D286" s="70"/>
      </tp>
      <tp t="s">
        <v>#N/A Field Not Applicable</v>
        <stp/>
        <stp>##V3_BDPV12</stp>
        <stp>USG9328DAG54 Corp</stp>
        <stp>NXT_PUT_DT</stp>
        <stp>[quotes.xlsx]Calc!R108C9</stp>
        <tr r="I108" s="70"/>
        <tr r="I108" s="70"/>
      </tp>
      <tp t="s">
        <v>#N/A Field Not Applicable</v>
        <stp/>
        <stp>##V3_BDPV12</stp>
        <stp>RU000A0JVW48 Corp</stp>
        <stp>BEST_ANALYST_RATING</stp>
        <stp>[quotes.xlsx]Calc!R167C4</stp>
        <tr r="D167" s="70"/>
        <tr r="D167" s="70"/>
      </tp>
      <tp t="s">
        <v>#N/A Field Not Applicable</v>
        <stp/>
        <stp>##V3_BDPV12</stp>
        <stp>RU000A0JX0H6 Corp</stp>
        <stp>BEST_ANALYST_RATING</stp>
        <stp>[quotes.xlsx]Calc!R119C4</stp>
        <tr r="D119" s="70"/>
        <tr r="D119" s="70"/>
      </tp>
      <tp t="s">
        <v>18/08/2017</v>
        <stp/>
        <stp>##V3_BDPV12</stp>
        <stp>RU000A0JRTT9 Corp</stp>
        <stp>NXT_CPN_DT</stp>
        <stp>[quotes.xlsx]Calc!R285C7</stp>
        <tr r="G285" s="70"/>
        <tr r="G285" s="70"/>
        <tr r="G285" s="70"/>
      </tp>
      <tp t="s">
        <v>09/10/2018</v>
        <stp/>
        <stp>##V3_BDPV12</stp>
        <stp>RU000A0JVUK8 Corp</stp>
        <stp>NXT_PUT_DT</stp>
        <stp>[quotes.xlsx]Calc!R289C9</stp>
        <tr r="I289" s="70"/>
        <tr r="I289" s="70"/>
        <tr r="I289" s="70"/>
      </tp>
      <tp>
        <v>5.2206143000000003</v>
        <stp/>
        <stp>##V3_BDPV12</stp>
        <stp>US71647NAF69 Corp</stp>
        <stp>YLD_CNV_MID</stp>
        <stp>[quotes.xlsx]Calc!R269C6</stp>
        <tr r="F269" s="70"/>
        <tr r="F269" s="70"/>
        <tr r="F269" s="70"/>
      </tp>
      <tp t="s">
        <v>#N/A Field Not Applicable</v>
        <stp/>
        <stp>##V3_BDPV12</stp>
        <stp>USG2440JAE58 Corp</stp>
        <stp>BEST_ANALYST_RATING</stp>
        <stp>[quotes.xlsx]Calc!R235C4</stp>
        <tr r="D235" s="70"/>
        <tr r="D235" s="70"/>
      </tp>
      <tp>
        <v>10.52</v>
        <stp/>
        <stp>##V3_BDPV12</stp>
        <stp>RU000A0JWV63 Corp</stp>
        <stp>YLD_CNV_MID</stp>
        <stp>[quotes.xlsx]Calc!R166C6</stp>
        <tr r="F166" s="70"/>
        <tr r="F166" s="70"/>
        <tr r="F166" s="70"/>
      </tp>
      <tp>
        <v>8.99</v>
        <stp/>
        <stp>##V3_BDPV12</stp>
        <stp>RU000A0JTNB6 Corp</stp>
        <stp>YLD_CNV_MID</stp>
        <stp>[quotes.xlsx]Calc!R213C6</stp>
        <tr r="F213" s="70"/>
        <tr r="F213" s="70"/>
        <tr r="F213" s="70"/>
      </tp>
      <tp>
        <v>9.6199999999999992</v>
        <stp/>
        <stp>##V3_BDPV12</stp>
        <stp>RU000A0JRKD2 Corp</stp>
        <stp>YLD_CNV_MID</stp>
        <stp>[quotes.xlsx]Calc!R217C6</stp>
        <tr r="F217" s="70"/>
        <tr r="F217" s="70"/>
        <tr r="F217" s="70"/>
      </tp>
      <tp t="s">
        <v>#N/A N/A</v>
        <stp/>
        <stp>##V3_BDPV12</stp>
        <stp>HENPEA2 LX Equity</stp>
        <stp>BEST_TARGET_PRICE</stp>
        <stp>[quotes.xlsx]Calc!R249C5</stp>
        <tr r="E249" s="70"/>
        <tr r="E249" s="70"/>
      </tp>
      <tp>
        <v>9.3800000000000008</v>
        <stp/>
        <stp>##V3_BDPV12</stp>
        <stp>RU000A0JWU98 Corp</stp>
        <stp>YLD_CNV_MID</stp>
        <stp>[quotes.xlsx]Calc!R66C6</stp>
        <tr r="F66" s="70"/>
        <tr r="F66" s="70"/>
        <tr r="F66" s="70"/>
      </tp>
      <tp t="s">
        <v>RSHB 7 7/8 02/07/18</v>
        <stp/>
        <stp>##V3_BDPV12</stp>
        <stp>XS0884734343 Corp</stp>
        <stp>SECURITY_NAME</stp>
        <stp>[quotes.xlsx]Calc!R72C12</stp>
        <tr r="L72" s="70"/>
      </tp>
      <tp t="s">
        <v>VTB 6.95 10/17/22</v>
        <stp/>
        <stp>##V3_BDPV12</stp>
        <stp>XS0842078536 Corp</stp>
        <stp>SECURITY_NAME</stp>
        <stp>[quotes.xlsx]Calc!R84C12</stp>
        <tr r="L84" s="70"/>
      </tp>
      <tp t="s">
        <v>SIBNEF 4 3/8 09/19/22</v>
        <stp/>
        <stp>##V3_BDPV12</stp>
        <stp>XS0830192711 Corp</stp>
        <stp>SECURITY_NAME</stp>
        <stp>[quotes.xlsx]Calc!R78C12</stp>
        <tr r="L78" s="70"/>
      </tp>
      <tp>
        <v>48.6</v>
        <stp/>
        <stp>##V3_BDPV12</stp>
        <stp>NKNC RM Equity</stp>
        <stp>PX_LAST</stp>
        <stp>[quotes.xlsx]Calc!R52C3</stp>
        <tr r="C52" s="70"/>
        <tr r="C52" s="70"/>
      </tp>
      <tp t="s">
        <v>#N/A N/A</v>
        <stp/>
        <stp>##V3_BDPV12</stp>
        <stp>NKNC RM Equity</stp>
        <stp>EQY_DVD_YLD_IND</stp>
        <stp>[quotes.xlsx]Calc!R52C6</stp>
        <tr r="F52" s="70"/>
        <tr r="F52" s="70"/>
      </tp>
      <tp t="s">
        <v>US29760G1031</v>
        <stp/>
        <stp>##V3_BDPV12</stp>
        <stp>ETLN LI Equity</stp>
        <stp>ID_ISIN</stp>
        <stp>[quotes.xlsx]Calc!R14C1</stp>
        <tr r="A14" s="70"/>
        <tr r="A14" s="70"/>
        <tr r="A14" s="70"/>
      </tp>
      <tp t="s">
        <v>#N/A N/A</v>
        <stp/>
        <stp>##V3_BDPV12</stp>
        <stp>URKA RX Equity</stp>
        <stp>EQY_DVD_YLD_IND</stp>
        <stp>[quotes.xlsx]Calc!R60C6</stp>
        <tr r="F60" s="70"/>
        <tr r="F60" s="70"/>
      </tp>
      <tp t="s">
        <v>#N/A N/A</v>
        <stp/>
        <stp>##V3_BDPV12</stp>
        <stp>AAXJ US Equity</stp>
        <stp>BEST_TARGET_PRICE</stp>
        <stp>[quotes.xlsx]Calc!R251C5</stp>
        <tr r="E251" s="70"/>
        <tr r="E251" s="70"/>
      </tp>
      <tp>
        <v>128.80000000000001</v>
        <stp/>
        <stp>##V3_BDPV12</stp>
        <stp>URKA RX Equity</stp>
        <stp>PX_LAST</stp>
        <stp>[quotes.xlsx]Calc!R60C3</stp>
        <tr r="C60" s="70"/>
        <tr r="C60" s="70"/>
      </tp>
      <tp>
        <v>17.45</v>
        <stp/>
        <stp>##V3_BDPV12</stp>
        <stp>GAZ LI Equity</stp>
        <stp>PX_LAST</stp>
        <stp>[quotes.xlsx]Calc!R15C3</stp>
        <tr r="C15" s="70"/>
        <tr r="C15" s="70"/>
      </tp>
      <tp t="s">
        <v>RU000A0B6NK6</v>
        <stp/>
        <stp>##V3_BDPV12</stp>
        <stp>TRMK RX Equity</stp>
        <stp>ID_ISIN</stp>
        <stp>[quotes.xlsx]Calc!R41C1</stp>
        <tr r="A41" s="70"/>
        <tr r="A41" s="70"/>
        <tr r="A41" s="70"/>
      </tp>
      <tp t="s">
        <v>15/06/2018</v>
        <stp/>
        <stp>##V3_BDPV12</stp>
        <stp>RU000A0JRKC4 Corp</stp>
        <stp>NXT_PUT_DT</stp>
        <stp>[quotes.xlsx]Calc!R212C9</stp>
        <tr r="I212" s="70"/>
        <tr r="I212" s="70"/>
        <tr r="I212" s="70"/>
      </tp>
      <tp t="s">
        <v>#N/A Field Not Applicable</v>
        <stp/>
        <stp>##V3_BDPV12</stp>
        <stp>RU000A0JRTT9 Corp</stp>
        <stp>BEST_ANALYST_RATING</stp>
        <stp>[quotes.xlsx]Calc!R285C4</stp>
        <tr r="D285" s="70"/>
        <tr r="D285" s="70"/>
      </tp>
      <tp t="s">
        <v>#N/A Field Not Applicable</v>
        <stp/>
        <stp>##V3_BDPV12</stp>
        <stp>RU000A0JX0H6 Corp</stp>
        <stp>NXT_PUT_DT</stp>
        <stp>[quotes.xlsx]Calc!R119C9</stp>
        <tr r="I119" s="70"/>
        <tr r="I119" s="70"/>
      </tp>
      <tp t="s">
        <v>#N/A Field Not Applicable</v>
        <stp/>
        <stp>##V3_BDPV12</stp>
        <stp>RU000A0JTNB6 Corp</stp>
        <stp>NXT_PUT_DT</stp>
        <stp>[quotes.xlsx]Calc!R213C9</stp>
        <tr r="I213" s="70"/>
        <tr r="I213" s="70"/>
      </tp>
      <tp t="s">
        <v>10/10/2017</v>
        <stp/>
        <stp>##V3_BDPV12</stp>
        <stp>RU000A0JRVU3 Corp</stp>
        <stp>NXT_CPN_DT</stp>
        <stp>[quotes.xlsx]Calc!R297C7</stp>
        <tr r="G297" s="70"/>
        <tr r="G297" s="70"/>
        <tr r="G297" s="70"/>
      </tp>
      <tp t="s">
        <v>#N/A Field Not Applicable</v>
        <stp/>
        <stp>##V3_BDPV12</stp>
        <stp>RU000A0JXFS8 Corp</stp>
        <stp>BEST_ANALYST_RATING</stp>
        <stp>[quotes.xlsx]Calc!R184C4</stp>
        <tr r="D184" s="70"/>
        <tr r="D184" s="70"/>
      </tp>
      <tp t="s">
        <v>#N/A Field Not Applicable</v>
        <stp/>
        <stp>##V3_BDPV12</stp>
        <stp>RU000A0JX5W4 Corp</stp>
        <stp>BEST_ANALYST_RATING</stp>
        <stp>[quotes.xlsx]Calc!R118C4</stp>
        <tr r="D118" s="70"/>
        <tr r="D118" s="70"/>
      </tp>
      <tp>
        <v>6.1936844000000004</v>
        <stp/>
        <stp>##V3_BDPV12</stp>
        <stp>US71647NAQ25 Corp</stp>
        <stp>YLD_CNV_MID</stp>
        <stp>[quotes.xlsx]Calc!R276C6</stp>
        <tr r="F276" s="70"/>
        <tr r="F276" s="70"/>
        <tr r="F276" s="70"/>
      </tp>
      <tp>
        <v>7.2624870000000001</v>
        <stp/>
        <stp>##V3_BDPV12</stp>
        <stp>US71647NAK54 Corp</stp>
        <stp>YLD_CNV_MID</stp>
        <stp>[quotes.xlsx]Calc!R307C6</stp>
        <tr r="F307" s="70"/>
        <tr r="F307" s="70"/>
        <tr r="F307" s="70"/>
      </tp>
      <tp t="s">
        <v>#N/A Field Not Applicable</v>
        <stp/>
        <stp>##V3_BDPV12</stp>
        <stp>US35671DAZ87 Corp</stp>
        <stp>BEST_ANALYST_RATING</stp>
        <stp>[quotes.xlsx]Calc!R300C4</stp>
        <tr r="D300" s="70"/>
        <tr r="D300" s="70"/>
      </tp>
      <tp>
        <v>8.5</v>
        <stp/>
        <stp>##V3_BDPV12</stp>
        <stp>RU000A0JXC24 Corp</stp>
        <stp>YLD_CNV_MID</stp>
        <stp>[quotes.xlsx]Calc!R182C6</stp>
        <tr r="F182" s="70"/>
        <tr r="F182" s="70"/>
        <tr r="F182" s="70"/>
      </tp>
      <tp>
        <v>8.6999999999999993</v>
        <stp/>
        <stp>##V3_BDPV12</stp>
        <stp>RU000A0JXEV5 Corp</stp>
        <stp>YLD_CNV_MID</stp>
        <stp>[quotes.xlsx]Calc!R183C6</stp>
        <tr r="F183" s="70"/>
        <tr r="F183" s="70"/>
        <tr r="F183" s="70"/>
      </tp>
      <tp t="s">
        <v>#N/A N/A</v>
        <stp/>
        <stp>##V3_BDPV12</stp>
        <stp>DIXY RX Equity</stp>
        <stp>BDVD_NEXT_EST_DECL_DT</stp>
        <stp>[quotes.xlsx]Calc!R45C9</stp>
        <tr r="I45" s="70"/>
        <tr r="I45" s="70"/>
      </tp>
      <tp t="s">
        <v>#N/A N/A</v>
        <stp/>
        <stp>##V3_BDPV12</stp>
        <stp>LKOH=M7 RU Equity</stp>
        <stp>BEST_TARGET_PRICE</stp>
        <stp>[quotes.xlsx]Calc!R165C5</stp>
        <tr r="E165" s="70"/>
        <tr r="E165" s="70"/>
      </tp>
      <tp>
        <v>9.99</v>
        <stp/>
        <stp>##V3_BDPV12</stp>
        <stp>RU000A0JRKC4 Corp</stp>
        <stp>YLD_CNV_MID</stp>
        <stp>[quotes.xlsx]Calc!R212C6</stp>
        <tr r="F212" s="70"/>
        <tr r="F212" s="70"/>
        <tr r="F212" s="70"/>
      </tp>
      <tp t="s">
        <v>#N/A Field Not Applicable</v>
        <stp/>
        <stp>##V3_BDPV12</stp>
        <stp>NMTP RX Equity</stp>
        <stp>INT_ACC</stp>
        <stp>[quotes.xlsx]Calc!R39C5</stp>
        <tr r="E39" s="70"/>
        <tr r="E39" s="70"/>
      </tp>
      <tp>
        <v>137.02999877929687</v>
        <stp/>
        <stp>##V3_BDPV12</stp>
        <stp>MOEX RM Equity</stp>
        <stp>BEST_TARGET_PRICE</stp>
        <stp>[quotes.xlsx]Calc!R103C5</stp>
        <tr r="E103" s="70"/>
        <tr r="E103" s="70"/>
        <tr r="E103" s="70"/>
      </tp>
      <tp>
        <v>80.851852416992188</v>
        <stp/>
        <stp>##V3_BDPV12</stp>
        <stp>NOVN VX Equity</stp>
        <stp>BEST_TARGET_PRICE</stp>
        <stp>[quotes.xlsx]Calc!R105C5</stp>
        <tr r="E105" s="70"/>
        <tr r="E105" s="70"/>
        <tr r="E105" s="70"/>
      </tp>
      <tp t="s">
        <v>09/06/2017</v>
        <stp/>
        <stp>##V3_BDPV12</stp>
        <stp>PHOR RX Equity</stp>
        <stp>DVD_EX_DT</stp>
        <stp>[quotes.xlsx]Calc!R305C7</stp>
        <tr r="G305" s="70"/>
        <tr r="G305" s="70"/>
        <tr r="G305" s="70"/>
      </tp>
      <tp>
        <v>3.8068412</v>
        <stp/>
        <stp>##V3_BDPV12</stp>
        <stp>XS0918604496 Corp</stp>
        <stp>YLD_CNV_MID</stp>
        <stp>[quotes.xlsx]Calc!R61C6</stp>
        <tr r="F61" s="70"/>
        <tr r="F61" s="70"/>
        <tr r="F61" s="70"/>
      </tp>
      <tp t="s">
        <v>09/06/2017</v>
        <stp/>
        <stp>##V3_BDPV12</stp>
        <stp>GE US Equity</stp>
        <stp>BDVD_NEXT_EST_DECL_DT</stp>
        <stp>[quotes.xlsx]Calc!R241C9</stp>
        <tr r="I241" s="70"/>
        <tr r="I241" s="70"/>
        <tr r="I241" s="70"/>
      </tp>
      <tp t="s">
        <v>#N/A Field Not Applicable</v>
        <stp/>
        <stp>##V3_BDPV12</stp>
        <stp>AUUSI SW Equity</stp>
        <stp>DVD_EX_DT</stp>
        <stp>[quotes.xlsx]Calc!R169C7</stp>
        <tr r="G169" s="70"/>
        <tr r="G169" s="70"/>
      </tp>
      <tp t="s">
        <v>27/10/2017</v>
        <stp/>
        <stp>##V3_BDPV12</stp>
        <stp>LKOH RX Equity</stp>
        <stp>BDVD_NEXT_EST_DECL_DT</stp>
        <stp>[quotes.xlsx]Calc!R36C9</stp>
        <tr r="I36" s="70"/>
        <tr r="I36" s="70"/>
        <tr r="I36" s="70"/>
      </tp>
      <tp t="s">
        <v>#N/A Field Not Applicable</v>
        <stp/>
        <stp>##V3_BDPV12</stp>
        <stp>RU000A0JP2S9 Corp</stp>
        <stp>BEST_ANALYST_RATING</stp>
        <stp>[quotes.xlsx]Calc!R114C4</stp>
        <tr r="D114" s="70"/>
        <tr r="D114" s="70"/>
      </tp>
      <tp t="s">
        <v>#N/A Field Not Applicable</v>
        <stp/>
        <stp>##V3_BDPV12</stp>
        <stp>RU000A0JS6N8 Corp</stp>
        <stp>BEST_ANALYST_RATING</stp>
        <stp>[quotes.xlsx]Calc!R215C4</stp>
        <tr r="D215" s="70"/>
        <tr r="D215" s="70"/>
      </tp>
      <tp t="s">
        <v>25/09/2017</v>
        <stp/>
        <stp>##V3_BDPV12</stp>
        <stp>RU000A0JWTW3 Corp</stp>
        <stp>NXT_CPN_DT</stp>
        <stp>[quotes.xlsx]Calc!R194C7</stp>
        <tr r="G194" s="70"/>
        <tr r="G194" s="70"/>
        <tr r="G194" s="70"/>
      </tp>
      <tp t="s">
        <v>#N/A Field Not Applicable</v>
        <stp/>
        <stp>##V3_BDPV12</stp>
        <stp>RU000A0JU5S5 Corp</stp>
        <stp>BEST_ANALYST_RATING</stp>
        <stp>[quotes.xlsx]Calc!R198C4</stp>
        <tr r="D198" s="70"/>
        <tr r="D198" s="70"/>
      </tp>
      <tp t="s">
        <v>29/09/2017</v>
        <stp/>
        <stp>##V3_BDPV12</stp>
        <stp>RU000A0JXMQ8 Corp</stp>
        <stp>NXT_CPN_DT</stp>
        <stp>[quotes.xlsx]Calc!R102C7</stp>
        <tr r="G102" s="70"/>
        <tr r="G102" s="70"/>
        <tr r="G102" s="70"/>
      </tp>
      <tp>
        <v>5.5919695000000003</v>
        <stp/>
        <stp>##V3_BDPV12</stp>
        <stp>US71647NAM11 Corp</stp>
        <stp>YLD_CNV_MID</stp>
        <stp>[quotes.xlsx]Calc!R273C6</stp>
        <tr r="F273" s="70"/>
        <tr r="F273" s="70"/>
        <tr r="F273" s="70"/>
      </tp>
      <tp t="s">
        <v>#N/A Field Not Applicable</v>
        <stp/>
        <stp>##V3_BDPV12</stp>
        <stp>US71656MAF68 Corp</stp>
        <stp>BEST_ANALYST_RATING</stp>
        <stp>[quotes.xlsx]Calc!R113C4</stp>
        <tr r="D113" s="70"/>
        <tr r="D113" s="70"/>
      </tp>
      <tp>
        <v>10.039999999999999</v>
        <stp/>
        <stp>##V3_BDPV12</stp>
        <stp>RU000A0JWTW3 Corp</stp>
        <stp>YLD_CNV_MID</stp>
        <stp>[quotes.xlsx]Calc!R194C6</stp>
        <tr r="F194" s="70"/>
        <tr r="F194" s="70"/>
        <tr r="F194" s="70"/>
      </tp>
      <tp>
        <v>8.92</v>
        <stp/>
        <stp>##V3_BDPV12</stp>
        <stp>RU000A0JVYN4 Corp</stp>
        <stp>YLD_CNV_MID</stp>
        <stp>[quotes.xlsx]Calc!R293C6</stp>
        <tr r="F293" s="70"/>
        <tr r="F293" s="70"/>
        <tr r="F293" s="70"/>
      </tp>
      <tp>
        <v>4.7777776718139648</v>
        <stp/>
        <stp>##V3_BDPV12</stp>
        <stp>SBER RX Equity</stp>
        <stp>BEST_ANALYST_RATING</stp>
        <stp>[quotes.xlsx]Calc!R237C4</stp>
        <tr r="D237" s="70"/>
        <tr r="D237" s="70"/>
        <tr r="D237" s="70"/>
      </tp>
      <tp>
        <v>3.5025017869907074</v>
        <stp/>
        <stp>##V3_BDPV12</stp>
        <stp>GE US Equity</stp>
        <stp>BDVD_PROJ_12M_YLD</stp>
        <stp>[quotes.xlsx]Calc!R241C6</stp>
        <tr r="F241" s="70"/>
        <tr r="F241" s="70"/>
        <tr r="F241" s="70"/>
      </tp>
      <tp t="s">
        <v>#N/A Field Not Applicable</v>
        <stp/>
        <stp>##V3_BDPV12</stp>
        <stp>XS1220249970 Corp</stp>
        <stp>BEST_TARGET_PRICE</stp>
        <stp>[quotes.xlsx]Calc!R264C5</stp>
        <tr r="E264" s="70"/>
        <tr r="E264" s="70"/>
      </tp>
      <tp t="s">
        <v>#N/A Field Not Applicable</v>
        <stp/>
        <stp>##V3_BDPV12</stp>
        <stp>XS1513280757 Corp</stp>
        <stp>BEST_TARGET_PRICE</stp>
        <stp>[quotes.xlsx]Calc!R179C5</stp>
        <tr r="E179" s="70"/>
        <tr r="E179" s="70"/>
      </tp>
      <tp>
        <v>4.09375</v>
        <stp/>
        <stp>##V3_BDPV12</stp>
        <stp>RDSA NA Equity</stp>
        <stp>BEST_ANALYST_RATING</stp>
        <stp>[quotes.xlsx]Calc!R186C4</stp>
        <tr r="D186" s="70"/>
        <tr r="D186" s="70"/>
        <tr r="D186" s="70"/>
      </tp>
      <tp>
        <v>4.5</v>
        <stp/>
        <stp>##V3_BDPV12</stp>
        <stp>486 HK Equity</stp>
        <stp>BEST_ANALYST_RATING</stp>
        <stp>[quotes.xlsx]Calc!R91C4</stp>
        <tr r="D91" s="70"/>
        <tr r="D91" s="70"/>
        <tr r="D91" s="70"/>
      </tp>
      <tp>
        <v>4.0689654350280762</v>
        <stp/>
        <stp>##V3_BDPV12</stp>
        <stp>RIO LN Equity</stp>
        <stp>BEST_ANALYST_RATING</stp>
        <stp>[quotes.xlsx]Calc!R267C4</stp>
        <tr r="D267" s="70"/>
        <tr r="D267" s="70"/>
        <tr r="D267" s="70"/>
      </tp>
      <tp t="s">
        <v>#N/A Field Not Applicable</v>
        <stp/>
        <stp>##V3_BDPV12</stp>
        <stp>XS1085735899 Corp</stp>
        <stp>BEST_TARGET_PRICE</stp>
        <stp>[quotes.xlsx]Calc!R210C5</stp>
        <tr r="E210" s="70"/>
        <tr r="E210" s="70"/>
      </tp>
      <tp t="s">
        <v>#N/A Field Not Applicable</v>
        <stp/>
        <stp>##V3_BDPV12</stp>
        <stp>XS0993162683 Corp</stp>
        <stp>BEST_TARGET_PRICE</stp>
        <stp>[quotes.xlsx]Calc!R278C5</stp>
        <tr r="E278" s="70"/>
        <tr r="E278" s="70"/>
      </tp>
      <tp t="s">
        <v>#N/A Field Not Applicable</v>
        <stp/>
        <stp>##V3_BDPV12</stp>
        <stp>XS1188073081 Corp</stp>
        <stp>BEST_TARGET_PRICE</stp>
        <stp>[quotes.xlsx]Calc!R225C5</stp>
        <tr r="E225" s="70"/>
        <tr r="E225" s="70"/>
      </tp>
      <tp t="s">
        <v>#N/A Field Not Applicable</v>
        <stp/>
        <stp>##V3_BDPV12</stp>
        <stp>US961214CF89 Corp</stp>
        <stp>EQY_DVD_YLD_IND</stp>
        <stp>[quotes.xlsx]Calc!R177C6</stp>
        <tr r="F177" s="70"/>
        <tr r="F177" s="70"/>
      </tp>
      <tp t="s">
        <v>#N/A Field Not Applicable</v>
        <stp/>
        <stp>##V3_BDPV12</stp>
        <stp>USN54468AF52 Corp</stp>
        <stp>EQY_DVD_YLD_IND</stp>
        <stp>[quotes.xlsx]Calc!R153C6</stp>
        <tr r="F153" s="70"/>
        <tr r="F153" s="70"/>
      </tp>
      <tp>
        <v>100.72499999999999</v>
        <stp/>
        <stp>##V3_BDPV12</stp>
        <stp>US345397WY53 Corp</stp>
        <stp>PX_LAST</stp>
        <stp>[quotes.xlsx]Calc!R242C3</stp>
        <tr r="C242" s="70"/>
        <tr r="C242" s="70"/>
      </tp>
      <tp t="s">
        <v>US456837AE31</v>
        <stp/>
        <stp>##V3_BDPV12</stp>
        <stp>US456837AE31 Corp</stp>
        <stp>ID_ISIN</stp>
        <stp>[quotes.xlsx]Calc!R137C1</stp>
        <tr r="A137" s="70"/>
        <tr r="A137" s="70"/>
        <tr r="A137" s="70"/>
      </tp>
      <tp>
        <v>0.8833333333333333</v>
        <stp/>
        <stp>##V3_BDPV12</stp>
        <stp>US456837AE31 Corp</stp>
        <stp>INT_ACC</stp>
        <stp>[quotes.xlsx]Calc!R137C5</stp>
        <tr r="E137" s="70"/>
        <tr r="E137" s="70"/>
        <tr r="E137" s="70"/>
      </tp>
      <tp>
        <v>11.298753518295136</v>
        <stp/>
        <stp>##V3_BDPV12</stp>
        <stp>MTSS RX Equity</stp>
        <stp>BDVD_PROJ_12M_YLD</stp>
        <stp>[quotes.xlsx]Calc!R37C6</stp>
        <tr r="F37" s="70"/>
        <tr r="F37" s="70"/>
        <tr r="F37" s="70"/>
      </tp>
      <tp t="s">
        <v>#N/A N/A</v>
        <stp/>
        <stp>##V3_BDPV12</stp>
        <stp>XS1220249970 Corp</stp>
        <stp>PX_LAST</stp>
        <stp>[quotes.xlsx]Calc!R264C3</stp>
        <tr r="C264" s="70"/>
      </tp>
      <tp>
        <v>99.247</v>
        <stp/>
        <stp>##V3_BDPV12</stp>
        <stp>XS1188073081 Corp</stp>
        <stp>PX_LAST</stp>
        <stp>[quotes.xlsx]Calc!R225C3</stp>
        <tr r="C225" s="70"/>
        <tr r="C225" s="70"/>
      </tp>
      <tp t="s">
        <v>#N/A N/A</v>
        <stp/>
        <stp>##V3_BDPV12</stp>
        <stp>PHAU LN Equity</stp>
        <stp>BDVD_PROJ_12M_YLD</stp>
        <stp>[quotes.xlsx]Calc!R55C6</stp>
        <tr r="F55" s="70"/>
        <tr r="F55" s="70"/>
      </tp>
      <tp t="s">
        <v>#N/A N/A</v>
        <stp/>
        <stp>##V3_BDPV12</stp>
        <stp>XS1513271418 Corp</stp>
        <stp>PX_LAST</stp>
        <stp>[quotes.xlsx]Calc!R158C3</stp>
        <tr r="C158" s="70"/>
      </tp>
      <tp>
        <v>103.538</v>
        <stp/>
        <stp>##V3_BDPV12</stp>
        <stp>XS1533922933 Corp</stp>
        <stp>PX_LAST</stp>
        <stp>[quotes.xlsx]Calc!R246C3</stp>
        <tr r="C246" s="70"/>
        <tr r="C246" s="70"/>
      </tp>
      <tp>
        <v>103.187</v>
        <stp/>
        <stp>##V3_BDPV12</stp>
        <stp>XS0848137708 Corp</stp>
        <stp>PX_LAST</stp>
        <stp>[quotes.xlsx]Calc!R101C3</stp>
        <tr r="C101" s="70"/>
        <tr r="C101" s="70"/>
      </tp>
      <tp t="s">
        <v>CH0347656545</v>
        <stp/>
        <stp>##V3_BDPV12</stp>
        <stp>CH0347656545 Corp</stp>
        <stp>ID_ISIN</stp>
        <stp>[quotes.xlsx]Calc!R157C1</stp>
        <tr r="A157" s="70"/>
        <tr r="A157" s="70"/>
        <tr r="A157" s="70"/>
      </tp>
      <tp>
        <v>0</v>
        <stp/>
        <stp>##V3_BDPV12</stp>
        <stp>CH0347656545 Corp</stp>
        <stp>INT_ACC</stp>
        <stp>[quotes.xlsx]Calc!R157C5</stp>
        <tr r="E157" s="70"/>
        <tr r="E157" s="70"/>
        <tr r="E157" s="70"/>
      </tp>
      <tp t="s">
        <v>#N/A N/A</v>
        <stp/>
        <stp>##V3_BDPV12</stp>
        <stp>MRKV RM Equity</stp>
        <stp>BDVD_PROJ_12M_YLD</stp>
        <stp>[quotes.xlsx]Calc!R51C6</stp>
        <tr r="F51" s="70"/>
        <tr r="F51" s="70"/>
      </tp>
      <tp t="s">
        <v>XS0524610812</v>
        <stp/>
        <stp>##V3_BDPV12</stp>
        <stp>XS0524610812 Corp</stp>
        <stp>ID_ISIN</stp>
        <stp>[quotes.xlsx]Calc!R132C1</stp>
        <tr r="A132" s="70"/>
        <tr r="A132" s="70"/>
        <tr r="A132" s="70"/>
      </tp>
      <tp t="s">
        <v>XS1266615175</v>
        <stp/>
        <stp>##V3_BDPV12</stp>
        <stp>XS1266615175 Corp</stp>
        <stp>ID_ISIN</stp>
        <stp>[quotes.xlsx]Calc!R312C1</stp>
        <tr r="A312" s="70"/>
        <tr r="A312" s="70"/>
        <tr r="A312" s="70"/>
      </tp>
      <tp t="s">
        <v>XS1400710726</v>
        <stp/>
        <stp>##V3_BDPV12</stp>
        <stp>XS1400710726 Corp</stp>
        <stp>ID_ISIN</stp>
        <stp>[quotes.xlsx]Calc!R107C1</stp>
        <tr r="A107" s="70"/>
        <tr r="A107" s="70"/>
        <tr r="A107" s="70"/>
      </tp>
      <tp t="s">
        <v>XS1513741311</v>
        <stp/>
        <stp>##V3_BDPV12</stp>
        <stp>XS1513741311 Corp</stp>
        <stp>ID_ISIN</stp>
        <stp>[quotes.xlsx]Calc!R204C1</stp>
        <tr r="A204" s="70"/>
        <tr r="A204" s="70"/>
        <tr r="A204" s="70"/>
      </tp>
      <tp>
        <v>0.84583333333333333</v>
        <stp/>
        <stp>##V3_BDPV12</stp>
        <stp>XS1400710726 Corp</stp>
        <stp>INT_ACC</stp>
        <stp>[quotes.xlsx]Calc!R107C5</stp>
        <tr r="E107" s="70"/>
        <tr r="E107" s="70"/>
        <tr r="E107" s="70"/>
      </tp>
      <tp>
        <v>0.77777777777777779</v>
        <stp/>
        <stp>##V3_BDPV12</stp>
        <stp>XS1513741311 Corp</stp>
        <stp>INT_ACC</stp>
        <stp>[quotes.xlsx]Calc!R204C5</stp>
        <tr r="E204" s="70"/>
        <tr r="E204" s="70"/>
        <tr r="E204" s="70"/>
      </tp>
      <tp>
        <v>2.8566611111111109</v>
        <stp/>
        <stp>##V3_BDPV12</stp>
        <stp>XS0524610812 Corp</stp>
        <stp>INT_ACC</stp>
        <stp>[quotes.xlsx]Calc!R132C5</stp>
        <tr r="E132" s="70"/>
        <tr r="E132" s="70"/>
        <tr r="E132" s="70"/>
      </tp>
      <tp>
        <v>0</v>
        <stp/>
        <stp>##V3_BDPV12</stp>
        <stp>XS1266615175 Corp</stp>
        <stp>INT_ACC</stp>
        <stp>[quotes.xlsx]Calc!R312C5</stp>
        <tr r="E312" s="70"/>
        <tr r="E312" s="70"/>
        <tr r="E312" s="70"/>
      </tp>
      <tp t="s">
        <v>#N/A Field Not Applicable</v>
        <stp/>
        <stp>##V3_BDPV12</stp>
        <stp>XS0579851949 Corp</stp>
        <stp>EQY_DVD_YLD_IND</stp>
        <stp>[quotes.xlsx]Calc!R115C6</stp>
        <tr r="F115" s="70"/>
        <tr r="F115" s="70"/>
      </tp>
      <tp t="s">
        <v>XS1198002690</v>
        <stp/>
        <stp>##V3_BDPV12</stp>
        <stp>XS1198002690 Corp</stp>
        <stp>ID_ISIN</stp>
        <stp>[quotes.xlsx]Calc!R185C1</stp>
        <tr r="A185" s="70"/>
        <tr r="A185" s="70"/>
        <tr r="A185" s="70"/>
      </tp>
      <tp t="s">
        <v>XS0993162683</v>
        <stp/>
        <stp>##V3_BDPV12</stp>
        <stp>XS0993162683 Corp</stp>
        <stp>ID_ISIN</stp>
        <stp>[quotes.xlsx]Calc!R278C1</stp>
        <tr r="A278" s="70"/>
        <tr r="A278" s="70"/>
        <tr r="A278" s="70"/>
      </tp>
      <tp t="s">
        <v>#N/A Field Not Applicable</v>
        <stp/>
        <stp>##V3_BDPV12</stp>
        <stp>XS1508914691 Corp</stp>
        <stp>EQY_DVD_YLD_IND</stp>
        <stp>[quotes.xlsx]Calc!R109C6</stp>
        <tr r="F109" s="70"/>
        <tr r="F109" s="70"/>
      </tp>
      <tp>
        <v>3.8452178145534193</v>
        <stp/>
        <stp>##V3_BDPV12</stp>
        <stp>TRMK RX Equity</stp>
        <stp>BDVD_PROJ_12M_YLD</stp>
        <stp>[quotes.xlsx]Calc!R41C6</stp>
        <tr r="F41" s="70"/>
        <tr r="F41" s="70"/>
        <tr r="F41" s="70"/>
      </tp>
      <tp>
        <v>1.1302083333333335</v>
        <stp/>
        <stp>##V3_BDPV12</stp>
        <stp>XS1198002690 Corp</stp>
        <stp>INT_ACC</stp>
        <stp>[quotes.xlsx]Calc!R185C5</stp>
        <tr r="E185" s="70"/>
        <tr r="E185" s="70"/>
        <tr r="E185" s="70"/>
      </tp>
      <tp>
        <v>0.28059444444444442</v>
        <stp/>
        <stp>##V3_BDPV12</stp>
        <stp>XS0993162683 Corp</stp>
        <stp>INT_ACC</stp>
        <stp>[quotes.xlsx]Calc!R278C5</stp>
        <tr r="E278" s="70"/>
        <tr r="E278" s="70"/>
        <tr r="E278" s="70"/>
      </tp>
      <tp t="s">
        <v>#N/A Field Not Applicable</v>
        <stp/>
        <stp>##V3_BDPV12</stp>
        <stp>RU000A0JXJE0 Corp</stp>
        <stp>BEST_TARGET_PRICE</stp>
        <stp>[quotes.xlsx]Calc!R100C5</stp>
        <tr r="E100" s="70"/>
        <tr r="E100" s="70"/>
      </tp>
      <tp t="s">
        <v>#N/A Field Not Applicable</v>
        <stp/>
        <stp>##V3_BDPV12</stp>
        <stp>XS1255387976 Corp</stp>
        <stp>EQY_DVD_YLD_IND</stp>
        <stp>[quotes.xlsx]Calc!R3C6</stp>
        <tr r="F3" s="70"/>
        <tr r="F3" s="70"/>
      </tp>
      <tp t="s">
        <v>DIXY Group PJSC</v>
        <stp/>
        <stp>##V3_BDPV12</stp>
        <stp>DIXY RX Equity</stp>
        <stp>SECURITY_NAME</stp>
        <stp>[quotes.xlsx]Calc!R45C12</stp>
        <tr r="L45" s="70"/>
      </tp>
      <tp t="s">
        <v>#N/A Field Not Applicable</v>
        <stp/>
        <stp>##V3_BDPV12</stp>
        <stp>RU000A0JS5F6 Corp</stp>
        <stp>EQY_DVD_YLD_IND</stp>
        <stp>[quotes.xlsx]Calc!R81C6</stp>
        <tr r="F81" s="70"/>
        <tr r="F81" s="70"/>
      </tp>
      <tp t="s">
        <v>#N/A Field Not Applicable</v>
        <stp/>
        <stp>##V3_BDPV12</stp>
        <stp>XS0935311240 Corp</stp>
        <stp>EQY_DVD_YLD_IND</stp>
        <stp>[quotes.xlsx]Calc!R8C6</stp>
        <tr r="F8" s="70"/>
        <tr r="F8" s="70"/>
      </tp>
      <tp t="s">
        <v>#N/A Field Not Applicable</v>
        <stp/>
        <stp>##V3_BDPV12</stp>
        <stp>RU000A0JTKM9 Corp</stp>
        <stp>BEST_TARGET_PRICE</stp>
        <stp>[quotes.xlsx]Calc!R211C5</stp>
        <tr r="E211" s="70"/>
        <tr r="E211" s="70"/>
      </tp>
      <tp>
        <v>1.179</v>
        <stp/>
        <stp>##V3_BDPV12</stp>
        <stp>RU000A0JWWW7 Corp</stp>
        <stp>INT_ACC</stp>
        <stp>[quotes.xlsx]Calc!R79C5</stp>
        <tr r="E79" s="70"/>
        <tr r="E79" s="70"/>
        <tr r="E79" s="70"/>
      </tp>
      <tp>
        <v>95.75</v>
        <stp/>
        <stp>##V3_BDPV12</stp>
        <stp>RU000A0JS5F6 Corp</stp>
        <stp>PX_LAST</stp>
        <stp>[quotes.xlsx]Calc!R81C3</stp>
        <tr r="C81" s="70"/>
        <tr r="C81" s="70"/>
      </tp>
      <tp>
        <v>2</v>
        <stp/>
        <stp>##V3_BDPV12</stp>
        <stp>PHOR RX Equity</stp>
        <stp>BEST_ANALYST_RATING</stp>
        <stp>[quotes.xlsx]Calc!R305C4</stp>
        <tr r="D305" s="70"/>
        <tr r="D305" s="70"/>
        <tr r="D305" s="70"/>
      </tp>
      <tp t="s">
        <v>#N/A Field Not Applicable</v>
        <stp/>
        <stp>##V3_BDPV12</stp>
        <stp>US71647NAQ25 Corp</stp>
        <stp>BDVD_PROJ_12M_YLD</stp>
        <stp>[quotes.xlsx]Calc!R276C6</stp>
        <tr r="F276" s="70"/>
        <tr r="F276" s="70"/>
      </tp>
      <tp>
        <v>4.2380952835083008</v>
        <stp/>
        <stp>##V3_BDPV12</stp>
        <stp>WPZ US Equity</stp>
        <stp>BEST_ANALYST_RATING</stp>
        <stp>[quotes.xlsx]Calc!R226C4</stp>
        <tr r="D226" s="70"/>
        <tr r="D226" s="70"/>
        <tr r="D226" s="70"/>
      </tp>
      <tp t="s">
        <v>#N/A Field Not Applicable</v>
        <stp/>
        <stp>##V3_BDPV12</stp>
        <stp>XS1077629225 Corp</stp>
        <stp>BEST_TARGET_PRICE</stp>
        <stp>[quotes.xlsx]Calc!R219C5</stp>
        <tr r="E219" s="70"/>
        <tr r="E219" s="70"/>
      </tp>
      <tp t="s">
        <v>#N/A Field Not Applicable</v>
        <stp/>
        <stp>##V3_BDPV12</stp>
        <stp>XS1379311761 Corp</stp>
        <stp>BEST_TARGET_PRICE</stp>
        <stp>[quotes.xlsx]Calc!R302C5</stp>
        <tr r="E302" s="70"/>
        <tr r="E302" s="70"/>
      </tp>
      <tp>
        <v>4.095238208770752</v>
        <stp/>
        <stp>##V3_BDPV12</stp>
        <stp>MON US Equity</stp>
        <stp>BEST_ANALYST_RATING</stp>
        <stp>[quotes.xlsx]Calc!R146C4</stp>
        <tr r="D146" s="70"/>
        <tr r="D146" s="70"/>
        <tr r="D146" s="70"/>
      </tp>
      <tp>
        <v>4.5</v>
        <stp/>
        <stp>##V3_BDPV12</stp>
        <stp>486 HK Equity</stp>
        <stp>BEST_ANALYST_RATING</stp>
        <stp>[quotes.xlsx]Calc!R10C4</stp>
        <tr r="D10" s="70"/>
      </tp>
      <tp t="s">
        <v>#N/A Field Not Applicable</v>
        <stp/>
        <stp>##V3_BDPV12</stp>
        <stp>XS1468264822 Corp</stp>
        <stp>LAST_TRADEABLE_DT</stp>
        <stp>[quotes.xlsx]Calc!R255C7</stp>
        <tr r="G255" s="70"/>
        <tr r="G255" s="70"/>
      </tp>
      <tp t="s">
        <v>#N/A Field Not Applicable</v>
        <stp/>
        <stp>##V3_BDPV12</stp>
        <stp>XS1266615175 Corp</stp>
        <stp>LAST_TRADEABLE_DT</stp>
        <stp>[quotes.xlsx]Calc!R312C7</stp>
        <tr r="G312" s="70"/>
        <tr r="G312" s="70"/>
      </tp>
      <tp t="s">
        <v>#N/A Field Not Applicable</v>
        <stp/>
        <stp>##V3_BDPV12</stp>
        <stp>XS0588433267 Corp</stp>
        <stp>BEST_TARGET_PRICE</stp>
        <stp>[quotes.xlsx]Calc!R136C5</stp>
        <tr r="E136" s="70"/>
        <tr r="E136" s="70"/>
      </tp>
      <tp t="s">
        <v>#N/A Field Not Applicable</v>
        <stp/>
        <stp>##V3_BDPV12</stp>
        <stp>XS1319813769 Corp</stp>
        <stp>BEST_TARGET_PRICE</stp>
        <stp>[quotes.xlsx]Calc!R112C5</stp>
        <tr r="E112" s="70"/>
        <tr r="E112" s="70"/>
      </tp>
      <tp t="s">
        <v>#N/A Field Not Applicable</v>
        <stp/>
        <stp>##V3_BDPV12</stp>
        <stp>YHOO US Equity</stp>
        <stp>YLD_CNV_MID</stp>
        <stp>[quotes.xlsx]Calc!R236C6</stp>
        <tr r="F236" s="70"/>
        <tr r="F236" s="70"/>
      </tp>
      <tp>
        <v>4.5333333015441895</v>
        <stp/>
        <stp>##V3_BDPV12</stp>
        <stp>ROG EB Equity</stp>
        <stp>BEST_ANALYST_RATING</stp>
        <stp>[quotes.xlsx]Calc!R106C4</stp>
        <tr r="D106" s="70"/>
        <tr r="D106" s="70"/>
        <tr r="D106" s="70"/>
      </tp>
      <tp t="s">
        <v>#N/A Field Not Applicable</v>
        <stp/>
        <stp>##V3_BDPV12</stp>
        <stp>XS1533922933 Corp</stp>
        <stp>BEST_TARGET_PRICE</stp>
        <stp>[quotes.xlsx]Calc!R246C5</stp>
        <tr r="E246" s="70"/>
        <tr r="E246" s="70"/>
      </tp>
      <tp t="s">
        <v>#N/A Field Not Applicable</v>
        <stp/>
        <stp>##V3_BDPV12</stp>
        <stp>XS1533915721 Corp</stp>
        <stp>BEST_TARGET_PRICE</stp>
        <stp>[quotes.xlsx]Calc!R218C5</stp>
        <tr r="E218" s="70"/>
        <tr r="E218" s="70"/>
      </tp>
      <tp t="s">
        <v>07/11/2017</v>
        <stp/>
        <stp>##V3_BDPV12</stp>
        <stp>RU000A0JU9T5 Corp</stp>
        <stp>NXT_CPN_DT</stp>
        <stp>[quotes.xlsx]Calc!R80C7</stp>
        <tr r="G80" s="70"/>
        <tr r="G80" s="70"/>
        <tr r="G80" s="70"/>
      </tp>
      <tp t="s">
        <v>20/06/2017</v>
        <stp/>
        <stp>##V3_BDPV12</stp>
        <stp>RU000A0JW0S4 Corp</stp>
        <stp>NXT_CPN_DT</stp>
        <stp>[quotes.xlsx]Calc!R69C7</stp>
        <tr r="G69" s="70"/>
        <tr r="G69" s="70"/>
        <tr r="G69" s="70"/>
      </tp>
      <tp>
        <v>100.61750000000001</v>
        <stp/>
        <stp>##V3_BDPV12</stp>
        <stp>US515110BF06 Corp</stp>
        <stp>PX_LAST</stp>
        <stp>[quotes.xlsx]Calc!R174C3</stp>
        <tr r="C174" s="70"/>
        <tr r="C174" s="70"/>
      </tp>
      <tp t="s">
        <v>#N/A Field Not Applicable</v>
        <stp/>
        <stp>##V3_BDPV12</stp>
        <stp>RU000A0JU9T5 Corp</stp>
        <stp>NXT_PUT_DT</stp>
        <stp>[quotes.xlsx]Calc!R80C9</stp>
        <tr r="I80" s="70"/>
        <tr r="I80" s="70"/>
      </tp>
      <tp t="s">
        <v>15/12/2020</v>
        <stp/>
        <stp>##V3_BDPV12</stp>
        <stp>RU000A0JW0S4 Corp</stp>
        <stp>NXT_PUT_DT</stp>
        <stp>[quotes.xlsx]Calc!R69C9</stp>
        <tr r="I69" s="70"/>
        <tr r="I69" s="70"/>
        <tr r="I69" s="70"/>
      </tp>
      <tp>
        <v>106.565</v>
        <stp/>
        <stp>##V3_BDPV12</stp>
        <stp>XS0911599701 Corp</stp>
        <stp>PX_LAST</stp>
        <stp>[quotes.xlsx]Calc!R272C3</stp>
        <tr r="C272" s="70"/>
        <tr r="C272" s="70"/>
      </tp>
      <tp>
        <v>7.2229706223908909</v>
        <stp/>
        <stp>##V3_BDPV12</stp>
        <stp>UPRO RX Equity</stp>
        <stp>BDVD_PROJ_12M_YLD</stp>
        <stp>[quotes.xlsx]Calc!R42C6</stp>
        <tr r="F42" s="70"/>
        <tr r="F42" s="70"/>
        <tr r="F42" s="70"/>
      </tp>
      <tp>
        <v>105.983</v>
        <stp/>
        <stp>##V3_BDPV12</stp>
        <stp>XS1449458915 Corp</stp>
        <stp>PX_LAST</stp>
        <stp>[quotes.xlsx]Calc!R207C3</stp>
        <tr r="C207" s="70"/>
        <tr r="C207" s="70"/>
      </tp>
      <tp t="s">
        <v>#N/A N/A</v>
        <stp/>
        <stp>##V3_BDPV12</stp>
        <stp>PHAG LN Equity</stp>
        <stp>BDVD_PROJ_12M_YLD</stp>
        <stp>[quotes.xlsx]Calc!R54C6</stp>
        <tr r="F54" s="70"/>
        <tr r="F54" s="70"/>
      </tp>
      <tp>
        <v>103.461</v>
        <stp/>
        <stp>##V3_BDPV12</stp>
        <stp>XS0923472814 Corp</stp>
        <stp>PX_LAST</stp>
        <stp>[quotes.xlsx]Calc!R199C3</stp>
        <tr r="C199" s="70"/>
        <tr r="C199" s="70"/>
      </tp>
      <tp t="s">
        <v>#N/A Field Not Applicable</v>
        <stp/>
        <stp>##V3_BDPV12</stp>
        <stp>CH0355508588 Corp</stp>
        <stp>EQY_DVD_YLD_IND</stp>
        <stp>[quotes.xlsx]Calc!R306C6</stp>
        <tr r="F306" s="70"/>
        <tr r="F306" s="70"/>
      </tp>
      <tp t="s">
        <v>#N/A N/A</v>
        <stp/>
        <stp>##V3_BDPV12</stp>
        <stp>XS1513280757 Corp</stp>
        <stp>PX_LAST</stp>
        <stp>[quotes.xlsx]Calc!R179C3</stp>
        <tr r="C179" s="70"/>
      </tp>
      <tp>
        <v>111.845</v>
        <stp/>
        <stp>##V3_BDPV12</stp>
        <stp>XS1319822752 Corp</stp>
        <stp>PX_LAST</stp>
        <stp>[quotes.xlsx]Calc!R130C3</stp>
        <tr r="C130" s="70"/>
        <tr r="C130" s="70"/>
      </tp>
      <tp>
        <v>112.46599999999999</v>
        <stp/>
        <stp>##V3_BDPV12</stp>
        <stp>XS0810596832 Corp</stp>
        <stp>PX_LAST</stp>
        <stp>[quotes.xlsx]Calc!R260C3</stp>
        <tr r="C260" s="70"/>
        <tr r="C260" s="70"/>
      </tp>
      <tp t="s">
        <v>XS1468264822</v>
        <stp/>
        <stp>##V3_BDPV12</stp>
        <stp>XS1468264822 Corp</stp>
        <stp>ID_ISIN</stp>
        <stp>[quotes.xlsx]Calc!R255C1</stp>
        <tr r="A255" s="70"/>
        <tr r="A255" s="70"/>
        <tr r="A255" s="70"/>
      </tp>
      <tp t="s">
        <v>XS1032750165</v>
        <stp/>
        <stp>##V3_BDPV12</stp>
        <stp>XS1032750165 Corp</stp>
        <stp>ID_ISIN</stp>
        <stp>[quotes.xlsx]Calc!R125C1</stp>
        <tr r="A125" s="70"/>
        <tr r="A125" s="70"/>
        <tr r="A125" s="70"/>
      </tp>
      <tp t="s">
        <v>#N/A N/A</v>
        <stp/>
        <stp>##V3_BDPV12</stp>
        <stp>CH0361717348 Corp</stp>
        <stp>PX_LAST</stp>
        <stp>[quotes.xlsx]Calc!R309C3</stp>
        <tr r="C309" s="70"/>
      </tp>
      <tp>
        <v>1.2277777777777776</v>
        <stp/>
        <stp>##V3_BDPV12</stp>
        <stp>XS0979891925 Corp</stp>
        <stp>INT_ACC</stp>
        <stp>[quotes.xlsx]Calc!R110C5</stp>
        <tr r="E110" s="70"/>
        <tr r="E110" s="70"/>
        <tr r="E110" s="70"/>
      </tp>
      <tp t="s">
        <v>XS1314820355</v>
        <stp/>
        <stp>##V3_BDPV12</stp>
        <stp>XS1314820355 Corp</stp>
        <stp>ID_ISIN</stp>
        <stp>[quotes.xlsx]Calc!R261C1</stp>
        <tr r="A261" s="70"/>
        <tr r="A261" s="70"/>
        <tr r="A261" s="70"/>
      </tp>
      <tp t="s">
        <v>XS1117280625</v>
        <stp/>
        <stp>##V3_BDPV12</stp>
        <stp>XS1117280625 Corp</stp>
        <stp>ID_ISIN</stp>
        <stp>[quotes.xlsx]Calc!R129C1</stp>
        <tr r="A129" s="70"/>
        <tr r="A129" s="70"/>
        <tr r="A129" s="70"/>
      </tp>
      <tp t="s">
        <v>XS0979891925</v>
        <stp/>
        <stp>##V3_BDPV12</stp>
        <stp>XS0979891925 Corp</stp>
        <stp>ID_ISIN</stp>
        <stp>[quotes.xlsx]Calc!R110C1</stp>
        <tr r="A110" s="70"/>
        <tr r="A110" s="70"/>
        <tr r="A110" s="70"/>
      </tp>
      <tp>
        <v>94.74</v>
        <stp/>
        <stp>##V3_BDPV12</stp>
        <stp>CH0361710632 Corp</stp>
        <stp>PX_LAST</stp>
        <stp>[quotes.xlsx]Calc!R263C3</stp>
        <tr r="C263" s="70"/>
        <tr r="C263" s="70"/>
      </tp>
      <tp>
        <v>0</v>
        <stp/>
        <stp>##V3_BDPV12</stp>
        <stp>XS1314820355 Corp</stp>
        <stp>INT_ACC</stp>
        <stp>[quotes.xlsx]Calc!R261C5</stp>
        <tr r="E261" s="70"/>
        <tr r="E261" s="70"/>
        <tr r="E261" s="70"/>
      </tp>
      <tp>
        <v>0.37013888888888891</v>
        <stp/>
        <stp>##V3_BDPV12</stp>
        <stp>XS1117280625 Corp</stp>
        <stp>INT_ACC</stp>
        <stp>[quotes.xlsx]Calc!R129C5</stp>
        <tr r="E129" s="70"/>
        <tr r="E129" s="70"/>
        <tr r="E129" s="70"/>
      </tp>
      <tp>
        <v>0</v>
        <stp/>
        <stp>##V3_BDPV12</stp>
        <stp>XS1468264822 Corp</stp>
        <stp>INT_ACC</stp>
        <stp>[quotes.xlsx]Calc!R255C5</stp>
        <tr r="E255" s="70"/>
        <tr r="E255" s="70"/>
        <tr r="E255" s="70"/>
      </tp>
      <tp>
        <v>1.5583333333333333</v>
        <stp/>
        <stp>##V3_BDPV12</stp>
        <stp>XS1032750165 Corp</stp>
        <stp>INT_ACC</stp>
        <stp>[quotes.xlsx]Calc!R125C5</stp>
        <tr r="E125" s="70"/>
        <tr r="E125" s="70"/>
        <tr r="E125" s="70"/>
      </tp>
      <tp t="s">
        <v>#N/A Field Not Applicable</v>
        <stp/>
        <stp>##V3_BDPV12</stp>
        <stp>XS0555493203 Corp</stp>
        <stp>EQY_DVD_YLD_IND</stp>
        <stp>[quotes.xlsx]Calc!R142C6</stp>
        <tr r="F142" s="70"/>
        <tr r="F142" s="70"/>
      </tp>
      <tp t="s">
        <v>#N/A Field Not Applicable</v>
        <stp/>
        <stp>##V3_BDPV12</stp>
        <stp>XS1533915721 Corp</stp>
        <stp>EQY_DVD_YLD_IND</stp>
        <stp>[quotes.xlsx]Calc!R218C6</stp>
        <tr r="F218" s="70"/>
        <tr r="F218" s="70"/>
      </tp>
      <tp t="s">
        <v>#N/A Field Not Applicable</v>
        <stp/>
        <stp>##V3_BDPV12</stp>
        <stp>XS0867620725 Corp</stp>
        <stp>EQY_DVD_YLD_IND</stp>
        <stp>[quotes.xlsx]Calc!R252C6</stp>
        <tr r="F252" s="70"/>
        <tr r="F252" s="70"/>
      </tp>
      <tp>
        <v>3.2816666666666663</v>
        <stp/>
        <stp>##V3_BDPV12</stp>
        <stp>XS0583616239 Corp</stp>
        <stp>INT_ACC</stp>
        <stp>[quotes.xlsx]Calc!R208C5</stp>
        <tr r="E208" s="70"/>
        <tr r="E208" s="70"/>
        <tr r="E208" s="70"/>
      </tp>
      <tp t="s">
        <v>#N/A N/A</v>
        <stp/>
        <stp>##V3_BDPV12</stp>
        <stp>URKA RX Equity</stp>
        <stp>BDVD_PROJ_12M_YLD</stp>
        <stp>[quotes.xlsx]Calc!R60C6</stp>
        <tr r="F60" s="70"/>
        <tr r="F60" s="70"/>
      </tp>
      <tp t="s">
        <v>#N/A Field Not Applicable</v>
        <stp/>
        <stp>##V3_BDPV12</stp>
        <stp>XS1405775377 Corp</stp>
        <stp>EQY_DVD_YLD_IND</stp>
        <stp>[quotes.xlsx]Calc!R139C6</stp>
        <tr r="F139" s="70"/>
        <tr r="F139" s="70"/>
      </tp>
      <tp t="s">
        <v>XS0583616239</v>
        <stp/>
        <stp>##V3_BDPV12</stp>
        <stp>XS0583616239 Corp</stp>
        <stp>ID_ISIN</stp>
        <stp>[quotes.xlsx]Calc!R208C1</stp>
        <tr r="A208" s="70"/>
        <tr r="A208" s="70"/>
        <tr r="A208" s="70"/>
      </tp>
      <tp t="s">
        <v>#N/A Field Not Applicable</v>
        <stp/>
        <stp>##V3_BDPV12</stp>
        <stp>RU000A0JTYA5 Corp</stp>
        <stp>EQY_DVD_YLD_IND</stp>
        <stp>[quotes.xlsx]Calc!R97C6</stp>
        <tr r="F97" s="70"/>
        <tr r="F97" s="70"/>
      </tp>
      <tp t="s">
        <v>#N/A Field Not Applicable</v>
        <stp/>
        <stp>##V3_BDPV12</stp>
        <stp>USA29866AA70 Corp</stp>
        <stp>BEST_TARGET_PRICE</stp>
        <stp>[quotes.xlsx]Calc!R24C5</stp>
        <tr r="E24" s="70"/>
        <tr r="E24" s="70"/>
      </tp>
      <tp t="s">
        <v>Surgutneftegas OJSC</v>
        <stp/>
        <stp>##V3_BDPV12</stp>
        <stp>SNGSP RM Equity</stp>
        <stp>SECURITY_NAME</stp>
        <stp>[quotes.xlsx]Calc!R92C12</stp>
        <tr r="L92" s="70"/>
      </tp>
      <tp t="s">
        <v>#N/A Field Not Applicable</v>
        <stp/>
        <stp>##V3_BDPV12</stp>
        <stp>XS1439838548 Corp</stp>
        <stp>EQY_DVD_YLD_IND</stp>
        <stp>[quotes.xlsx]Calc!R2C6</stp>
        <tr r="F2" s="70"/>
        <tr r="F2" s="70"/>
      </tp>
      <tp t="s">
        <v>RU000A0JWDN6</v>
        <stp/>
        <stp>##V3_BDPV12</stp>
        <stp>RU000A0JWDN6 Corp</stp>
        <stp>ID_ISIN</stp>
        <stp>[quotes.xlsx]Calc!R73C1</stp>
        <tr r="A73" s="70"/>
        <tr r="A73" s="70"/>
        <tr r="A73" s="70"/>
      </tp>
      <tp>
        <v>96.14</v>
        <stp/>
        <stp>##V3_BDPV12</stp>
        <stp>RU000A0JTYA5 Corp</stp>
        <stp>PX_LAST</stp>
        <stp>[quotes.xlsx]Calc!R97C3</stp>
        <tr r="C97" s="70"/>
        <tr r="C97" s="70"/>
      </tp>
      <tp>
        <v>2.1680211243967431</v>
        <stp/>
        <stp>##V3_BDPV12</stp>
        <stp>RU000A0JWWW7 Corp</stp>
        <stp>DUR_MID</stp>
        <stp>[quotes.xlsx]Calc!R79C8</stp>
        <tr r="H79" s="70"/>
        <tr r="H79" s="70"/>
      </tp>
      <tp t="s">
        <v>#N/A Field Not Applicable</v>
        <stp/>
        <stp>##V3_BDPV12</stp>
        <stp>B5M7 Comdty</stp>
        <stp>BEST_TARGET_PRICE</stp>
        <stp>[quotes.xlsx]Calc!R162C5</stp>
        <tr r="E162" s="70"/>
        <tr r="E162" s="70"/>
      </tp>
      <tp>
        <v>3.7941176891326904</v>
        <stp/>
        <stp>##V3_BDPV12</stp>
        <stp>DAI GR Equity</stp>
        <stp>BEST_ANALYST_RATING</stp>
        <stp>[quotes.xlsx]Calc!R315C4</stp>
        <tr r="D315" s="70"/>
        <tr r="D315" s="70"/>
        <tr r="D315" s="70"/>
      </tp>
      <tp t="s">
        <v>#N/A Field Not Applicable</v>
        <stp/>
        <stp>##V3_BDPV12</stp>
        <stp>XS0849020556 Corp</stp>
        <stp>BEST_TARGET_PRICE</stp>
        <stp>[quotes.xlsx]Calc!R133C5</stp>
        <tr r="E133" s="70"/>
        <tr r="E133" s="70"/>
      </tp>
      <tp t="s">
        <v>#N/A Field Not Applicable</v>
        <stp/>
        <stp>##V3_BDPV12</stp>
        <stp>XS1405775377 Corp</stp>
        <stp>BEST_TARGET_PRICE</stp>
        <stp>[quotes.xlsx]Calc!R139C5</stp>
        <tr r="E139" s="70"/>
        <tr r="E139" s="70"/>
      </tp>
      <tp>
        <v>1.3235165220440004</v>
        <stp/>
        <stp>##V3_BDPV12</stp>
        <stp>AGN US Equity</stp>
        <stp>BDVD_PROJ_12M_YLD</stp>
        <stp>[quotes.xlsx]Calc!R9C6</stp>
        <tr r="F9" s="70"/>
        <tr r="F9" s="70"/>
        <tr r="F9" s="70"/>
      </tp>
      <tp t="s">
        <v>#N/A Field Not Applicable</v>
        <stp/>
        <stp>##V3_BDPV12</stp>
        <stp>XS1513271418 Corp</stp>
        <stp>BEST_TARGET_PRICE</stp>
        <stp>[quotes.xlsx]Calc!R158C5</stp>
        <tr r="E158" s="70"/>
        <tr r="E158" s="70"/>
      </tp>
      <tp t="s">
        <v>#N/A Field Not Applicable</v>
        <stp/>
        <stp>##V3_BDPV12</stp>
        <stp>XS1314820355 Corp</stp>
        <stp>LAST_TRADEABLE_DT</stp>
        <stp>[quotes.xlsx]Calc!R261C7</stp>
        <tr r="G261" s="70"/>
        <tr r="G261" s="70"/>
      </tp>
      <tp t="s">
        <v>#N/A Field Not Applicable</v>
        <stp/>
        <stp>##V3_BDPV12</stp>
        <stp>XS1568888777 Corp</stp>
        <stp>BEST_TARGET_PRICE</stp>
        <stp>[quotes.xlsx]Calc!R220C5</stp>
        <tr r="E220" s="70"/>
        <tr r="E220" s="70"/>
      </tp>
      <tp t="s">
        <v>#N/A Field Not Applicable</v>
        <stp/>
        <stp>##V3_BDPV12</stp>
        <stp>USL6366MAC75 Corp</stp>
        <stp>NXT_PUT_DT</stp>
        <stp>[quotes.xlsx]Calc!R68C9</stp>
        <tr r="I68" s="70"/>
        <tr r="I68" s="70"/>
      </tp>
      <tp t="s">
        <v>#N/A Field Not Applicable</v>
        <stp/>
        <stp>##V3_BDPV12</stp>
        <stp>USA29866AA70 Corp</stp>
        <stp>NXT_PUT_DT</stp>
        <stp>[quotes.xlsx]Calc!R24C9</stp>
        <tr r="I24" s="70"/>
        <tr r="I24" s="70"/>
      </tp>
      <tp t="s">
        <v>02/10/2017</v>
        <stp/>
        <stp>##V3_BDPV12</stp>
        <stp>USL6366MAC75 Corp</stp>
        <stp>NXT_CPN_DT</stp>
        <stp>[quotes.xlsx]Calc!R68C7</stp>
        <tr r="G68" s="70"/>
        <tr r="G68" s="70"/>
        <tr r="G68" s="70"/>
      </tp>
      <tp t="s">
        <v>28/10/2017</v>
        <stp/>
        <stp>##V3_BDPV12</stp>
        <stp>USA29866AA70 Corp</stp>
        <stp>NXT_CPN_DT</stp>
        <stp>[quotes.xlsx]Calc!R24C7</stp>
        <tr r="G24" s="70"/>
        <tr r="G24" s="70"/>
        <tr r="G24" s="70"/>
      </tp>
      <tp t="s">
        <v>16/09/2017</v>
        <stp/>
        <stp>##V3_BDPV12</stp>
        <stp>US65504LAM90 Corp</stp>
        <stp>NXT_CPN_DT</stp>
        <stp>[quotes.xlsx]Calc!R90C7</stp>
        <tr r="G90" s="70"/>
        <tr r="G90" s="70"/>
        <tr r="G90" s="70"/>
      </tp>
      <tp>
        <v>6.3557150179395174</v>
        <stp/>
        <stp>##V3_BDPV12</stp>
        <stp>WPZ US Equity</stp>
        <stp>BDVD_PROJ_12M_YLD</stp>
        <stp>[quotes.xlsx]Calc!R226C6</stp>
        <tr r="F226" s="70"/>
        <tr r="F226" s="70"/>
        <tr r="F226" s="70"/>
      </tp>
      <tp>
        <v>0</v>
        <stp/>
        <stp>##V3_BDPV12</stp>
        <stp>CH0361710855 Corp</stp>
        <stp>INT_ACC</stp>
        <stp>[quotes.xlsx]Calc!R181C5</stp>
        <tr r="E181" s="70"/>
        <tr r="E181" s="70"/>
        <tr r="E181" s="70"/>
      </tp>
      <tp t="s">
        <v>CH0347657816</v>
        <stp/>
        <stp>##V3_BDPV12</stp>
        <stp>CH0347657816 Corp</stp>
        <stp>ID_ISIN</stp>
        <stp>[quotes.xlsx]Calc!R256C1</stp>
        <tr r="A256" s="70"/>
        <tr r="A256" s="70"/>
        <tr r="A256" s="70"/>
      </tp>
      <tp>
        <v>0</v>
        <stp/>
        <stp>##V3_BDPV12</stp>
        <stp>CH0347657816 Corp</stp>
        <stp>INT_ACC</stp>
        <stp>[quotes.xlsx]Calc!R256C5</stp>
        <tr r="E256" s="70"/>
        <tr r="E256" s="70"/>
        <tr r="E256" s="70"/>
      </tp>
      <tp>
        <v>101.732</v>
        <stp/>
        <stp>##V3_BDPV12</stp>
        <stp>XS1405766384 Corp</stp>
        <stp>PX_LAST</stp>
        <stp>[quotes.xlsx]Calc!R126C3</stp>
        <tr r="C126" s="70"/>
        <tr r="C126" s="70"/>
      </tp>
      <tp t="s">
        <v>CH0361710855</v>
        <stp/>
        <stp>##V3_BDPV12</stp>
        <stp>CH0361710855 Corp</stp>
        <stp>ID_ISIN</stp>
        <stp>[quotes.xlsx]Calc!R181C1</stp>
        <tr r="A181" s="70"/>
        <tr r="A181" s="70"/>
        <tr r="A181" s="70"/>
      </tp>
      <tp t="s">
        <v>#N/A Field Not Applicable</v>
        <stp/>
        <stp>##V3_BDPV12</stp>
        <stp>XS1077629225 Corp</stp>
        <stp>EQY_DVD_YLD_IND</stp>
        <stp>[quotes.xlsx]Calc!R219C6</stp>
        <tr r="F219" s="70"/>
        <tr r="F219" s="70"/>
      </tp>
      <tp t="s">
        <v>XS1542704421</v>
        <stp/>
        <stp>##V3_BDPV12</stp>
        <stp>XS1542704421 Corp</stp>
        <stp>ID_ISIN</stp>
        <stp>[quotes.xlsx]Calc!R262C1</stp>
        <tr r="A262" s="70"/>
        <tr r="A262" s="70"/>
        <tr r="A262" s="70"/>
      </tp>
      <tp>
        <v>1.1666666666666667</v>
        <stp/>
        <stp>##V3_BDPV12</stp>
        <stp>XS0776121062 Corp</stp>
        <stp>INT_ACC</stp>
        <stp>[quotes.xlsx]Calc!R311C5</stp>
        <tr r="E311" s="70"/>
        <tr r="E311" s="70"/>
        <tr r="E311" s="70"/>
      </tp>
      <tp t="s">
        <v>XS0776121062</v>
        <stp/>
        <stp>##V3_BDPV12</stp>
        <stp>XS0776121062 Corp</stp>
        <stp>ID_ISIN</stp>
        <stp>[quotes.xlsx]Calc!R311C1</stp>
        <tr r="A311" s="70"/>
        <tr r="A311" s="70"/>
        <tr r="A311" s="70"/>
      </tp>
      <tp t="s">
        <v>#N/A Field Not Applicable</v>
        <stp/>
        <stp>##V3_BDPV12</stp>
        <stp>XS0934609016 Corp</stp>
        <stp>EQY_DVD_YLD_IND</stp>
        <stp>[quotes.xlsx]Calc!R151C6</stp>
        <tr r="F151" s="70"/>
        <tr r="F151" s="70"/>
      </tp>
      <tp>
        <v>0</v>
        <stp/>
        <stp>##V3_BDPV12</stp>
        <stp>XS1542704421 Corp</stp>
        <stp>INT_ACC</stp>
        <stp>[quotes.xlsx]Calc!R262C5</stp>
        <tr r="E262" s="70"/>
        <tr r="E262" s="70"/>
        <tr r="E262" s="70"/>
      </tp>
      <tp t="s">
        <v>#N/A Field Not Applicable</v>
        <stp/>
        <stp>##V3_BDPV12</stp>
        <stp>US65504LAM90 Corp</stp>
        <stp>NXT_PUT_DT</stp>
        <stp>[quotes.xlsx]Calc!R90C9</stp>
        <tr r="I90" s="70"/>
        <tr r="I90" s="70"/>
      </tp>
      <tp t="s">
        <v>#N/A Field Not Applicable</v>
        <stp/>
        <stp>##V3_BDPV12</stp>
        <stp>XS1513286283 Corp</stp>
        <stp>EQY_DVD_YLD_IND</stp>
        <stp>[quotes.xlsx]Calc!R180C6</stp>
        <tr r="F180" s="70"/>
        <tr r="F180" s="70"/>
      </tp>
      <tp>
        <v>104.9</v>
        <stp/>
        <stp>##V3_BDPV12</stp>
        <stp>CH0205819441 Corp</stp>
        <stp>PX_LAST</stp>
        <stp>[quotes.xlsx]Calc!R152C3</stp>
        <tr r="C152" s="70"/>
        <tr r="C152" s="70"/>
      </tp>
      <tp t="s">
        <v>#N/A Field Not Applicable</v>
        <stp/>
        <stp>##V3_BDPV12</stp>
        <stp>XS0779213460 Corp</stp>
        <stp>EQY_DVD_YLD_IND</stp>
        <stp>[quotes.xlsx]Calc!R128C6</stp>
        <tr r="F128" s="70"/>
        <tr r="F128" s="70"/>
      </tp>
      <tp t="s">
        <v>#N/A Field Not Applicable</v>
        <stp/>
        <stp>##V3_BDPV12</stp>
        <stp>XS0925043100 Corp</stp>
        <stp>EQY_DVD_YLD_IND</stp>
        <stp>[quotes.xlsx]Calc!R143C6</stp>
        <tr r="F143" s="70"/>
        <tr r="F143" s="70"/>
      </tp>
      <tp>
        <v>94.8</v>
        <stp/>
        <stp>##V3_BDPV12</stp>
        <stp>CH0355509487 Corp</stp>
        <stp>PX_LAST</stp>
        <stp>[quotes.xlsx]Calc!R154C3</stp>
        <tr r="C154" s="70"/>
        <tr r="C154" s="70"/>
      </tp>
      <tp t="s">
        <v>#N/A Field Not Applicable</v>
        <stp/>
        <stp>##V3_BDPV12</stp>
        <stp>USL6366MAC75 Corp</stp>
        <stp>EQY_DVD_YLD_IND</stp>
        <stp>[quotes.xlsx]Calc!R68C6</stp>
        <tr r="F68" s="70"/>
        <tr r="F68" s="70"/>
      </tp>
      <tp t="s">
        <v>Gazprom PJSC</v>
        <stp/>
        <stp>##V3_BDPV12</stp>
        <stp>GAZP RX Equity</stp>
        <stp>SECURITY_NAME</stp>
        <stp>[quotes.xlsx]Calc!R31C12</stp>
        <tr r="L31" s="70"/>
      </tp>
      <tp>
        <v>105.72</v>
        <stp/>
        <stp>##V3_BDPV12</stp>
        <stp>USL6366MAC75 Corp</stp>
        <stp>PX_LAST</stp>
        <stp>[quotes.xlsx]Calc!R68C3</stp>
        <tr r="C68" s="70"/>
        <tr r="C68" s="70"/>
      </tp>
      <tp t="s">
        <v>#N/A Field Not Applicable</v>
        <stp/>
        <stp>##V3_BDPV12</stp>
        <stp>RU000A0JWHT4 Corp</stp>
        <stp>BEST_TARGET_PRICE</stp>
        <stp>[quotes.xlsx]Calc!R290C5</stp>
        <tr r="E290" s="70"/>
        <tr r="E290" s="70"/>
      </tp>
      <tp>
        <v>0</v>
        <stp/>
        <stp>##V3_BDPV12</stp>
        <stp>XLE US Equity</stp>
        <stp>BEST_ANALYST_RATING</stp>
        <stp>[quotes.xlsx]Calc!R144C4</stp>
        <tr r="D144" s="70"/>
        <tr r="D144" s="70"/>
        <tr r="D144" s="70"/>
      </tp>
      <tp>
        <v>0</v>
        <stp/>
        <stp>##V3_BDPV12</stp>
        <stp>TBT US Equity</stp>
        <stp>BEST_ANALYST_RATING</stp>
        <stp>[quotes.xlsx]Calc!R134C4</stp>
        <tr r="D134" s="70"/>
        <tr r="D134" s="70"/>
        <tr r="D134" s="70"/>
      </tp>
      <tp t="s">
        <v>#N/A Field Not Applicable</v>
        <stp/>
        <stp>##V3_BDPV12</stp>
        <stp>XS0524610812 Corp</stp>
        <stp>BEST_TARGET_PRICE</stp>
        <stp>[quotes.xlsx]Calc!R132C5</stp>
        <tr r="E132" s="70"/>
        <tr r="E132" s="70"/>
      </tp>
      <tp t="s">
        <v>#N/A Field Not Applicable</v>
        <stp/>
        <stp>##V3_BDPV12</stp>
        <stp>XS0848137708 Corp</stp>
        <stp>BEST_TARGET_PRICE</stp>
        <stp>[quotes.xlsx]Calc!R101C5</stp>
        <tr r="E101" s="70"/>
        <tr r="E101" s="70"/>
      </tp>
      <tp>
        <v>96.805000000000007</v>
        <stp/>
        <stp>##V3_BDPV12</stp>
        <stp>USA29866AA70 Corp</stp>
        <stp>PX_LAST</stp>
        <stp>[quotes.xlsx]Calc!R24C3</stp>
        <tr r="C24" s="70"/>
        <tr r="C24" s="70"/>
      </tp>
      <tp t="s">
        <v>#N/A Field Not Applicable</v>
        <stp/>
        <stp>##V3_BDPV12</stp>
        <stp>RU000A0JWM07 Corp</stp>
        <stp>BEST_TARGET_PRICE</stp>
        <stp>[quotes.xlsx]Calc!R214C5</stp>
        <tr r="E214" s="70"/>
        <tr r="E214" s="70"/>
      </tp>
      <tp>
        <v>4.1111111640930176</v>
        <stp/>
        <stp>##V3_BDPV12</stp>
        <stp>TMKS LI Equity</stp>
        <stp>BEST_ANALYST_RATING</stp>
        <stp>[quotes.xlsx]Calc!R303C4</stp>
        <tr r="D303" s="70"/>
        <tr r="D303" s="70"/>
        <tr r="D303" s="70"/>
      </tp>
      <tp t="s">
        <v>#N/A Field Not Applicable</v>
        <stp/>
        <stp>##V3_BDPV12</stp>
        <stp>XS1319822752 Corp</stp>
        <stp>BEST_TARGET_PRICE</stp>
        <stp>[quotes.xlsx]Calc!R130C5</stp>
        <tr r="E130" s="70"/>
        <tr r="E130" s="70"/>
      </tp>
      <tp t="s">
        <v>#N/A Field Not Applicable</v>
        <stp/>
        <stp>##V3_BDPV12</stp>
        <stp>USA29866AA70 Corp</stp>
        <stp>EQY_DVD_YLD_IND</stp>
        <stp>[quotes.xlsx]Calc!R24C6</stp>
        <tr r="F24" s="70"/>
        <tr r="F24" s="70"/>
      </tp>
      <tp>
        <v>2</v>
        <stp/>
        <stp>##V3_BDPV12</stp>
        <stp>VTBR RX Equity</stp>
        <stp>BEST_ANALYST_RATING</stp>
        <stp>[quotes.xlsx]Calc!R131C4</stp>
        <tr r="D131" s="70"/>
        <tr r="D131" s="70"/>
        <tr r="D131" s="70"/>
      </tp>
      <tp>
        <v>0.64109589041095894</v>
        <stp/>
        <stp>##V3_BDPV12</stp>
        <stp>DE000DB7XHP3 Corp</stp>
        <stp>INT_ACC</stp>
        <stp>[quotes.xlsx]Calc!R223C5</stp>
        <tr r="E223" s="70"/>
        <tr r="E223" s="70"/>
        <tr r="E223" s="70"/>
      </tp>
      <tp t="s">
        <v>DE000DB7XHP3</v>
        <stp/>
        <stp>##V3_BDPV12</stp>
        <stp>DE000DB7XHP3 Corp</stp>
        <stp>ID_ISIN</stp>
        <stp>[quotes.xlsx]Calc!R223C1</stp>
        <tr r="A223" s="70"/>
        <tr r="A223" s="70"/>
        <tr r="A223" s="70"/>
      </tp>
      <tp>
        <v>103.91500000000001</v>
        <stp/>
        <stp>##V3_BDPV12</stp>
        <stp>XS0718502007 Corp</stp>
        <stp>PX_LAST</stp>
        <stp>[quotes.xlsx]Calc!R221C3</stp>
        <tr r="C221" s="70"/>
        <tr r="C221" s="70"/>
      </tp>
      <tp>
        <v>105.1164</v>
        <stp/>
        <stp>##V3_BDPV12</stp>
        <stp>XS1379311761 Corp</stp>
        <stp>PX_LAST</stp>
        <stp>[quotes.xlsx]Calc!R302C3</stp>
        <tr r="C302" s="70"/>
        <tr r="C302" s="70"/>
      </tp>
      <tp>
        <v>98.471000000000004</v>
        <stp/>
        <stp>##V3_BDPV12</stp>
        <stp>XS1071551474 Corp</stp>
        <stp>PX_LAST</stp>
        <stp>[quotes.xlsx]Calc!R140C3</stp>
        <tr r="C140" s="70"/>
        <tr r="C140" s="70"/>
      </tp>
      <tp>
        <v>103.839</v>
        <stp/>
        <stp>##V3_BDPV12</stp>
        <stp>XS1433454243 Corp</stp>
        <stp>PX_LAST</stp>
        <stp>[quotes.xlsx]Calc!R283C3</stp>
        <tr r="C283" s="70"/>
        <tr r="C283" s="70"/>
      </tp>
      <tp>
        <v>5.2777777777777778E-2</v>
        <stp/>
        <stp>##V3_BDPV12</stp>
        <stp>XS1069383856 Corp</stp>
        <stp>INT_ACC</stp>
        <stp>[quotes.xlsx]Calc!R159C5</stp>
        <tr r="E159" s="70"/>
        <tr r="E159" s="70"/>
        <tr r="E159" s="70"/>
      </tp>
      <tp t="s">
        <v>#N/A N/A</v>
        <stp/>
        <stp>##V3_BDPV12</stp>
        <stp>HMSG LI Equity</stp>
        <stp>BDVD_PROJ_12M_YLD</stp>
        <stp>[quotes.xlsx]Calc!R33C6</stp>
        <tr r="F33" s="70"/>
        <tr r="F33" s="70"/>
      </tp>
      <tp t="s">
        <v>#N/A N/A</v>
        <stp/>
        <stp>##V3_BDPV12</stp>
        <stp>PHPD LN Equity</stp>
        <stp>BDVD_PROJ_12M_YLD</stp>
        <stp>[quotes.xlsx]Calc!R56C6</stp>
        <tr r="F56" s="70"/>
        <tr r="F56" s="70"/>
      </tp>
      <tp t="s">
        <v>XS1069383856</v>
        <stp/>
        <stp>##V3_BDPV12</stp>
        <stp>XS1069383856 Corp</stp>
        <stp>ID_ISIN</stp>
        <stp>[quotes.xlsx]Calc!R159C1</stp>
        <tr r="A159" s="70"/>
        <tr r="A159" s="70"/>
        <tr r="A159" s="70"/>
      </tp>
      <tp t="s">
        <v>#N/A Field Not Applicable</v>
        <stp/>
        <stp>##V3_BDPV12</stp>
        <stp>XS1468260598 Corp</stp>
        <stp>EQY_DVD_YLD_IND</stp>
        <stp>[quotes.xlsx]Calc!R155C6</stp>
        <tr r="F155" s="70"/>
        <tr r="F155" s="70"/>
      </tp>
      <tp t="s">
        <v>#N/A Field Not Applicable</v>
        <stp/>
        <stp>##V3_BDPV12</stp>
        <stp>XS1503116912 Corp</stp>
        <stp>EQY_DVD_YLD_IND</stp>
        <stp>[quotes.xlsx]Calc!R299C6</stp>
        <tr r="F299" s="70"/>
        <tr r="F299" s="70"/>
      </tp>
      <tp t="s">
        <v>XS0588433267</v>
        <stp/>
        <stp>##V3_BDPV12</stp>
        <stp>XS0588433267 Corp</stp>
        <stp>ID_ISIN</stp>
        <stp>[quotes.xlsx]Calc!R136C1</stp>
        <tr r="A136" s="70"/>
        <tr r="A136" s="70"/>
        <tr r="A136" s="70"/>
      </tp>
      <tp t="s">
        <v>#N/A Field Not Applicable</v>
        <stp/>
        <stp>##V3_BDPV12</stp>
        <stp>XS0800817073 Corp</stp>
        <stp>EQY_DVD_YLD_IND</stp>
        <stp>[quotes.xlsx]Calc!R205C6</stp>
        <tr r="F205" s="70"/>
        <tr r="F205" s="70"/>
      </tp>
      <tp t="s">
        <v>#N/A Field Not Applicable</v>
        <stp/>
        <stp>##V3_BDPV12</stp>
        <stp>XS0849020556 Corp</stp>
        <stp>EQY_DVD_YLD_IND</stp>
        <stp>[quotes.xlsx]Calc!R133C6</stp>
        <tr r="F133" s="70"/>
        <tr r="F133" s="70"/>
      </tp>
      <tp>
        <v>6.8417590361445777</v>
        <stp/>
        <stp>##V3_BDPV12</stp>
        <stp>OGZD LI Equity</stp>
        <stp>BDVD_PROJ_12M_YLD</stp>
        <stp>[quotes.xlsx]Calc!R19C6</stp>
        <tr r="F19" s="70"/>
        <tr r="F19" s="70"/>
        <tr r="F19" s="70"/>
      </tp>
      <tp t="s">
        <v>#N/A Field Not Applicable</v>
        <stp/>
        <stp>##V3_BDPV12</stp>
        <stp>XS0816374663 Corp</stp>
        <stp>EQY_DVD_YLD_IND</stp>
        <stp>[quotes.xlsx]Calc!R173C6</stp>
        <tr r="F173" s="70"/>
        <tr r="F173" s="70"/>
      </tp>
      <tp t="s">
        <v>#N/A Field Not Applicable</v>
        <stp/>
        <stp>##V3_BDPV12</stp>
        <stp>XS1533921299 Corp</stp>
        <stp>EQY_DVD_YLD_IND</stp>
        <stp>[quotes.xlsx]Calc!R111C6</stp>
        <tr r="F111" s="70"/>
        <tr r="F111" s="70"/>
      </tp>
      <tp>
        <v>2.2930555555555556</v>
        <stp/>
        <stp>##V3_BDPV12</stp>
        <stp>XS0588433267 Corp</stp>
        <stp>INT_ACC</stp>
        <stp>[quotes.xlsx]Calc!R136C5</stp>
        <tr r="E136" s="70"/>
        <tr r="E136" s="70"/>
        <tr r="E136" s="70"/>
      </tp>
      <tp t="s">
        <v>#N/A Field Not Applicable</v>
        <stp/>
        <stp>##V3_BDPV12</stp>
        <stp>RU000A0JRKC4 Corp</stp>
        <stp>BEST_TARGET_PRICE</stp>
        <stp>[quotes.xlsx]Calc!R212C5</stp>
        <tr r="E212" s="70"/>
        <tr r="E212" s="70"/>
      </tp>
      <tp t="s">
        <v>#N/A Field Not Applicable</v>
        <stp/>
        <stp>##V3_BDPV12</stp>
        <stp>RU000A0JVKK9 Corp</stp>
        <stp>BEST_TARGET_PRICE</stp>
        <stp>[quotes.xlsx]Calc!R202C5</stp>
        <tr r="E202" s="70"/>
        <tr r="E202" s="70"/>
      </tp>
      <tp t="s">
        <v>Nizhnekamskneftekhim PJSC</v>
        <stp/>
        <stp>##V3_BDPV12</stp>
        <stp>NKNC RM Equity</stp>
        <stp>SECURITY_NAME</stp>
        <stp>[quotes.xlsx]Calc!R52C12</stp>
        <tr r="L52" s="70"/>
      </tp>
      <tp t="s">
        <v>Bashneft PJSC</v>
        <stp/>
        <stp>##V3_BDPV12</stp>
        <stp>BANE RM Equity</stp>
        <stp>SECURITY_NAME</stp>
        <stp>[quotes.xlsx]Calc!R13C12</stp>
        <tr r="L13" s="70"/>
      </tp>
      <tp t="s">
        <v>#N/A N/A</v>
        <stp/>
        <stp>##V3_BDPV12</stp>
        <stp>WZR CN Equity</stp>
        <stp>BDVD_PROJ_12M_YLD</stp>
        <stp>[quotes.xlsx]Calc!R43C6</stp>
        <tr r="F43" s="70"/>
        <tr r="F43" s="70"/>
      </tp>
      <tp t="s">
        <v>#N/A Field Not Applicable</v>
        <stp/>
        <stp>##V3_BDPV12</stp>
        <stp>XS0583616239 Corp</stp>
        <stp>BEST_TARGET_PRICE</stp>
        <stp>[quotes.xlsx]Calc!R208C5</stp>
        <tr r="E208" s="70"/>
        <tr r="E208" s="70"/>
      </tp>
      <tp t="s">
        <v>#N/A Field Not Applicable</v>
        <stp/>
        <stp>##V3_BDPV12</stp>
        <stp>XS0718502007 Corp</stp>
        <stp>BEST_TARGET_PRICE</stp>
        <stp>[quotes.xlsx]Calc!R221C5</stp>
        <tr r="E221" s="70"/>
        <tr r="E221" s="70"/>
      </tp>
      <tp>
        <v>3.96875</v>
        <stp/>
        <stp>##V3_BDPV12</stp>
        <stp>VOW3 GY Equity</stp>
        <stp>BEST_ANALYST_RATING</stp>
        <stp>[quotes.xlsx]Calc!R266C4</stp>
        <tr r="D266" s="70"/>
        <tr r="D266" s="70"/>
        <tr r="D266" s="70"/>
      </tp>
      <tp>
        <v>0</v>
        <stp/>
        <stp>##V3_BDPV12</stp>
        <stp>EEM US Equity</stp>
        <stp>BEST_ANALYST_RATING</stp>
        <stp>[quotes.xlsx]Calc!R233C4</stp>
        <tr r="D233" s="70"/>
        <tr r="D233" s="70"/>
        <tr r="D233" s="70"/>
      </tp>
      <tp t="s">
        <v>#N/A Field Not Applicable</v>
        <stp/>
        <stp>##V3_BDPV12</stp>
        <stp>USU77583AA79 Corp</stp>
        <stp>EQY_DVD_YLD_IND</stp>
        <stp>[quotes.xlsx]Calc!R135C6</stp>
        <tr r="F135" s="70"/>
        <tr r="F135" s="70"/>
      </tp>
      <tp t="s">
        <v>#N/A N/A</v>
        <stp/>
        <stp>##V3_BDPV12</stp>
        <stp>BSPB RX Equity</stp>
        <stp>BDVD_PROJ_12M_YLD</stp>
        <stp>[quotes.xlsx]Calc!R44C6</stp>
        <tr r="F44" s="70"/>
        <tr r="F44" s="70"/>
      </tp>
      <tp t="s">
        <v>CH0205819441</v>
        <stp/>
        <stp>##V3_BDPV12</stp>
        <stp>CH0205819441 Corp</stp>
        <stp>ID_ISIN</stp>
        <stp>[quotes.xlsx]Calc!R152C1</stp>
        <tr r="A152" s="70"/>
        <tr r="A152" s="70"/>
        <tr r="A152" s="70"/>
      </tp>
      <tp t="s">
        <v>#N/A Field Not Applicable</v>
        <stp/>
        <stp>##V3_BDPV12</stp>
        <stp>CH0359143119 Corp</stp>
        <stp>EQY_DVD_YLD_IND</stp>
        <stp>[quotes.xlsx]Calc!R156C6</stp>
        <tr r="F156" s="70"/>
        <tr r="F156" s="70"/>
      </tp>
      <tp>
        <v>0</v>
        <stp/>
        <stp>##V3_BDPV12</stp>
        <stp>CH0355509487 Corp</stp>
        <stp>INT_ACC</stp>
        <stp>[quotes.xlsx]Calc!R154C5</stp>
        <tr r="E154" s="70"/>
        <tr r="E154" s="70"/>
        <tr r="E154" s="70"/>
      </tp>
      <tp t="s">
        <v>CH0355509487</v>
        <stp/>
        <stp>##V3_BDPV12</stp>
        <stp>CH0355509487 Corp</stp>
        <stp>ID_ISIN</stp>
        <stp>[quotes.xlsx]Calc!R154C1</stp>
        <tr r="A154" s="70"/>
        <tr r="A154" s="70"/>
        <tr r="A154" s="70"/>
      </tp>
      <tp>
        <v>0.77349999999999997</v>
        <stp/>
        <stp>##V3_BDPV12</stp>
        <stp>CH0205819441 Corp</stp>
        <stp>INT_ACC</stp>
        <stp>[quotes.xlsx]Calc!R152C5</stp>
        <tr r="E152" s="70"/>
        <tr r="E152" s="70"/>
        <tr r="E152" s="70"/>
      </tp>
      <tp t="s">
        <v>#N/A N/A</v>
        <stp/>
        <stp>##V3_BDPV12</stp>
        <stp>XS1542704421 Corp</stp>
        <stp>PX_LAST</stp>
        <stp>[quotes.xlsx]Calc!R262C3</stp>
        <tr r="C262" s="70"/>
      </tp>
      <tp>
        <v>107.834</v>
        <stp/>
        <stp>##V3_BDPV12</stp>
        <stp>XS0776121062 Corp</stp>
        <stp>PX_LAST</stp>
        <stp>[quotes.xlsx]Calc!R311C3</stp>
        <tr r="C311" s="70"/>
        <tr r="C311" s="70"/>
      </tp>
      <tp t="s">
        <v>#N/A N/A</v>
        <stp/>
        <stp>##V3_BDPV12</stp>
        <stp>CH0347657816 Corp</stp>
        <stp>PX_LAST</stp>
        <stp>[quotes.xlsx]Calc!R256C3</stp>
        <tr r="C256" s="70"/>
      </tp>
      <tp>
        <v>0.91369444444444448</v>
        <stp/>
        <stp>##V3_BDPV12</stp>
        <stp>XS1405766384 Corp</stp>
        <stp>INT_ACC</stp>
        <stp>[quotes.xlsx]Calc!R126C5</stp>
        <tr r="E126" s="70"/>
        <tr r="E126" s="70"/>
        <tr r="E126" s="70"/>
      </tp>
      <tp t="s">
        <v>XS1405766384</v>
        <stp/>
        <stp>##V3_BDPV12</stp>
        <stp>XS1405766384 Corp</stp>
        <stp>ID_ISIN</stp>
        <stp>[quotes.xlsx]Calc!R126C1</stp>
        <tr r="A126" s="70"/>
        <tr r="A126" s="70"/>
        <tr r="A126" s="70"/>
      </tp>
      <tp t="s">
        <v>#N/A N/A</v>
        <stp/>
        <stp>##V3_BDPV12</stp>
        <stp>CH0361710855 Corp</stp>
        <stp>PX_LAST</stp>
        <stp>[quotes.xlsx]Calc!R181C3</stp>
        <tr r="C181" s="70"/>
      </tp>
      <tp>
        <v>6.03</v>
        <stp/>
        <stp>##V3_BDPV12</stp>
        <stp>RU000A0JW0S4 Corp</stp>
        <stp>INT_ACC</stp>
        <stp>[quotes.xlsx]Calc!R69C5</stp>
        <tr r="E69" s="70"/>
        <tr r="E69" s="70"/>
        <tr r="E69" s="70"/>
      </tp>
      <tp>
        <v>2.141</v>
        <stp/>
        <stp>##V3_BDPV12</stp>
        <stp>RU000A0JTKZ1 Corp</stp>
        <stp>INT_ACC</stp>
        <stp>[quotes.xlsx]Calc!R70C5</stp>
        <tr r="E70" s="70"/>
        <tr r="E70" s="70"/>
        <tr r="E70" s="70"/>
      </tp>
      <tp t="s">
        <v>#N/A Field Not Applicable</v>
        <stp/>
        <stp>##V3_BDPV12</stp>
        <stp>RU000A0JWNJ3 Corp</stp>
        <stp>BEST_TARGET_PRICE</stp>
        <stp>[quotes.xlsx]Calc!R200C5</stp>
        <tr r="E200" s="70"/>
        <tr r="E200" s="70"/>
      </tp>
      <tp t="s">
        <v>#N/A N/A</v>
        <stp/>
        <stp>##V3_BDPV12</stp>
        <stp>ROSM7 Index</stp>
        <stp>DUR_MID</stp>
        <stp>[quotes.xlsx]Calc!R164C8</stp>
        <tr r="H164" s="70"/>
      </tp>
      <tp t="s">
        <v>QIWI plc</v>
        <stp/>
        <stp>##V3_BDPV12</stp>
        <stp>QIWI US Equity</stp>
        <stp>SECURITY_NAME</stp>
        <stp>[quotes.xlsx]Calc!R20C12</stp>
        <tr r="L20" s="70"/>
      </tp>
      <tp t="s">
        <v>14/06/2017</v>
        <stp/>
        <stp>##V3_BDPV12</stp>
        <stp>GILD US Equity</stp>
        <stp>DVD_EX_DT</stp>
        <stp>[quotes.xlsx]Calc!R1C7</stp>
        <tr r="G1" s="70"/>
        <tr r="G1" s="70"/>
        <tr r="G1" s="70"/>
      </tp>
      <tp>
        <v>5</v>
        <stp/>
        <stp>##V3_BDPV12</stp>
        <stp>TUNG LN Equity</stp>
        <stp>BEST_ANALYST_RATING</stp>
        <stp>[quotes.xlsx]Calc!R145C4</stp>
        <tr r="D145" s="70"/>
        <tr r="D145" s="70"/>
        <tr r="D145" s="70"/>
      </tp>
      <tp t="s">
        <v>#N/A Field Not Applicable</v>
        <stp/>
        <stp>##V3_BDPV12</stp>
        <stp>US71647NAP42 Corp</stp>
        <stp>BDVD_PROJ_12M_YLD</stp>
        <stp>[quotes.xlsx]Calc!R253C6</stp>
        <tr r="F253" s="70"/>
        <tr r="F253" s="70"/>
      </tp>
      <tp>
        <v>4.2727274894714355</v>
        <stp/>
        <stp>##V3_BDPV12</stp>
        <stp>ROSN RM Equity</stp>
        <stp>BEST_ANALYST_RATING</stp>
        <stp>[quotes.xlsx]Calc!R123C4</stp>
        <tr r="D123" s="70"/>
        <tr r="D123" s="70"/>
        <tr r="D123" s="70"/>
      </tp>
      <tp>
        <v>4.2962961196899414</v>
        <stp/>
        <stp>##V3_BDPV12</stp>
        <stp>VIPS US Equity</stp>
        <stp>BEST_ANALYST_RATING</stp>
        <stp>[quotes.xlsx]Calc!R227C4</stp>
        <tr r="D227" s="70"/>
        <tr r="D227" s="70"/>
        <tr r="D227" s="70"/>
      </tp>
      <tp t="s">
        <v>#N/A Field Not Applicable</v>
        <stp/>
        <stp>##V3_BDPV12</stp>
        <stp>GLD US Equity</stp>
        <stp>YLD_CNV_MID</stp>
        <stp>[quotes.xlsx]Calc!R138C6</stp>
        <tr r="F138" s="70"/>
        <tr r="F138" s="70"/>
      </tp>
      <tp t="s">
        <v>#N/A Field Not Applicable</v>
        <stp/>
        <stp>##V3_BDPV12</stp>
        <stp>XS1069383856 Corp</stp>
        <stp>BEST_TARGET_PRICE</stp>
        <stp>[quotes.xlsx]Calc!R159C5</stp>
        <tr r="E159" s="70"/>
        <tr r="E159" s="70"/>
      </tp>
      <tp t="s">
        <v>#N/A Field Not Applicable</v>
        <stp/>
        <stp>##V3_BDPV12</stp>
        <stp>RU000A0JWK74 Corp</stp>
        <stp>BEST_TARGET_PRICE</stp>
        <stp>[quotes.xlsx]Calc!R294C5</stp>
        <tr r="E294" s="70"/>
        <tr r="E294" s="70"/>
      </tp>
      <tp t="s">
        <v>#N/A Field Not Applicable</v>
        <stp/>
        <stp>##V3_BDPV12</stp>
        <stp>XS0810596832 Corp</stp>
        <stp>BEST_TARGET_PRICE</stp>
        <stp>[quotes.xlsx]Calc!R260C5</stp>
        <tr r="E260" s="70"/>
        <tr r="E260" s="70"/>
      </tp>
      <tp t="s">
        <v>#N/A Field Not Applicable</v>
        <stp/>
        <stp>##V3_BDPV12</stp>
        <stp>XS1117280625 Corp</stp>
        <stp>BEST_TARGET_PRICE</stp>
        <stp>[quotes.xlsx]Calc!R129C5</stp>
        <tr r="E129" s="70"/>
        <tr r="E129" s="70"/>
      </tp>
      <tp>
        <v>0</v>
        <stp/>
        <stp>##V3_BDPV12</stp>
        <stp>EMB US Equity</stp>
        <stp>BEST_ANALYST_RATING</stp>
        <stp>[quotes.xlsx]Calc!R172C4</stp>
        <tr r="D172" s="70"/>
        <tr r="D172" s="70"/>
        <tr r="D172" s="70"/>
      </tp>
      <tp t="s">
        <v>#N/A Field Not Applicable</v>
        <stp/>
        <stp>##V3_BDPV12</stp>
        <stp>XS1468260598 Corp</stp>
        <stp>BEST_TARGET_PRICE</stp>
        <stp>[quotes.xlsx]Calc!R155C5</stp>
        <tr r="E155" s="70"/>
        <tr r="E155" s="70"/>
      </tp>
      <tp>
        <v>99.006</v>
        <stp/>
        <stp>##V3_BDPV12</stp>
        <stp>DE000DB7XHP3 Corp</stp>
        <stp>PX_LAST</stp>
        <stp>[quotes.xlsx]Calc!R223C3</stp>
        <tr r="C223" s="70"/>
        <tr r="C223" s="70"/>
      </tp>
      <tp t="s">
        <v>#N/A N/A</v>
        <stp/>
        <stp>##V3_BDPV12</stp>
        <stp>TCS LI Equity</stp>
        <stp>BDVD_PROJ_12M_YLD</stp>
        <stp>[quotes.xlsx]Calc!R298C6</stp>
        <tr r="F298" s="70"/>
        <tr r="F298" s="70"/>
      </tp>
      <tp>
        <v>111.36799999999999</v>
        <stp/>
        <stp>##V3_BDPV12</stp>
        <stp>XS0588433267 Corp</stp>
        <stp>PX_LAST</stp>
        <stp>[quotes.xlsx]Calc!R136C3</stp>
        <tr r="C136" s="70"/>
        <tr r="C136" s="70"/>
      </tp>
      <tp>
        <v>100.69199999999999</v>
        <stp/>
        <stp>##V3_BDPV12</stp>
        <stp>XS1069383856 Corp</stp>
        <stp>PX_LAST</stp>
        <stp>[quotes.xlsx]Calc!R159C3</stp>
        <tr r="C159" s="70"/>
        <tr r="C159" s="70"/>
      </tp>
      <tp t="s">
        <v>#N/A N/A</v>
        <stp/>
        <stp>##V3_BDPV12</stp>
        <stp>MHPC LI Equity</stp>
        <stp>BDVD_PROJ_12M_YLD</stp>
        <stp>[quotes.xlsx]Calc!R50C6</stp>
        <tr r="F50" s="70"/>
        <tr r="F50" s="70"/>
      </tp>
      <tp t="s">
        <v>XS0718502007</v>
        <stp/>
        <stp>##V3_BDPV12</stp>
        <stp>XS0718502007 Corp</stp>
        <stp>ID_ISIN</stp>
        <stp>[quotes.xlsx]Calc!R221C1</stp>
        <tr r="A221" s="70"/>
        <tr r="A221" s="70"/>
        <tr r="A221" s="70"/>
      </tp>
      <tp>
        <v>1.6763888888888889</v>
        <stp/>
        <stp>##V3_BDPV12</stp>
        <stp>XS1379311761 Corp</stp>
        <stp>INT_ACC</stp>
        <stp>[quotes.xlsx]Calc!R302C5</stp>
        <tr r="E302" s="70"/>
        <tr r="E302" s="70"/>
        <tr r="E302" s="70"/>
      </tp>
      <tp>
        <v>0.6678082191780822</v>
        <stp/>
        <stp>##V3_BDPV12</stp>
        <stp>XS1071551474 Corp</stp>
        <stp>INT_ACC</stp>
        <stp>[quotes.xlsx]Calc!R140C5</stp>
        <tr r="E140" s="70"/>
        <tr r="E140" s="70"/>
        <tr r="E140" s="70"/>
      </tp>
      <tp>
        <v>2.5680555555555555</v>
        <stp/>
        <stp>##V3_BDPV12</stp>
        <stp>XS1433454243 Corp</stp>
        <stp>INT_ACC</stp>
        <stp>[quotes.xlsx]Calc!R283C5</stp>
        <tr r="E283" s="70"/>
        <tr r="E283" s="70"/>
        <tr r="E283" s="70"/>
      </tp>
      <tp t="s">
        <v>XS1379311761</v>
        <stp/>
        <stp>##V3_BDPV12</stp>
        <stp>XS1379311761 Corp</stp>
        <stp>ID_ISIN</stp>
        <stp>[quotes.xlsx]Calc!R302C1</stp>
        <tr r="A302" s="70"/>
        <tr r="A302" s="70"/>
        <tr r="A302" s="70"/>
      </tp>
      <tp t="s">
        <v>XS1071551474</v>
        <stp/>
        <stp>##V3_BDPV12</stp>
        <stp>XS1071551474 Corp</stp>
        <stp>ID_ISIN</stp>
        <stp>[quotes.xlsx]Calc!R140C1</stp>
        <tr r="A140" s="70"/>
        <tr r="A140" s="70"/>
        <tr r="A140" s="70"/>
      </tp>
      <tp t="s">
        <v>XS1433454243</v>
        <stp/>
        <stp>##V3_BDPV12</stp>
        <stp>XS1433454243 Corp</stp>
        <stp>ID_ISIN</stp>
        <stp>[quotes.xlsx]Calc!R283C1</stp>
        <tr r="A283" s="70"/>
        <tr r="A283" s="70"/>
        <tr r="A283" s="70"/>
      </tp>
      <tp>
        <v>3.0136986301369864</v>
        <stp/>
        <stp>##V3_BDPV12</stp>
        <stp>XS0718502007 Corp</stp>
        <stp>INT_ACC</stp>
        <stp>[quotes.xlsx]Calc!R221C5</stp>
        <tr r="E221" s="70"/>
        <tr r="E221" s="70"/>
        <tr r="E221" s="70"/>
      </tp>
      <tp>
        <v>2.0329630870281967</v>
        <stp/>
        <stp>##V3_BDPV12</stp>
        <stp>IXJ US Equity</stp>
        <stp>BDVD_PROJ_12M_YLD</stp>
        <stp>[quotes.xlsx]Calc!R229C6</stp>
        <tr r="F229" s="70"/>
        <tr r="F229" s="70"/>
        <tr r="F229" s="70"/>
      </tp>
      <tp>
        <v>3.2818008981120155</v>
        <stp/>
        <stp>##V3_BDPV12</stp>
        <stp>FXI US Equity</stp>
        <stp>BDVD_PROJ_12M_YLD</stp>
        <stp>[quotes.xlsx]Calc!R149C6</stp>
        <tr r="F149" s="70"/>
        <tr r="F149" s="70"/>
        <tr r="F149" s="70"/>
      </tp>
      <tp t="s">
        <v>#N/A Field Not Applicable</v>
        <stp/>
        <stp>##V3_BDPV12</stp>
        <stp>XS1319813769 Corp</stp>
        <stp>EQY_DVD_YLD_IND</stp>
        <stp>[quotes.xlsx]Calc!R112C6</stp>
        <tr r="F112" s="70"/>
        <tr r="F112" s="70"/>
      </tp>
      <tp t="s">
        <v>#N/A N/A</v>
        <stp/>
        <stp>##V3_BDPV12</stp>
        <stp>LXFT US Equity</stp>
        <stp>BDVD_PROJ_12M_YLD</stp>
        <stp>[quotes.xlsx]Calc!R49C6</stp>
        <tr r="F49" s="70"/>
        <tr r="F49" s="70"/>
      </tp>
      <tp t="s">
        <v>RU000A0GN9A7</v>
        <stp/>
        <stp>##V3_BDPV12</stp>
        <stp>RU000A0GN9A7 Corp</stp>
        <stp>ID_ISIN</stp>
        <stp>[quotes.xlsx]Calc!R98C1</stp>
        <tr r="A98" s="70"/>
        <tr r="A98" s="70"/>
        <tr r="A98" s="70"/>
      </tp>
      <tp t="s">
        <v>#N/A Field Not Applicable</v>
        <stp/>
        <stp>##V3_BDPV12</stp>
        <stp>RU000A0JXMQ8 Corp</stp>
        <stp>BEST_TARGET_PRICE</stp>
        <stp>[quotes.xlsx]Calc!R102C5</stp>
        <tr r="E102" s="70"/>
        <tr r="E102" s="70"/>
      </tp>
      <tp t="s">
        <v>Etalon Group Ltd</v>
        <stp/>
        <stp>##V3_BDPV12</stp>
        <stp>ETLN LI Equity</stp>
        <stp>SECURITY_NAME</stp>
        <stp>[quotes.xlsx]Calc!R14C12</stp>
        <tr r="L14" s="70"/>
      </tp>
      <tp>
        <v>2.8105122739183708</v>
        <stp/>
        <stp>##V3_BDPV12</stp>
        <stp>RU000A0JW0S4 Corp</stp>
        <stp>DUR_MID</stp>
        <stp>[quotes.xlsx]Calc!R69C8</stp>
        <tr r="H69" s="70"/>
        <tr r="H69" s="70"/>
      </tp>
      <tp>
        <v>0.63695626592172194</v>
        <stp/>
        <stp>##V3_BDPV12</stp>
        <stp>RU000A0JTKZ1 Corp</stp>
        <stp>DUR_MID</stp>
        <stp>[quotes.xlsx]Calc!R70C8</stp>
        <tr r="H70" s="70"/>
        <tr r="H70" s="70"/>
      </tp>
      <tp t="s">
        <v>#N/A Field Not Applicable</v>
        <stp/>
        <stp>##V3_BDPV12</stp>
        <stp>B5N7 Comdty</stp>
        <stp>BEST_TARGET_PRICE</stp>
        <stp>[quotes.xlsx]Calc!R316C5</stp>
        <tr r="E316" s="70"/>
        <tr r="E316" s="70"/>
      </tp>
      <tp>
        <v>3.6333334445953369</v>
        <stp/>
        <stp>##V3_BDPV12</stp>
        <stp>AAL LN Equity</stp>
        <stp>BEST_ANALYST_RATING</stp>
        <stp>[quotes.xlsx]Calc!R191C4</stp>
        <tr r="D191" s="70"/>
        <tr r="D191" s="70"/>
        <tr r="D191" s="70"/>
      </tp>
      <tp t="s">
        <v>#N/A Field Not Applicable</v>
        <stp/>
        <stp>##V3_BDPV12</stp>
        <stp>URM7C 59000 Curncy</stp>
        <stp>EQY_DVD_YLD_IND</stp>
        <stp>[quotes.xlsx]Calc!R271C6</stp>
        <tr r="F271" s="70"/>
        <tr r="F271" s="70"/>
      </tp>
      <tp t="s">
        <v>#N/A Field Not Applicable</v>
        <stp/>
        <stp>##V3_BDPV12</stp>
        <stp>XS1198002690 Corp</stp>
        <stp>BEST_TARGET_PRICE</stp>
        <stp>[quotes.xlsx]Calc!R185C5</stp>
        <tr r="E185" s="70"/>
        <tr r="E185" s="70"/>
      </tp>
      <tp t="s">
        <v>#N/A N/A</v>
        <stp/>
        <stp>##V3_BDPV12</stp>
        <stp>HENPEA2 LX Equity</stp>
        <stp>EQY_DVD_YLD_IND</stp>
        <stp>[quotes.xlsx]Calc!R249C6</stp>
        <tr r="F249" s="70"/>
        <tr r="F249" s="70"/>
      </tp>
      <tp>
        <v>102.961</v>
        <stp/>
        <stp>##V3_BDPV12</stp>
        <stp>US456837AE31 Corp</stp>
        <stp>PX_LAST</stp>
        <stp>[quotes.xlsx]Calc!R137C3</stp>
        <tr r="C137" s="70"/>
        <tr r="C137" s="70"/>
      </tp>
      <tp>
        <v>0.25248611111111113</v>
        <stp/>
        <stp>##V3_BDPV12</stp>
        <stp>US345397WY53 Corp</stp>
        <stp>INT_ACC</stp>
        <stp>[quotes.xlsx]Calc!R242C5</stp>
        <tr r="E242" s="70"/>
        <tr r="E242" s="70"/>
        <tr r="E242" s="70"/>
      </tp>
      <tp t="s">
        <v>US345397WY53</v>
        <stp/>
        <stp>##V3_BDPV12</stp>
        <stp>US345397WY53 Corp</stp>
        <stp>ID_ISIN</stp>
        <stp>[quotes.xlsx]Calc!R242C1</stp>
        <tr r="A242" s="70"/>
        <tr r="A242" s="70"/>
        <tr r="A242" s="70"/>
      </tp>
      <tp>
        <v>105.98099999999999</v>
        <stp/>
        <stp>##V3_BDPV12</stp>
        <stp>XS1198002690 Corp</stp>
        <stp>PX_LAST</stp>
        <stp>[quotes.xlsx]Calc!R185C3</stp>
        <tr r="C185" s="70"/>
        <tr r="C185" s="70"/>
      </tp>
      <tp>
        <v>108.199</v>
        <stp/>
        <stp>##V3_BDPV12</stp>
        <stp>XS0993162683 Corp</stp>
        <stp>PX_LAST</stp>
        <stp>[quotes.xlsx]Calc!R278C3</stp>
        <tr r="C278" s="70"/>
        <tr r="C278" s="70"/>
      </tp>
      <tp t="s">
        <v>#N/A N/A</v>
        <stp/>
        <stp>##V3_BDPV12</stp>
        <stp>PRTK RX Equity</stp>
        <stp>BDVD_PROJ_12M_YLD</stp>
        <stp>[quotes.xlsx]Calc!R57C6</stp>
        <tr r="F57" s="70"/>
        <tr r="F57" s="70"/>
      </tp>
      <tp>
        <v>107.529</v>
        <stp/>
        <stp>##V3_BDPV12</stp>
        <stp>XS1513741311 Corp</stp>
        <stp>PX_LAST</stp>
        <stp>[quotes.xlsx]Calc!R204C3</stp>
        <tr r="C204" s="70"/>
        <tr r="C204" s="70"/>
      </tp>
      <tp>
        <v>111.351</v>
        <stp/>
        <stp>##V3_BDPV12</stp>
        <stp>XS1400710726 Corp</stp>
        <stp>PX_LAST</stp>
        <stp>[quotes.xlsx]Calc!R107C3</stp>
        <tr r="C107" s="70"/>
        <tr r="C107" s="70"/>
      </tp>
      <tp>
        <v>110.02800000000001</v>
        <stp/>
        <stp>##V3_BDPV12</stp>
        <stp>XS0524610812 Corp</stp>
        <stp>PX_LAST</stp>
        <stp>[quotes.xlsx]Calc!R132C3</stp>
        <tr r="C132" s="70"/>
        <tr r="C132" s="70"/>
      </tp>
      <tp t="s">
        <v>#N/A N/A</v>
        <stp/>
        <stp>##V3_BDPV12</stp>
        <stp>XS1266615175 Corp</stp>
        <stp>PX_LAST</stp>
        <stp>[quotes.xlsx]Calc!R312C3</stp>
        <tr r="C312" s="70"/>
      </tp>
      <tp t="s">
        <v>#N/A Field Not Applicable</v>
        <stp/>
        <stp>##V3_BDPV12</stp>
        <stp>XS1568888777 Corp</stp>
        <stp>EQY_DVD_YLD_IND</stp>
        <stp>[quotes.xlsx]Calc!R220C6</stp>
        <tr r="F220" s="70"/>
        <tr r="F220" s="70"/>
      </tp>
      <tp t="s">
        <v>XS0848137708</v>
        <stp/>
        <stp>##V3_BDPV12</stp>
        <stp>XS0848137708 Corp</stp>
        <stp>ID_ISIN</stp>
        <stp>[quotes.xlsx]Calc!R101C1</stp>
        <tr r="A101" s="70"/>
        <tr r="A101" s="70"/>
        <tr r="A101" s="70"/>
      </tp>
      <tp>
        <v>102.28</v>
        <stp/>
        <stp>##V3_BDPV12</stp>
        <stp>CH0347656545 Corp</stp>
        <stp>PX_LAST</stp>
        <stp>[quotes.xlsx]Calc!R157C3</stp>
        <tr r="C157" s="70"/>
        <tr r="C157" s="70"/>
      </tp>
      <tp t="s">
        <v>XS1513271418</v>
        <stp/>
        <stp>##V3_BDPV12</stp>
        <stp>XS1513271418 Corp</stp>
        <stp>ID_ISIN</stp>
        <stp>[quotes.xlsx]Calc!R158C1</stp>
        <tr r="A158" s="70"/>
        <tr r="A158" s="70"/>
        <tr r="A158" s="70"/>
      </tp>
      <tp t="s">
        <v>XS1533922933</v>
        <stp/>
        <stp>##V3_BDPV12</stp>
        <stp>XS1533922933 Corp</stp>
        <stp>ID_ISIN</stp>
        <stp>[quotes.xlsx]Calc!R246C1</stp>
        <tr r="A246" s="70"/>
        <tr r="A246" s="70"/>
        <tr r="A246" s="70"/>
      </tp>
      <tp t="s">
        <v>#N/A Field Not Applicable</v>
        <stp/>
        <stp>##V3_BDPV12</stp>
        <stp>XS0191754729 Corp</stp>
        <stp>EQY_DVD_YLD_IND</stp>
        <stp>[quotes.xlsx]Calc!R127C6</stp>
        <tr r="F127" s="70"/>
        <tr r="F127" s="70"/>
      </tp>
      <tp t="s">
        <v>#N/A Field Not Applicable</v>
        <stp/>
        <stp>##V3_BDPV12</stp>
        <stp>XS1085735899 Corp</stp>
        <stp>EQY_DVD_YLD_IND</stp>
        <stp>[quotes.xlsx]Calc!R210C6</stp>
        <tr r="F210" s="70"/>
        <tr r="F210" s="70"/>
      </tp>
      <tp>
        <v>0</v>
        <stp/>
        <stp>##V3_BDPV12</stp>
        <stp>XS1513271418 Corp</stp>
        <stp>INT_ACC</stp>
        <stp>[quotes.xlsx]Calc!R158C5</stp>
        <tr r="E158" s="70"/>
        <tr r="E158" s="70"/>
        <tr r="E158" s="70"/>
      </tp>
      <tp>
        <v>1.7645833333333334</v>
        <stp/>
        <stp>##V3_BDPV12</stp>
        <stp>XS1533922933 Corp</stp>
        <stp>INT_ACC</stp>
        <stp>[quotes.xlsx]Calc!R246C5</stp>
        <tr r="E246" s="70"/>
        <tr r="E246" s="70"/>
        <tr r="E246" s="70"/>
      </tp>
      <tp>
        <v>0.94062500000000004</v>
        <stp/>
        <stp>##V3_BDPV12</stp>
        <stp>XS0848137708 Corp</stp>
        <stp>INT_ACC</stp>
        <stp>[quotes.xlsx]Calc!R101C5</stp>
        <tr r="E101" s="70"/>
        <tr r="E101" s="70"/>
        <tr r="E101" s="70"/>
      </tp>
      <tp t="s">
        <v>#N/A Field Not Applicable</v>
        <stp/>
        <stp>##V3_BDPV12</stp>
        <stp>XS0776111188 Corp</stp>
        <stp>EQY_DVD_YLD_IND</stp>
        <stp>[quotes.xlsx]Calc!R224C6</stp>
        <tr r="F224" s="70"/>
        <tr r="F224" s="70"/>
      </tp>
      <tp t="s">
        <v>XS1188073081</v>
        <stp/>
        <stp>##V3_BDPV12</stp>
        <stp>XS1188073081 Corp</stp>
        <stp>ID_ISIN</stp>
        <stp>[quotes.xlsx]Calc!R225C1</stp>
        <tr r="A225" s="70"/>
        <tr r="A225" s="70"/>
        <tr r="A225" s="70"/>
      </tp>
      <tp t="s">
        <v>XS1220249970</v>
        <stp/>
        <stp>##V3_BDPV12</stp>
        <stp>XS1220249970 Corp</stp>
        <stp>ID_ISIN</stp>
        <stp>[quotes.xlsx]Calc!R264C1</stp>
        <tr r="A264" s="70"/>
        <tr r="A264" s="70"/>
        <tr r="A264" s="70"/>
      </tp>
      <tp t="s">
        <v>#N/A Field Not Applicable</v>
        <stp/>
        <stp>##V3_BDPV12</stp>
        <stp>XS0643183220 Corp</stp>
        <stp>EQY_DVD_YLD_IND</stp>
        <stp>[quotes.xlsx]Calc!R124C6</stp>
        <tr r="F124" s="70"/>
        <tr r="F124" s="70"/>
      </tp>
      <tp t="s">
        <v>#N/A Field Not Applicable</v>
        <stp/>
        <stp>##V3_BDPV12</stp>
        <stp>XS0848530977 Corp</stp>
        <stp>EQY_DVD_YLD_IND</stp>
        <stp>[quotes.xlsx]Calc!R206C6</stp>
        <tr r="F206" s="70"/>
        <tr r="F206" s="70"/>
      </tp>
      <tp>
        <v>1.54375</v>
        <stp/>
        <stp>##V3_BDPV12</stp>
        <stp>XS1188073081 Corp</stp>
        <stp>INT_ACC</stp>
        <stp>[quotes.xlsx]Calc!R225C5</stp>
        <tr r="E225" s="70"/>
        <tr r="E225" s="70"/>
        <tr r="E225" s="70"/>
      </tp>
      <tp>
        <v>0</v>
        <stp/>
        <stp>##V3_BDPV12</stp>
        <stp>XS1220249970 Corp</stp>
        <stp>INT_ACC</stp>
        <stp>[quotes.xlsx]Calc!R264C5</stp>
        <tr r="E264" s="70"/>
        <tr r="E264" s="70"/>
        <tr r="E264" s="70"/>
      </tp>
      <tp t="s">
        <v>#N/A Field Not Applicable</v>
        <stp/>
        <stp>##V3_BDPV12</stp>
        <stp>RU000A0JPLH5 Corp</stp>
        <stp>EQY_DVD_YLD_IND</stp>
        <stp>[quotes.xlsx]Calc!R99C6</stp>
        <tr r="F99" s="70"/>
        <tr r="F99" s="70"/>
      </tp>
      <tp t="s">
        <v>#N/A Field Not Applicable</v>
        <stp/>
        <stp>##V3_BDPV12</stp>
        <stp>RU000A0JRKD2 Corp</stp>
        <stp>BEST_TARGET_PRICE</stp>
        <stp>[quotes.xlsx]Calc!R217C5</stp>
        <tr r="E217" s="70"/>
        <tr r="E217" s="70"/>
      </tp>
      <tp t="s">
        <v>#N/A Field Not Applicable</v>
        <stp/>
        <stp>##V3_BDPV12</stp>
        <stp>RU000A0JWBF6 Corp</stp>
        <stp>EQY_DVD_YLD_IND</stp>
        <stp>[quotes.xlsx]Calc!R67C6</stp>
        <tr r="F67" s="70"/>
        <tr r="F67" s="70"/>
      </tp>
      <tp t="s">
        <v>#N/A Field Not Applicable</v>
        <stp/>
        <stp>##V3_BDPV12</stp>
        <stp>XS0767473852 Corp</stp>
        <stp>EQY_DVD_YLD_IND</stp>
        <stp>[quotes.xlsx]Calc!R6C6</stp>
        <tr r="F6" s="70"/>
        <tr r="F6" s="70"/>
      </tp>
      <tp t="s">
        <v>IDGC of Volga PJSC</v>
        <stp/>
        <stp>##V3_BDPV12</stp>
        <stp>MRKV RM Equity</stp>
        <stp>SECURITY_NAME</stp>
        <stp>[quotes.xlsx]Calc!R51C12</stp>
        <tr r="L51" s="70"/>
      </tp>
      <tp>
        <v>107.5</v>
        <stp/>
        <stp>##V3_BDPV12</stp>
        <stp>RU000A0JWBF6 Corp</stp>
        <stp>PX_LAST</stp>
        <stp>[quotes.xlsx]Calc!R67C3</stp>
        <tr r="C67" s="70"/>
        <tr r="C67" s="70"/>
      </tp>
      <tp>
        <v>86.08</v>
        <stp/>
        <stp>##V3_BDPV12</stp>
        <stp>RU000A0JPLH5 Corp</stp>
        <stp>PX_LAST</stp>
        <stp>[quotes.xlsx]Calc!R99C3</stp>
        <tr r="C99" s="70"/>
        <tr r="C99" s="70"/>
      </tp>
      <tp t="s">
        <v>#N/A Field Not Applicable</v>
        <stp/>
        <stp>##V3_BDPV12</stp>
        <stp>RU000A0JWMJ5 Corp</stp>
        <stp>BEST_TARGET_PRICE</stp>
        <stp>[quotes.xlsx]Calc!R291C5</stp>
        <tr r="E291" s="70"/>
        <tr r="E291" s="70"/>
      </tp>
      <tp t="s">
        <v>MegaFon PJSC</v>
        <stp/>
        <stp>##V3_BDPV12</stp>
        <stp>MFON LI Equity</stp>
        <stp>SECURITY_NAME</stp>
        <stp>[quotes.xlsx]Calc!R17C12</stp>
        <tr r="L17" s="70"/>
      </tp>
      <tp t="s">
        <v>#N/A Field Not Applicable</v>
        <stp/>
        <stp>##V3_BDPV12</stp>
        <stp>URM7C 60000 Curncy</stp>
        <stp>EQY_DVD_YLD_IND</stp>
        <stp>[quotes.xlsx]Calc!R270C6</stp>
        <tr r="F270" s="70"/>
        <tr r="F270" s="70"/>
      </tp>
      <tp>
        <v>0</v>
        <stp/>
        <stp>##V3_BDPV12</stp>
        <stp>HYG US Equity</stp>
        <stp>BEST_ANALYST_RATING</stp>
        <stp>[quotes.xlsx]Calc!R230C4</stp>
        <tr r="D230" s="70"/>
        <tr r="D230" s="70"/>
        <tr r="D230" s="70"/>
      </tp>
      <tp>
        <v>4.6999998092651367</v>
        <stp/>
        <stp>##V3_BDPV12</stp>
        <stp>HAL US Equity</stp>
        <stp>BEST_ANALYST_RATING</stp>
        <stp>[quotes.xlsx]Calc!R240C4</stp>
        <tr r="D240" s="70"/>
        <tr r="D240" s="70"/>
        <tr r="D240" s="70"/>
      </tp>
      <tp t="s">
        <v>US515110BF06</v>
        <stp/>
        <stp>##V3_BDPV12</stp>
        <stp>US515110BF06 Corp</stp>
        <stp>ID_ISIN</stp>
        <stp>[quotes.xlsx]Calc!R174C1</stp>
        <tr r="A174" s="70"/>
        <tr r="A174" s="70"/>
        <tr r="A174" s="70"/>
      </tp>
      <tp>
        <v>0.42708333333333331</v>
        <stp/>
        <stp>##V3_BDPV12</stp>
        <stp>US515110BF06 Corp</stp>
        <stp>INT_ACC</stp>
        <stp>[quotes.xlsx]Calc!R174C5</stp>
        <tr r="E174" s="70"/>
        <tr r="E174" s="70"/>
        <tr r="E174" s="70"/>
      </tp>
      <tp>
        <v>102.9</v>
        <stp/>
        <stp>##V3_BDPV12</stp>
        <stp>XS0583616239 Corp</stp>
        <stp>PX_LAST</stp>
        <stp>[quotes.xlsx]Calc!R208C3</stp>
        <tr r="C208" s="70"/>
        <tr r="C208" s="70"/>
      </tp>
      <tp t="s">
        <v>CH0361717348</v>
        <stp/>
        <stp>##V3_BDPV12</stp>
        <stp>CH0361717348 Corp</stp>
        <stp>ID_ISIN</stp>
        <stp>[quotes.xlsx]Calc!R309C1</stp>
        <tr r="A309" s="70"/>
        <tr r="A309" s="70"/>
        <tr r="A309" s="70"/>
      </tp>
      <tp>
        <v>0</v>
        <stp/>
        <stp>##V3_BDPV12</stp>
        <stp>CH0361710632 Corp</stp>
        <stp>INT_ACC</stp>
        <stp>[quotes.xlsx]Calc!R263C5</stp>
        <tr r="E263" s="70"/>
        <tr r="E263" s="70"/>
        <tr r="E263" s="70"/>
      </tp>
      <tp>
        <v>63.322000000000003</v>
        <stp/>
        <stp>##V3_BDPV12</stp>
        <stp>XS1117280625 Corp</stp>
        <stp>PX_LAST</stp>
        <stp>[quotes.xlsx]Calc!R129C3</stp>
        <tr r="C129" s="70"/>
        <tr r="C129" s="70"/>
      </tp>
      <tp t="s">
        <v>#N/A N/A</v>
        <stp/>
        <stp>##V3_BDPV12</stp>
        <stp>XS1314820355 Corp</stp>
        <stp>PX_LAST</stp>
        <stp>[quotes.xlsx]Calc!R261C3</stp>
        <tr r="C261" s="70"/>
      </tp>
      <tp t="s">
        <v>#N/A N/A</v>
        <stp/>
        <stp>##V3_BDPV12</stp>
        <stp>XS1468264822 Corp</stp>
        <stp>PX_LAST</stp>
        <stp>[quotes.xlsx]Calc!R255C3</stp>
        <tr r="C255" s="70"/>
      </tp>
      <tp>
        <v>103.026</v>
        <stp/>
        <stp>##V3_BDPV12</stp>
        <stp>XS1032750165 Corp</stp>
        <stp>PX_LAST</stp>
        <stp>[quotes.xlsx]Calc!R125C3</stp>
        <tr r="C125" s="70"/>
        <tr r="C125" s="70"/>
      </tp>
      <tp>
        <v>0</v>
        <stp/>
        <stp>##V3_BDPV12</stp>
        <stp>CH0361717348 Corp</stp>
        <stp>INT_ACC</stp>
        <stp>[quotes.xlsx]Calc!R309C5</stp>
        <tr r="E309" s="70"/>
        <tr r="E309" s="70"/>
        <tr r="E309" s="70"/>
      </tp>
      <tp>
        <v>115.863</v>
        <stp/>
        <stp>##V3_BDPV12</stp>
        <stp>XS0979891925 Corp</stp>
        <stp>PX_LAST</stp>
        <stp>[quotes.xlsx]Calc!R110C3</stp>
        <tr r="C110" s="70"/>
        <tr r="C110" s="70"/>
      </tp>
      <tp t="s">
        <v>CH0361710632</v>
        <stp/>
        <stp>##V3_BDPV12</stp>
        <stp>CH0361710632 Corp</stp>
        <stp>ID_ISIN</stp>
        <stp>[quotes.xlsx]Calc!R263C1</stp>
        <tr r="A263" s="70"/>
        <tr r="A263" s="70"/>
        <tr r="A263" s="70"/>
      </tp>
      <tp t="s">
        <v>XS1319822752</v>
        <stp/>
        <stp>##V3_BDPV12</stp>
        <stp>XS1319822752 Corp</stp>
        <stp>ID_ISIN</stp>
        <stp>[quotes.xlsx]Calc!R130C1</stp>
        <tr r="A130" s="70"/>
        <tr r="A130" s="70"/>
        <tr r="A130" s="70"/>
      </tp>
      <tp t="s">
        <v>XS0923472814</v>
        <stp/>
        <stp>##V3_BDPV12</stp>
        <stp>XS0923472814 Corp</stp>
        <stp>ID_ISIN</stp>
        <stp>[quotes.xlsx]Calc!R199C1</stp>
        <tr r="A199" s="70"/>
        <tr r="A199" s="70"/>
        <tr r="A199" s="70"/>
      </tp>
      <tp t="s">
        <v>XS1513280757</v>
        <stp/>
        <stp>##V3_BDPV12</stp>
        <stp>XS1513280757 Corp</stp>
        <stp>ID_ISIN</stp>
        <stp>[quotes.xlsx]Calc!R179C1</stp>
        <tr r="A179" s="70"/>
        <tr r="A179" s="70"/>
        <tr r="A179" s="70"/>
      </tp>
      <tp>
        <v>5.2777777777777778E-2</v>
        <stp/>
        <stp>##V3_BDPV12</stp>
        <stp>XS0810596832 Corp</stp>
        <stp>INT_ACC</stp>
        <stp>[quotes.xlsx]Calc!R260C5</stp>
        <tr r="E260" s="70"/>
        <tr r="E260" s="70"/>
        <tr r="E260" s="70"/>
      </tp>
      <tp>
        <v>0.54895833333333333</v>
        <stp/>
        <stp>##V3_BDPV12</stp>
        <stp>XS0923472814 Corp</stp>
        <stp>INT_ACC</stp>
        <stp>[quotes.xlsx]Calc!R199C5</stp>
        <tr r="E199" s="70"/>
        <tr r="E199" s="70"/>
        <tr r="E199" s="70"/>
      </tp>
      <tp t="s">
        <v>#N/A N/A</v>
        <stp/>
        <stp>##V3_BDPV12</stp>
        <stp>GLTR LI Equity</stp>
        <stp>BDVD_PROJ_12M_YLD</stp>
        <stp>[quotes.xlsx]Calc!R46C6</stp>
        <tr r="F46" s="70"/>
        <tr r="F46" s="70"/>
      </tp>
      <tp t="s">
        <v>XS0810596832</v>
        <stp/>
        <stp>##V3_BDPV12</stp>
        <stp>XS0810596832 Corp</stp>
        <stp>ID_ISIN</stp>
        <stp>[quotes.xlsx]Calc!R260C1</stp>
        <tr r="A260" s="70"/>
        <tr r="A260" s="70"/>
        <tr r="A260" s="70"/>
      </tp>
      <tp>
        <v>0</v>
        <stp/>
        <stp>##V3_BDPV12</stp>
        <stp>XS1513280757 Corp</stp>
        <stp>INT_ACC</stp>
        <stp>[quotes.xlsx]Calc!R179C5</stp>
        <tr r="E179" s="70"/>
        <tr r="E179" s="70"/>
        <tr r="E179" s="70"/>
      </tp>
      <tp>
        <v>2.9791666666666665</v>
        <stp/>
        <stp>##V3_BDPV12</stp>
        <stp>XS1319822752 Corp</stp>
        <stp>INT_ACC</stp>
        <stp>[quotes.xlsx]Calc!R130C5</stp>
        <tr r="E130" s="70"/>
        <tr r="E130" s="70"/>
        <tr r="E130" s="70"/>
      </tp>
      <tp>
        <v>2.2973611111111114</v>
        <stp/>
        <stp>##V3_BDPV12</stp>
        <stp>XS1449458915 Corp</stp>
        <stp>INT_ACC</stp>
        <stp>[quotes.xlsx]Calc!R207C5</stp>
        <tr r="E207" s="70"/>
        <tr r="E207" s="70"/>
        <tr r="E207" s="70"/>
      </tp>
      <tp t="s">
        <v>XS0911599701</v>
        <stp/>
        <stp>##V3_BDPV12</stp>
        <stp>XS0911599701 Corp</stp>
        <stp>ID_ISIN</stp>
        <stp>[quotes.xlsx]Calc!R272C1</stp>
        <tr r="A272" s="70"/>
        <tr r="A272" s="70"/>
        <tr r="A272" s="70"/>
      </tp>
      <tp>
        <v>1</v>
        <stp/>
        <stp>##V3_BDPV12</stp>
        <stp>NILSY US Equity</stp>
        <stp>BEST_ANALYST_RATING</stp>
        <stp>[quotes.xlsx]Calc!R168C4</stp>
        <tr r="D168" s="70"/>
        <tr r="D168" s="70"/>
        <tr r="D168" s="70"/>
      </tp>
      <tp>
        <v>1.21875</v>
        <stp/>
        <stp>##V3_BDPV12</stp>
        <stp>XS0911599701 Corp</stp>
        <stp>INT_ACC</stp>
        <stp>[quotes.xlsx]Calc!R272C5</stp>
        <tr r="E272" s="70"/>
        <tr r="E272" s="70"/>
        <tr r="E272" s="70"/>
      </tp>
      <tp>
        <v>5.7145729349848926</v>
        <stp/>
        <stp>##V3_BDPV12</stp>
        <stp>RIO LN Equity</stp>
        <stp>BDVD_PROJ_12M_YLD</stp>
        <stp>[quotes.xlsx]Calc!R267C6</stp>
        <tr r="F267" s="70"/>
        <tr r="F267" s="70"/>
        <tr r="F267" s="70"/>
      </tp>
      <tp t="s">
        <v>XS1449458915</v>
        <stp/>
        <stp>##V3_BDPV12</stp>
        <stp>XS1449458915 Corp</stp>
        <stp>ID_ISIN</stp>
        <stp>[quotes.xlsx]Calc!R207C1</stp>
        <tr r="A207" s="70"/>
        <tr r="A207" s="70"/>
        <tr r="A207" s="70"/>
      </tp>
      <tp t="s">
        <v>#N/A Field Not Applicable</v>
        <stp/>
        <stp>##V3_BDPV12</stp>
        <stp>XS1506500039 Corp</stp>
        <stp>EQY_DVD_YLD_IND</stp>
        <stp>[quotes.xlsx]Calc!R277C6</stp>
        <tr r="F277" s="70"/>
        <tr r="F277" s="70"/>
      </tp>
      <tp t="s">
        <v>#N/A Field Not Applicable</v>
        <stp/>
        <stp>##V3_BDPV12</stp>
        <stp>RU000A0JTNB6 Corp</stp>
        <stp>BEST_TARGET_PRICE</stp>
        <stp>[quotes.xlsx]Calc!R213C5</stp>
        <tr r="E213" s="70"/>
        <tr r="E213" s="70"/>
      </tp>
      <tp t="s">
        <v>#N/A Field Not Applicable</v>
        <stp/>
        <stp>##V3_BDPV12</stp>
        <stp>USL6366MAC75 Corp</stp>
        <stp>BEST_TARGET_PRICE</stp>
        <stp>[quotes.xlsx]Calc!R68C5</stp>
        <tr r="E68" s="70"/>
        <tr r="E68" s="70"/>
      </tp>
      <tp t="s">
        <v>RU000A0JWBH2</v>
        <stp/>
        <stp>##V3_BDPV12</stp>
        <stp>RU000A0JWBH2 Corp</stp>
        <stp>ID_ISIN</stp>
        <stp>[quotes.xlsx]Calc!R63C1</stp>
        <tr r="A63" s="70"/>
        <tr r="A63" s="70"/>
        <tr r="A63" s="70"/>
      </tp>
      <tp>
        <v>29.43</v>
        <stp/>
        <stp>##V3_BDPV12</stp>
        <stp>HENPEA2 LX Equity</stp>
        <stp>PX_LAST</stp>
        <stp>[quotes.xlsx]Calc!R249C3</stp>
        <tr r="C249" s="70"/>
        <tr r="C249" s="70"/>
      </tp>
      <tp t="s">
        <v>Bashneft PJSC</v>
        <stp/>
        <stp>##V3_BDPV12</stp>
        <stp>BANEP RX Equity</stp>
        <stp>SECURITY_NAME</stp>
        <stp>[quotes.xlsx]Calc!R4C12</stp>
        <tr r="L4" s="70"/>
      </tp>
      <tp t="s">
        <v>#N/A Field Not Applicable</v>
        <stp/>
        <stp>##V3_BDPV12</stp>
        <stp>XS0555493203 Corp</stp>
        <stp>BEST_TARGET_PRICE</stp>
        <stp>[quotes.xlsx]Calc!R142C5</stp>
        <tr r="E142" s="70"/>
        <tr r="E142" s="70"/>
      </tp>
      <tp t="s">
        <v>#N/A Field Not Applicable</v>
        <stp/>
        <stp>##V3_BDPV12</stp>
        <stp>XS0779213460 Corp</stp>
        <stp>BEST_TARGET_PRICE</stp>
        <stp>[quotes.xlsx]Calc!R128C5</stp>
        <tr r="E128" s="70"/>
        <tr r="E128" s="70"/>
      </tp>
      <tp t="s">
        <v>#N/A Field Not Applicable</v>
        <stp/>
        <stp>##V3_BDPV12</stp>
        <stp>XS0934609016 Corp</stp>
        <stp>BEST_TARGET_PRICE</stp>
        <stp>[quotes.xlsx]Calc!R151C5</stp>
        <tr r="E151" s="70"/>
        <tr r="E151" s="70"/>
      </tp>
      <tp t="s">
        <v>USA29866AA70</v>
        <stp/>
        <stp>##V3_BDPV12</stp>
        <stp>USA29866AA70 Corp</stp>
        <stp>ID_ISIN</stp>
        <stp>[quotes.xlsx]Calc!R24C1</stp>
        <tr r="A24" s="70"/>
        <tr r="A24" s="70"/>
        <tr r="A24" s="70"/>
      </tp>
      <tp t="s">
        <v>#N/A Field Not Applicable</v>
        <stp/>
        <stp>##V3_BDPV12</stp>
        <stp>XS1468264822 Corp</stp>
        <stp>BEST_TARGET_PRICE</stp>
        <stp>[quotes.xlsx]Calc!R255C5</stp>
        <tr r="E255" s="70"/>
        <tr r="E255" s="70"/>
      </tp>
      <tp t="s">
        <v>#N/A Field Not Applicable</v>
        <stp/>
        <stp>##V3_BDPV12</stp>
        <stp>XS1266615175 Corp</stp>
        <stp>BEST_TARGET_PRICE</stp>
        <stp>[quotes.xlsx]Calc!R312C5</stp>
        <tr r="E312" s="70"/>
        <tr r="E312" s="70"/>
      </tp>
      <tp t="s">
        <v>#N/A Field Not Applicable</v>
        <stp/>
        <stp>##V3_BDPV12</stp>
        <stp>XS0643183220 Corp</stp>
        <stp>BEST_TARGET_PRICE</stp>
        <stp>[quotes.xlsx]Calc!R124C5</stp>
        <tr r="E124" s="70"/>
        <tr r="E124" s="70"/>
      </tp>
      <tp t="s">
        <v>#N/A Field Not Applicable</v>
        <stp/>
        <stp>##V3_BDPV12</stp>
        <stp>XS1071551474 Corp</stp>
        <stp>BEST_TARGET_PRICE</stp>
        <stp>[quotes.xlsx]Calc!R140C5</stp>
        <tr r="E140" s="70"/>
        <tr r="E140" s="70"/>
      </tp>
      <tp t="s">
        <v>#N/A Field Not Applicable</v>
        <stp/>
        <stp>##V3_BDPV12</stp>
        <stp>XS0579851949 Corp</stp>
        <stp>BEST_TARGET_PRICE</stp>
        <stp>[quotes.xlsx]Calc!R115C5</stp>
        <tr r="E115" s="70"/>
        <tr r="E115" s="70"/>
      </tp>
      <tp t="s">
        <v>#N/A Field Not Applicable</v>
        <stp/>
        <stp>##V3_BDPV12</stp>
        <stp>XS0800817073 Corp</stp>
        <stp>BEST_TARGET_PRICE</stp>
        <stp>[quotes.xlsx]Calc!R205C5</stp>
        <tr r="E205" s="70"/>
        <tr r="E205" s="70"/>
      </tp>
      <tp>
        <v>53</v>
        <stp/>
        <stp>##V3_BDPV12</stp>
        <stp>URM7C 59000 Curncy</stp>
        <stp>PX_LAST</stp>
        <stp>[quotes.xlsx]Calc!R271C3</stp>
        <tr r="C271" s="70"/>
        <tr r="C271" s="70"/>
      </tp>
      <tp t="s">
        <v>#N/A Field Not Applicable</v>
        <stp/>
        <stp>##V3_BDPV12</stp>
        <stp>US456837AE31 Corp</stp>
        <stp>EQY_DVD_YLD_IND</stp>
        <stp>[quotes.xlsx]Calc!R137C6</stp>
        <tr r="F137" s="70"/>
        <tr r="F137" s="70"/>
      </tp>
      <tp t="s">
        <v>USN54468AF52</v>
        <stp/>
        <stp>##V3_BDPV12</stp>
        <stp>USN54468AF52 Corp</stp>
        <stp>ID_ISIN</stp>
        <stp>[quotes.xlsx]Calc!R153C1</stp>
        <tr r="A153" s="70"/>
        <tr r="A153" s="70"/>
        <tr r="A153" s="70"/>
      </tp>
      <tp>
        <v>0.88749999999999996</v>
        <stp/>
        <stp>##V3_BDPV12</stp>
        <stp>US961214CF89 Corp</stp>
        <stp>INT_ACC</stp>
        <stp>[quotes.xlsx]Calc!R177C5</stp>
        <tr r="E177" s="70"/>
        <tr r="E177" s="70"/>
        <tr r="E177" s="70"/>
      </tp>
      <tp>
        <v>2.2222222222222223E-2</v>
        <stp/>
        <stp>##V3_BDPV12</stp>
        <stp>USN54468AF52 Corp</stp>
        <stp>INT_ACC</stp>
        <stp>[quotes.xlsx]Calc!R153C5</stp>
        <tr r="E153" s="70"/>
        <tr r="E153" s="70"/>
        <tr r="E153" s="70"/>
      </tp>
      <tp t="s">
        <v>US961214CF89</v>
        <stp/>
        <stp>##V3_BDPV12</stp>
        <stp>US961214CF89 Corp</stp>
        <stp>ID_ISIN</stp>
        <stp>[quotes.xlsx]Calc!R177C1</stp>
        <tr r="A177" s="70"/>
        <tr r="A177" s="70"/>
        <tr r="A177" s="70"/>
      </tp>
      <tp>
        <v>8.7297146054840518</v>
        <stp/>
        <stp>##V3_BDPV12</stp>
        <stp>LSRG RX Equity</stp>
        <stp>BDVD_PROJ_12M_YLD</stp>
        <stp>[quotes.xlsx]Calc!R48C6</stp>
        <tr r="F48" s="70"/>
        <tr r="F48" s="70"/>
        <tr r="F48" s="70"/>
      </tp>
      <tp>
        <v>102.08799999999999</v>
        <stp/>
        <stp>##V3_BDPV12</stp>
        <stp>XS1085735899 Corp</stp>
        <stp>PX_LAST</stp>
        <stp>[quotes.xlsx]Calc!R210C3</stp>
        <tr r="C210" s="70"/>
        <tr r="C210" s="70"/>
      </tp>
      <tp>
        <v>136.48500000000001</v>
        <stp/>
        <stp>##V3_BDPV12</stp>
        <stp>XS0191754729 Corp</stp>
        <stp>PX_LAST</stp>
        <stp>[quotes.xlsx]Calc!R127C3</stp>
        <tr r="C127" s="70"/>
        <tr r="C127" s="70"/>
      </tp>
      <tp>
        <v>105.919</v>
        <stp/>
        <stp>##V3_BDPV12</stp>
        <stp>XS1568888777 Corp</stp>
        <stp>PX_LAST</stp>
        <stp>[quotes.xlsx]Calc!R220C3</stp>
        <tr r="C220" s="70"/>
        <tr r="C220" s="70"/>
      </tp>
      <tp t="s">
        <v>#N/A Field Not Applicable</v>
        <stp/>
        <stp>##V3_BDPV12</stp>
        <stp>CH0347656545 Corp</stp>
        <stp>EQY_DVD_YLD_IND</stp>
        <stp>[quotes.xlsx]Calc!R157C6</stp>
        <tr r="F157" s="70"/>
        <tr r="F157" s="70"/>
      </tp>
      <tp>
        <v>105.02</v>
        <stp/>
        <stp>##V3_BDPV12</stp>
        <stp>XS0848530977 Corp</stp>
        <stp>PX_LAST</stp>
        <stp>[quotes.xlsx]Calc!R206C3</stp>
        <tr r="C206" s="70"/>
        <tr r="C206" s="70"/>
      </tp>
      <tp>
        <v>42</v>
        <stp/>
        <stp>##V3_BDPV12</stp>
        <stp>XS0776111188 Corp</stp>
        <stp>PX_LAST</stp>
        <stp>[quotes.xlsx]Calc!R224C3</stp>
        <tr r="C224" s="70"/>
        <tr r="C224" s="70"/>
      </tp>
      <tp>
        <v>115.524</v>
        <stp/>
        <stp>##V3_BDPV12</stp>
        <stp>XS0643183220 Corp</stp>
        <stp>PX_LAST</stp>
        <stp>[quotes.xlsx]Calc!R124C3</stp>
        <tr r="C124" s="70"/>
        <tr r="C124" s="70"/>
      </tp>
      <tp>
        <v>0.62638888888888888</v>
        <stp/>
        <stp>##V3_BDPV12</stp>
        <stp>XS1508914691 Corp</stp>
        <stp>INT_ACC</stp>
        <stp>[quotes.xlsx]Calc!R109C5</stp>
        <tr r="E109" s="70"/>
        <tr r="E109" s="70"/>
        <tr r="E109" s="70"/>
      </tp>
      <tp>
        <v>2.1083333333333334</v>
        <stp/>
        <stp>##V3_BDPV12</stp>
        <stp>XS0579851949 Corp</stp>
        <stp>INT_ACC</stp>
        <stp>[quotes.xlsx]Calc!R115C5</stp>
        <tr r="E115" s="70"/>
        <tr r="E115" s="70"/>
        <tr r="E115" s="70"/>
      </tp>
      <tp t="s">
        <v>XS0579851949</v>
        <stp/>
        <stp>##V3_BDPV12</stp>
        <stp>XS0579851949 Corp</stp>
        <stp>ID_ISIN</stp>
        <stp>[quotes.xlsx]Calc!R115C1</stp>
        <tr r="A115" s="70"/>
        <tr r="A115" s="70"/>
        <tr r="A115" s="70"/>
      </tp>
      <tp t="s">
        <v>#N/A Field Not Applicable</v>
        <stp/>
        <stp>##V3_BDPV12</stp>
        <stp>XS0993162683 Corp</stp>
        <stp>EQY_DVD_YLD_IND</stp>
        <stp>[quotes.xlsx]Calc!R278C6</stp>
        <tr r="F278" s="70"/>
        <tr r="F278" s="70"/>
      </tp>
      <tp t="s">
        <v>#N/A Field Not Applicable</v>
        <stp/>
        <stp>##V3_BDPV12</stp>
        <stp>XS1198002690 Corp</stp>
        <stp>EQY_DVD_YLD_IND</stp>
        <stp>[quotes.xlsx]Calc!R185C6</stp>
        <tr r="F185" s="70"/>
        <tr r="F185" s="70"/>
      </tp>
      <tp t="s">
        <v>XS1508914691</v>
        <stp/>
        <stp>##V3_BDPV12</stp>
        <stp>XS1508914691 Corp</stp>
        <stp>ID_ISIN</stp>
        <stp>[quotes.xlsx]Calc!R109C1</stp>
        <tr r="A109" s="70"/>
        <tr r="A109" s="70"/>
        <tr r="A109" s="70"/>
      </tp>
      <tp t="s">
        <v>#N/A Field Not Applicable</v>
        <stp/>
        <stp>##V3_BDPV12</stp>
        <stp>XS0524610812 Corp</stp>
        <stp>EQY_DVD_YLD_IND</stp>
        <stp>[quotes.xlsx]Calc!R132C6</stp>
        <tr r="F132" s="70"/>
        <tr r="F132" s="70"/>
      </tp>
      <tp t="s">
        <v>#N/A Field Not Applicable</v>
        <stp/>
        <stp>##V3_BDPV12</stp>
        <stp>XS1266615175 Corp</stp>
        <stp>EQY_DVD_YLD_IND</stp>
        <stp>[quotes.xlsx]Calc!R312C6</stp>
        <tr r="F312" s="70"/>
        <tr r="F312" s="70"/>
      </tp>
      <tp t="s">
        <v>#N/A Field Not Applicable</v>
        <stp/>
        <stp>##V3_BDPV12</stp>
        <stp>XS1400710726 Corp</stp>
        <stp>EQY_DVD_YLD_IND</stp>
        <stp>[quotes.xlsx]Calc!R107C6</stp>
        <tr r="F107" s="70"/>
        <tr r="F107" s="70"/>
      </tp>
      <tp t="s">
        <v>#N/A Field Not Applicable</v>
        <stp/>
        <stp>##V3_BDPV12</stp>
        <stp>XS1513741311 Corp</stp>
        <stp>EQY_DVD_YLD_IND</stp>
        <stp>[quotes.xlsx]Calc!R204C6</stp>
        <tr r="F204" s="70"/>
        <tr r="F204" s="70"/>
      </tp>
      <tp t="s">
        <v>#N/A Field Not Applicable</v>
        <stp/>
        <stp>##V3_BDPV12</stp>
        <stp>RU000A0JXFS8 Corp</stp>
        <stp>BEST_TARGET_PRICE</stp>
        <stp>[quotes.xlsx]Calc!R184C5</stp>
        <tr r="E184" s="70"/>
        <tr r="E184" s="70"/>
      </tp>
      <tp>
        <v>4.7777777777777777</v>
        <stp/>
        <stp>##V3_BDPV12</stp>
        <stp>XS1255387976 Corp</stp>
        <stp>INT_ACC</stp>
        <stp>[quotes.xlsx]Calc!R3C5</stp>
        <tr r="E3" s="70"/>
        <tr r="E3" s="70"/>
        <tr r="E3" s="70"/>
      </tp>
      <tp t="s">
        <v>Bank St Petersburg PJSC</v>
        <stp/>
        <stp>##V3_BDPV12</stp>
        <stp>BSPB RX Equity</stp>
        <stp>SECURITY_NAME</stp>
        <stp>[quotes.xlsx]Calc!R44C12</stp>
        <tr r="L44" s="70"/>
      </tp>
      <tp>
        <v>1.4158297284423751</v>
        <stp/>
        <stp>##V3_BDPV12</stp>
        <stp>XS1255387976 Corp</stp>
        <stp>DUR_MID</stp>
        <stp>[quotes.xlsx]Calc!R3C8</stp>
        <tr r="H3" s="70"/>
        <tr r="H3" s="70"/>
      </tp>
      <tp>
        <v>0.21875</v>
        <stp/>
        <stp>##V3_BDPV12</stp>
        <stp>XS0935311240 Corp</stp>
        <stp>INT_ACC</stp>
        <stp>[quotes.xlsx]Calc!R8C5</stp>
        <tr r="E8" s="70"/>
        <tr r="E8" s="70"/>
        <tr r="E8" s="70"/>
      </tp>
      <tp>
        <v>5.2033487936206377</v>
        <stp/>
        <stp>##V3_BDPV12</stp>
        <stp>XS0935311240 Corp</stp>
        <stp>DUR_MID</stp>
        <stp>[quotes.xlsx]Calc!R8C8</stp>
        <tr r="H8" s="70"/>
        <tr r="H8" s="70"/>
      </tp>
      <tp>
        <v>1.7253197245600558</v>
        <stp/>
        <stp>##V3_BDPV12</stp>
        <stp>RU000A0JWDU1 Corp</stp>
        <stp>DUR_MID</stp>
        <stp>[quotes.xlsx]Calc!R62C8</stp>
        <tr r="H62" s="70"/>
        <tr r="H62" s="70"/>
      </tp>
      <tp t="s">
        <v>#N/A Field Not Applicable</v>
        <stp/>
        <stp>##V3_BDPV12</stp>
        <stp>XS0911599701 Corp</stp>
        <stp>BEST_TARGET_PRICE</stp>
        <stp>[quotes.xlsx]Calc!R272C5</stp>
        <tr r="E272" s="70"/>
        <tr r="E272" s="70"/>
      </tp>
      <tp t="s">
        <v>#N/A Field Not Applicable</v>
        <stp/>
        <stp>##V3_BDPV12</stp>
        <stp>XS1542704421 Corp</stp>
        <stp>BEST_TARGET_PRICE</stp>
        <stp>[quotes.xlsx]Calc!R262C5</stp>
        <tr r="E262" s="70"/>
        <tr r="E262" s="70"/>
      </tp>
      <tp t="s">
        <v>#N/A Field Not Applicable</v>
        <stp/>
        <stp>##V3_BDPV12</stp>
        <stp>XS1220249970 Corp</stp>
        <stp>LAST_TRADEABLE_DT</stp>
        <stp>[quotes.xlsx]Calc!R264C7</stp>
        <tr r="G264" s="70"/>
        <tr r="G264" s="70"/>
      </tp>
      <tp t="s">
        <v>#N/A Field Not Applicable</v>
        <stp/>
        <stp>##V3_BDPV12</stp>
        <stp>XS1513741311 Corp</stp>
        <stp>BEST_TARGET_PRICE</stp>
        <stp>[quotes.xlsx]Calc!R204C5</stp>
        <tr r="E204" s="70"/>
        <tr r="E204" s="70"/>
      </tp>
      <tp t="s">
        <v>#N/A Field Not Applicable</v>
        <stp/>
        <stp>##V3_BDPV12</stp>
        <stp>TBT US Equity</stp>
        <stp>YLD_CNV_MID</stp>
        <stp>[quotes.xlsx]Calc!R134C6</stp>
        <tr r="F134" s="70"/>
        <tr r="F134" s="70"/>
      </tp>
      <tp>
        <v>21</v>
        <stp/>
        <stp>##V3_BDPV12</stp>
        <stp>URM7C 60000 Curncy</stp>
        <stp>PX_LAST</stp>
        <stp>[quotes.xlsx]Calc!R270C3</stp>
        <tr r="C270" s="70"/>
        <tr r="C270" s="70"/>
      </tp>
      <tp t="s">
        <v>#N/A Field Not Applicable</v>
        <stp/>
        <stp>##V3_BDPV12</stp>
        <stp>RU000A0GN9A7 Corp</stp>
        <stp>NXT_PUT_DT</stp>
        <stp>[quotes.xlsx]Calc!R98C9</stp>
        <tr r="I98" s="70"/>
        <tr r="I98" s="70"/>
      </tp>
      <tp t="s">
        <v>16/08/2017</v>
        <stp/>
        <stp>##V3_BDPV12</stp>
        <stp>RU000A0GN9A7 Corp</stp>
        <stp>NXT_CPN_DT</stp>
        <stp>[quotes.xlsx]Calc!R98C7</stp>
        <tr r="G98" s="70"/>
        <tr r="G98" s="70"/>
        <tr r="G98" s="70"/>
      </tp>
      <tp>
        <v>0</v>
        <stp/>
        <stp>##V3_BDPV12</stp>
        <stp>CH0355508588 Corp</stp>
        <stp>INT_ACC</stp>
        <stp>[quotes.xlsx]Calc!R306C5</stp>
        <tr r="E306" s="70"/>
        <tr r="E306" s="70"/>
        <tr r="E306" s="70"/>
      </tp>
      <tp t="s">
        <v>CH0355508588</v>
        <stp/>
        <stp>##V3_BDPV12</stp>
        <stp>CH0355508588 Corp</stp>
        <stp>ID_ISIN</stp>
        <stp>[quotes.xlsx]Calc!R306C1</stp>
        <tr r="A306" s="70"/>
        <tr r="A306" s="70"/>
        <tr r="A306" s="70"/>
      </tp>
      <tp>
        <v>102.637</v>
        <stp/>
        <stp>##V3_BDPV12</stp>
        <stp>XS1506500039 Corp</stp>
        <stp>PX_LAST</stp>
        <stp>[quotes.xlsx]Calc!R277C3</stp>
        <tr r="C277" s="70"/>
        <tr r="C277" s="70"/>
      </tp>
      <tp t="s">
        <v>#N/A Field Not Applicable</v>
        <stp/>
        <stp>##V3_BDPV12</stp>
        <stp>XS0583616239 Corp</stp>
        <stp>EQY_DVD_YLD_IND</stp>
        <stp>[quotes.xlsx]Calc!R208C6</stp>
        <tr r="F208" s="70"/>
        <tr r="F208" s="70"/>
      </tp>
      <tp>
        <v>2.4</v>
        <stp/>
        <stp>##V3_BDPV12</stp>
        <stp>XS1405775377 Corp</stp>
        <stp>INT_ACC</stp>
        <stp>[quotes.xlsx]Calc!R139C5</stp>
        <tr r="E139" s="70"/>
        <tr r="E139" s="70"/>
        <tr r="E139" s="70"/>
      </tp>
      <tp>
        <v>1.1645833333333333</v>
        <stp/>
        <stp>##V3_BDPV12</stp>
        <stp>XS1533915721 Corp</stp>
        <stp>INT_ACC</stp>
        <stp>[quotes.xlsx]Calc!R218C5</stp>
        <tr r="E218" s="70"/>
        <tr r="E218" s="70"/>
        <tr r="E218" s="70"/>
      </tp>
      <tp>
        <v>0.75347222222222221</v>
        <stp/>
        <stp>##V3_BDPV12</stp>
        <stp>XS0555493203 Corp</stp>
        <stp>INT_ACC</stp>
        <stp>[quotes.xlsx]Calc!R142C5</stp>
        <tr r="E142" s="70"/>
        <tr r="E142" s="70"/>
        <tr r="E142" s="70"/>
      </tp>
      <tp>
        <v>1.1434426229508197</v>
        <stp/>
        <stp>##V3_BDPV12</stp>
        <stp>XS0867620725 Corp</stp>
        <stp>INT_ACC</stp>
        <stp>[quotes.xlsx]Calc!R252C5</stp>
        <tr r="E252" s="70"/>
        <tr r="E252" s="70"/>
        <tr r="E252" s="70"/>
      </tp>
      <tp t="s">
        <v>XS1533915721</v>
        <stp/>
        <stp>##V3_BDPV12</stp>
        <stp>XS1533915721 Corp</stp>
        <stp>ID_ISIN</stp>
        <stp>[quotes.xlsx]Calc!R218C1</stp>
        <tr r="A218" s="70"/>
        <tr r="A218" s="70"/>
        <tr r="A218" s="70"/>
      </tp>
      <tp t="s">
        <v>XS0555493203</v>
        <stp/>
        <stp>##V3_BDPV12</stp>
        <stp>XS0555493203 Corp</stp>
        <stp>ID_ISIN</stp>
        <stp>[quotes.xlsx]Calc!R142C1</stp>
        <tr r="A142" s="70"/>
        <tr r="A142" s="70"/>
        <tr r="A142" s="70"/>
      </tp>
      <tp t="s">
        <v>XS0867620725</v>
        <stp/>
        <stp>##V3_BDPV12</stp>
        <stp>XS0867620725 Corp</stp>
        <stp>ID_ISIN</stp>
        <stp>[quotes.xlsx]Calc!R252C1</stp>
        <tr r="A252" s="70"/>
        <tr r="A252" s="70"/>
        <tr r="A252" s="70"/>
      </tp>
      <tp t="s">
        <v>XS1405775377</v>
        <stp/>
        <stp>##V3_BDPV12</stp>
        <stp>XS1405775377 Corp</stp>
        <stp>ID_ISIN</stp>
        <stp>[quotes.xlsx]Calc!R139C1</stp>
        <tr r="A139" s="70"/>
        <tr r="A139" s="70"/>
        <tr r="A139" s="70"/>
      </tp>
      <tp t="s">
        <v>#N/A Field Not Applicable</v>
        <stp/>
        <stp>##V3_BDPV12</stp>
        <stp>XS0979891925 Corp</stp>
        <stp>EQY_DVD_YLD_IND</stp>
        <stp>[quotes.xlsx]Calc!R110C6</stp>
        <tr r="F110" s="70"/>
        <tr r="F110" s="70"/>
      </tp>
      <tp t="s">
        <v>#N/A Field Not Applicable</v>
        <stp/>
        <stp>##V3_BDPV12</stp>
        <stp>XS1468264822 Corp</stp>
        <stp>EQY_DVD_YLD_IND</stp>
        <stp>[quotes.xlsx]Calc!R255C6</stp>
        <tr r="F255" s="70"/>
        <tr r="F255" s="70"/>
      </tp>
      <tp t="s">
        <v>#N/A Field Not Applicable</v>
        <stp/>
        <stp>##V3_BDPV12</stp>
        <stp>XS1032750165 Corp</stp>
        <stp>EQY_DVD_YLD_IND</stp>
        <stp>[quotes.xlsx]Calc!R125C6</stp>
        <tr r="F125" s="70"/>
        <tr r="F125" s="70"/>
      </tp>
      <tp>
        <v>3.0154191959671111</v>
        <stp/>
        <stp>##V3_BDPV12</stp>
        <stp>AAL LN Equity</stp>
        <stp>BDVD_PROJ_12M_YLD</stp>
        <stp>[quotes.xlsx]Calc!R191C6</stp>
        <tr r="F191" s="70"/>
        <tr r="F191" s="70"/>
        <tr r="F191" s="70"/>
      </tp>
      <tp t="s">
        <v>#N/A Field Not Applicable</v>
        <stp/>
        <stp>##V3_BDPV12</stp>
        <stp>XS1314820355 Corp</stp>
        <stp>EQY_DVD_YLD_IND</stp>
        <stp>[quotes.xlsx]Calc!R261C6</stp>
        <tr r="F261" s="70"/>
        <tr r="F261" s="70"/>
      </tp>
      <tp t="s">
        <v>#N/A Field Not Applicable</v>
        <stp/>
        <stp>##V3_BDPV12</stp>
        <stp>XS1117280625 Corp</stp>
        <stp>EQY_DVD_YLD_IND</stp>
        <stp>[quotes.xlsx]Calc!R129C6</stp>
        <tr r="F129" s="70"/>
        <tr r="F129" s="70"/>
      </tp>
      <tp t="s">
        <v>#N/A Field Not Applicable</v>
        <stp/>
        <stp>##V3_BDPV12</stp>
        <stp>US65504LAM90 Corp</stp>
        <stp>BEST_TARGET_PRICE</stp>
        <stp>[quotes.xlsx]Calc!R90C5</stp>
        <tr r="E90" s="70"/>
        <tr r="E90" s="70"/>
      </tp>
      <tp t="s">
        <v>#N/A Field Not Applicable</v>
        <stp/>
        <stp>##V3_BDPV12</stp>
        <stp>RU000A0JWEB9 Corp</stp>
        <stp>BEST_TARGET_PRICE</stp>
        <stp>[quotes.xlsx]Calc!R286C5</stp>
        <tr r="E286" s="70"/>
        <tr r="E286" s="70"/>
      </tp>
      <tp t="s">
        <v>#N/A Field Not Applicable</v>
        <stp/>
        <stp>##V3_BDPV12</stp>
        <stp>RU000A0JXFM1 Corp</stp>
        <stp>BEST_TARGET_PRICE</stp>
        <stp>[quotes.xlsx]Calc!R275C5</stp>
        <tr r="E275" s="70"/>
        <tr r="E275" s="70"/>
      </tp>
      <tp t="s">
        <v>USL6366MAC75</v>
        <stp/>
        <stp>##V3_BDPV12</stp>
        <stp>USL6366MAC75 Corp</stp>
        <stp>ID_ISIN</stp>
        <stp>[quotes.xlsx]Calc!R68C1</stp>
        <tr r="A68" s="70"/>
        <tr r="A68" s="70"/>
        <tr r="A68" s="70"/>
      </tp>
      <tp>
        <v>1.3940000000000001</v>
        <stp/>
        <stp>##V3_BDPV12</stp>
        <stp>RU000A0JWDU1 Corp</stp>
        <stp>INT_ACC</stp>
        <stp>[quotes.xlsx]Calc!R62C5</stp>
        <tr r="E62" s="70"/>
        <tr r="E62" s="70"/>
        <tr r="E62" s="70"/>
      </tp>
      <tp>
        <v>2.0138888888888888</v>
        <stp/>
        <stp>##V3_BDPV12</stp>
        <stp>XS1439838548 Corp</stp>
        <stp>INT_ACC</stp>
        <stp>[quotes.xlsx]Calc!R2C5</stp>
        <tr r="E2" s="70"/>
        <tr r="E2" s="70"/>
        <tr r="E2" s="70"/>
      </tp>
      <tp>
        <v>3.6823994321653712</v>
        <stp/>
        <stp>##V3_BDPV12</stp>
        <stp>XS1439838548 Corp</stp>
        <stp>DUR_MID</stp>
        <stp>[quotes.xlsx]Calc!R2C8</stp>
        <tr r="H2" s="70"/>
        <tr r="H2" s="70"/>
      </tp>
      <tp t="s">
        <v>#N/A Field Not Applicable</v>
        <stp/>
        <stp>##V3_BDPV12</stp>
        <stp>US345397WY53 Corp</stp>
        <stp>BDVD_PROJ_12M_YLD</stp>
        <stp>[quotes.xlsx]Calc!R242C6</stp>
        <tr r="F242" s="70"/>
        <tr r="F242" s="70"/>
      </tp>
      <tp t="s">
        <v>#N/A Field Not Applicable</v>
        <stp/>
        <stp>##V3_BDPV12</stp>
        <stp>XS1449458915 Corp</stp>
        <stp>BEST_TARGET_PRICE</stp>
        <stp>[quotes.xlsx]Calc!R207C5</stp>
        <tr r="E207" s="70"/>
        <tr r="E207" s="70"/>
      </tp>
      <tp t="s">
        <v>#N/A Field Not Applicable</v>
        <stp/>
        <stp>##V3_BDPV12</stp>
        <stp>XS0776121062 Corp</stp>
        <stp>BEST_TARGET_PRICE</stp>
        <stp>[quotes.xlsx]Calc!R311C5</stp>
        <tr r="E311" s="70"/>
        <tr r="E311" s="70"/>
      </tp>
      <tp t="s">
        <v>#N/A Field Not Applicable</v>
        <stp/>
        <stp>##V3_BDPV12</stp>
        <stp>XS1508914691 Corp</stp>
        <stp>BEST_TARGET_PRICE</stp>
        <stp>[quotes.xlsx]Calc!R109C5</stp>
        <tr r="E109" s="70"/>
        <tr r="E109" s="70"/>
      </tp>
      <tp t="s">
        <v>#N/A Field Not Applicable</v>
        <stp/>
        <stp>##V3_BDPV12</stp>
        <stp>XS0925043100 Corp</stp>
        <stp>BEST_TARGET_PRICE</stp>
        <stp>[quotes.xlsx]Calc!R143C5</stp>
        <tr r="E143" s="70"/>
        <tr r="E143" s="70"/>
      </tp>
      <tp t="s">
        <v>#N/A Field Not Applicable</v>
        <stp/>
        <stp>##V3_BDPV12</stp>
        <stp>XS0848530977 Corp</stp>
        <stp>BEST_TARGET_PRICE</stp>
        <stp>[quotes.xlsx]Calc!R206C5</stp>
        <tr r="E206" s="70"/>
        <tr r="E206" s="70"/>
      </tp>
      <tp>
        <v>19</v>
        <stp/>
        <stp>##V3_BDPV12</stp>
        <stp>USU77583AA79 Corp</stp>
        <stp>PX_LAST</stp>
        <stp>[quotes.xlsx]Calc!R135C3</stp>
        <tr r="C135" s="70"/>
        <tr r="C135" s="70"/>
      </tp>
      <tp t="s">
        <v>#N/A Field Not Applicable</v>
        <stp/>
        <stp>##V3_BDPV12</stp>
        <stp>CH0361710855 Corp</stp>
        <stp>EQY_DVD_YLD_IND</stp>
        <stp>[quotes.xlsx]Calc!R181C6</stp>
        <tr r="F181" s="70"/>
        <tr r="F181" s="70"/>
      </tp>
      <tp t="s">
        <v>#N/A N/A</v>
        <stp/>
        <stp>##V3_BDPV12</stp>
        <stp>KCEL LI Equity</stp>
        <stp>BDVD_PROJ_12M_YLD</stp>
        <stp>[quotes.xlsx]Calc!R34C6</stp>
        <tr r="F34" s="70"/>
        <tr r="F34" s="70"/>
      </tp>
      <tp t="s">
        <v>#N/A Field Not Applicable</v>
        <stp/>
        <stp>##V3_BDPV12</stp>
        <stp>CH0347657816 Corp</stp>
        <stp>EQY_DVD_YLD_IND</stp>
        <stp>[quotes.xlsx]Calc!R256C6</stp>
        <tr r="F256" s="70"/>
        <tr r="F256" s="70"/>
      </tp>
      <tp t="s">
        <v>#N/A N/A</v>
        <stp/>
        <stp>##V3_BDPV12</stp>
        <stp>B5M7 Comdty</stp>
        <stp>DUR_MID</stp>
        <stp>[quotes.xlsx]Calc!R162C8</stp>
        <tr r="H162" s="70"/>
      </tp>
      <tp>
        <v>0.70486111111111116</v>
        <stp/>
        <stp>##V3_BDPV12</stp>
        <stp>XS0779213460 Corp</stp>
        <stp>INT_ACC</stp>
        <stp>[quotes.xlsx]Calc!R128C5</stp>
        <tr r="E128" s="70"/>
        <tr r="E128" s="70"/>
        <tr r="E128" s="70"/>
      </tp>
      <tp>
        <v>38.81</v>
        <stp/>
        <stp>##V3_BDPV12</stp>
        <stp>T US Equity</stp>
        <stp>PX_LAST</stp>
        <stp>[quotes.xlsx]Calc!R176C3</stp>
        <tr r="C176" s="70"/>
        <tr r="C176" s="70"/>
      </tp>
      <tp t="s">
        <v>XS0925043100</v>
        <stp/>
        <stp>##V3_BDPV12</stp>
        <stp>XS0925043100 Corp</stp>
        <stp>ID_ISIN</stp>
        <stp>[quotes.xlsx]Calc!R143C1</stp>
        <tr r="A143" s="70"/>
        <tr r="A143" s="70"/>
        <tr r="A143" s="70"/>
      </tp>
      <tp>
        <v>0</v>
        <stp/>
        <stp>##V3_BDPV12</stp>
        <stp>XS1513286283 Corp</stp>
        <stp>INT_ACC</stp>
        <stp>[quotes.xlsx]Calc!R180C5</stp>
        <tr r="E180" s="70"/>
        <tr r="E180" s="70"/>
        <tr r="E180" s="70"/>
      </tp>
      <tp t="s">
        <v>XS1513286283</v>
        <stp/>
        <stp>##V3_BDPV12</stp>
        <stp>XS1513286283 Corp</stp>
        <stp>ID_ISIN</stp>
        <stp>[quotes.xlsx]Calc!R180C1</stp>
        <tr r="A180" s="70"/>
        <tr r="A180" s="70"/>
        <tr r="A180" s="70"/>
      </tp>
      <tp>
        <v>0.66111111111111109</v>
        <stp/>
        <stp>##V3_BDPV12</stp>
        <stp>XS0925043100 Corp</stp>
        <stp>INT_ACC</stp>
        <stp>[quotes.xlsx]Calc!R143C5</stp>
        <tr r="E143" s="70"/>
        <tr r="E143" s="70"/>
        <tr r="E143" s="70"/>
      </tp>
      <tp>
        <v>90.42</v>
        <stp/>
        <stp>##V3_BDPV12</stp>
        <stp>CH0359143119 Corp</stp>
        <stp>PX_LAST</stp>
        <stp>[quotes.xlsx]Calc!R156C3</stp>
        <tr r="C156" s="70"/>
        <tr r="C156" s="70"/>
      </tp>
      <tp t="s">
        <v>XS0779213460</v>
        <stp/>
        <stp>##V3_BDPV12</stp>
        <stp>XS0779213460 Corp</stp>
        <stp>ID_ISIN</stp>
        <stp>[quotes.xlsx]Calc!R128C1</stp>
        <tr r="A128" s="70"/>
        <tr r="A128" s="70"/>
        <tr r="A128" s="70"/>
      </tp>
      <tp t="s">
        <v>XS0934609016</v>
        <stp/>
        <stp>##V3_BDPV12</stp>
        <stp>XS0934609016 Corp</stp>
        <stp>ID_ISIN</stp>
        <stp>[quotes.xlsx]Calc!R151C1</stp>
        <tr r="A151" s="70"/>
        <tr r="A151" s="70"/>
        <tr r="A151" s="70"/>
      </tp>
      <tp t="s">
        <v>#N/A Field Not Applicable</v>
        <stp/>
        <stp>##V3_BDPV12</stp>
        <stp>XS0776121062 Corp</stp>
        <stp>EQY_DVD_YLD_IND</stp>
        <stp>[quotes.xlsx]Calc!R311C6</stp>
        <tr r="F311" s="70"/>
        <tr r="F311" s="70"/>
      </tp>
      <tp>
        <v>3.4136986301369863</v>
        <stp/>
        <stp>##V3_BDPV12</stp>
        <stp>XS1077629225 Corp</stp>
        <stp>INT_ACC</stp>
        <stp>[quotes.xlsx]Calc!R219C5</stp>
        <tr r="E219" s="70"/>
        <tr r="E219" s="70"/>
        <tr r="E219" s="70"/>
      </tp>
      <tp t="s">
        <v>XS1077629225</v>
        <stp/>
        <stp>##V3_BDPV12</stp>
        <stp>XS1077629225 Corp</stp>
        <stp>ID_ISIN</stp>
        <stp>[quotes.xlsx]Calc!R219C1</stp>
        <tr r="A219" s="70"/>
        <tr r="A219" s="70"/>
        <tr r="A219" s="70"/>
      </tp>
      <tp t="s">
        <v>#N/A Field Not Applicable</v>
        <stp/>
        <stp>##V3_BDPV12</stp>
        <stp>XS1542704421 Corp</stp>
        <stp>EQY_DVD_YLD_IND</stp>
        <stp>[quotes.xlsx]Calc!R262C6</stp>
        <tr r="F262" s="70"/>
        <tr r="F262" s="70"/>
      </tp>
      <tp>
        <v>0.17986111111111111</v>
        <stp/>
        <stp>##V3_BDPV12</stp>
        <stp>XS0934609016 Corp</stp>
        <stp>INT_ACC</stp>
        <stp>[quotes.xlsx]Calc!R151C5</stp>
        <tr r="E151" s="70"/>
        <tr r="E151" s="70"/>
        <tr r="E151" s="70"/>
      </tp>
      <tp t="s">
        <v>#N/A Field Not Applicable</v>
        <stp/>
        <stp>##V3_BDPV12</stp>
        <stp>RU000A0JWDN6 Corp</stp>
        <stp>EQY_DVD_YLD_IND</stp>
        <stp>[quotes.xlsx]Calc!R73C6</stp>
        <tr r="F73" s="70"/>
        <tr r="F73" s="70"/>
      </tp>
      <tp>
        <v>2.8289999999999997</v>
        <stp/>
        <stp>##V3_BDPV12</stp>
        <stp>RU000A0JW1P8 Corp</stp>
        <stp>INT_ACC</stp>
        <stp>[quotes.xlsx]Calc!R94C5</stp>
        <tr r="E94" s="70"/>
        <tr r="E94" s="70"/>
        <tr r="E94" s="70"/>
      </tp>
      <tp t="s">
        <v>Alrosa PJSC</v>
        <stp/>
        <stp>##V3_BDPV12</stp>
        <stp>ALRS RX Equity</stp>
        <stp>SECURITY_NAME</stp>
        <stp>[quotes.xlsx]Calc!R28C12</stp>
        <tr r="L28" s="70"/>
      </tp>
      <tp>
        <v>0.63300000000000001</v>
        <stp/>
        <stp>##V3_BDPV12</stp>
        <stp>RU000A0JU9T5 Corp</stp>
        <stp>INT_ACC</stp>
        <stp>[quotes.xlsx]Calc!R80C5</stp>
        <tr r="E80" s="70"/>
        <tr r="E80" s="70"/>
        <tr r="E80" s="70"/>
      </tp>
      <tp t="s">
        <v>RU000A0JTYA5</v>
        <stp/>
        <stp>##V3_BDPV12</stp>
        <stp>RU000A0JTYA5 Corp</stp>
        <stp>ID_ISIN</stp>
        <stp>[quotes.xlsx]Calc!R97C1</stp>
        <tr r="A97" s="70"/>
        <tr r="A97" s="70"/>
        <tr r="A97" s="70"/>
      </tp>
      <tp>
        <v>105.92</v>
        <stp/>
        <stp>##V3_BDPV12</stp>
        <stp>RU000A0JWDN6 Corp</stp>
        <stp>PX_LAST</stp>
        <stp>[quotes.xlsx]Calc!R73C3</stp>
        <tr r="C73" s="70"/>
        <tr r="C73" s="70"/>
      </tp>
      <tp t="s">
        <v>Unipro PJSC</v>
        <stp/>
        <stp>##V3_BDPV12</stp>
        <stp>UPRO RX Equity</stp>
        <stp>SECURITY_NAME</stp>
        <stp>[quotes.xlsx]Calc!R42C12</stp>
        <tr r="L42" s="70"/>
      </tp>
      <tp t="s">
        <v>LSR Group PJSC</v>
        <stp/>
        <stp>##V3_BDPV12</stp>
        <stp>LSRG RX Equity</stp>
        <stp>SECURITY_NAME</stp>
        <stp>[quotes.xlsx]Calc!R48C12</stp>
        <tr r="L48" s="70"/>
      </tp>
      <tp t="s">
        <v>01/06/2017</v>
        <stp/>
        <stp>##V3_BDPV12</stp>
        <stp>B5M7 Comdty</stp>
        <stp>LAST_TRADEABLE_DT</stp>
        <stp>[quotes.xlsx]Calc!R162C7</stp>
        <tr r="G162" s="70"/>
        <tr r="G162" s="70"/>
        <tr r="G162" s="70"/>
      </tp>
      <tp>
        <v>3.6800000667572021</v>
        <stp/>
        <stp>##V3_BDPV12</stp>
        <stp>YHOO US Equity</stp>
        <stp>BEST_ANALYST_RATING</stp>
        <stp>[quotes.xlsx]Calc!R236C4</stp>
        <tr r="D236" s="70"/>
        <tr r="D236" s="70"/>
        <tr r="D236" s="70"/>
      </tp>
      <tp t="s">
        <v>#N/A Field Not Applicable</v>
        <stp/>
        <stp>##V3_BDPV12</stp>
        <stp>XS1032750165 Corp</stp>
        <stp>BEST_TARGET_PRICE</stp>
        <stp>[quotes.xlsx]Calc!R125C5</stp>
        <tr r="E125" s="70"/>
        <tr r="E125" s="70"/>
      </tp>
      <tp t="s">
        <v>#N/A Field Not Applicable</v>
        <stp/>
        <stp>##V3_BDPV12</stp>
        <stp>XS1513271418 Corp</stp>
        <stp>LAST_TRADEABLE_DT</stp>
        <stp>[quotes.xlsx]Calc!R158C7</stp>
        <tr r="G158" s="70"/>
        <tr r="G158" s="70"/>
      </tp>
      <tp t="s">
        <v>#N/A Field Not Applicable</v>
        <stp/>
        <stp>##V3_BDPV12</stp>
        <stp>RU000A0JXC24 Corp</stp>
        <stp>BEST_TARGET_PRICE</stp>
        <stp>[quotes.xlsx]Calc!R182C5</stp>
        <tr r="E182" s="70"/>
        <tr r="E182" s="70"/>
      </tp>
      <tp t="s">
        <v>#N/A Field Not Applicable</v>
        <stp/>
        <stp>##V3_BDPV12</stp>
        <stp>XS1314820355 Corp</stp>
        <stp>BEST_TARGET_PRICE</stp>
        <stp>[quotes.xlsx]Calc!R261C5</stp>
        <tr r="E261" s="70"/>
        <tr r="E261" s="70"/>
      </tp>
      <tp t="s">
        <v>#N/A Field Not Applicable</v>
        <stp/>
        <stp>##V3_BDPV12</stp>
        <stp>DE000DB7XHP3 Corp</stp>
        <stp>EQY_DVD_YLD_IND</stp>
        <stp>[quotes.xlsx]Calc!R223C6</stp>
        <tr r="F223" s="70"/>
        <tr r="F223" s="70"/>
      </tp>
      <tp>
        <v>1.9449694499576464</v>
        <stp/>
        <stp>##V3_BDPV12</stp>
        <stp>EWZ US Equity</stp>
        <stp>BDVD_PROJ_12M_YLD</stp>
        <stp>[quotes.xlsx]Calc!R308C6</stp>
        <tr r="F308" s="70"/>
        <tr r="F308" s="70"/>
        <tr r="F308" s="70"/>
      </tp>
      <tp>
        <v>105.938</v>
        <stp/>
        <stp>##V3_BDPV12</stp>
        <stp>XS1319813769 Corp</stp>
        <stp>PX_LAST</stp>
        <stp>[quotes.xlsx]Calc!R112C3</stp>
        <tr r="C112" s="70"/>
        <tr r="C112" s="70"/>
      </tp>
      <tp t="s">
        <v>#N/A N/A</v>
        <stp/>
        <stp>##V3_BDPV12</stp>
        <stp>AQUA RM Equity</stp>
        <stp>BDVD_PROJ_12M_YLD</stp>
        <stp>[quotes.xlsx]Calc!R29C6</stp>
        <tr r="F29" s="70"/>
        <tr r="F29" s="70"/>
      </tp>
      <tp t="s">
        <v>XS1533921299</v>
        <stp/>
        <stp>##V3_BDPV12</stp>
        <stp>XS1533921299 Corp</stp>
        <stp>ID_ISIN</stp>
        <stp>[quotes.xlsx]Calc!R111C1</stp>
        <tr r="A111" s="70"/>
        <tr r="A111" s="70"/>
        <tr r="A111" s="70"/>
      </tp>
      <tp>
        <v>0.41250000000000003</v>
        <stp/>
        <stp>##V3_BDPV12</stp>
        <stp>XS0849020556 Corp</stp>
        <stp>INT_ACC</stp>
        <stp>[quotes.xlsx]Calc!R133C5</stp>
        <tr r="E133" s="70"/>
        <tr r="E133" s="70"/>
        <tr r="E133" s="70"/>
      </tp>
      <tp>
        <v>1.3225694444444445</v>
        <stp/>
        <stp>##V3_BDPV12</stp>
        <stp>XS0816374663 Corp</stp>
        <stp>INT_ACC</stp>
        <stp>[quotes.xlsx]Calc!R173C5</stp>
        <tr r="E173" s="70"/>
        <tr r="E173" s="70"/>
        <tr r="E173" s="70"/>
      </tp>
      <tp>
        <v>0</v>
        <stp/>
        <stp>##V3_BDPV12</stp>
        <stp>XS1468260598 Corp</stp>
        <stp>INT_ACC</stp>
        <stp>[quotes.xlsx]Calc!R155C5</stp>
        <tr r="E155" s="70"/>
        <tr r="E155" s="70"/>
        <tr r="E155" s="70"/>
      </tp>
      <tp>
        <v>1.716375</v>
        <stp/>
        <stp>##V3_BDPV12</stp>
        <stp>XS1503116912 Corp</stp>
        <stp>INT_ACC</stp>
        <stp>[quotes.xlsx]Calc!R299C5</stp>
        <tr r="E299" s="70"/>
        <tr r="E299" s="70"/>
        <tr r="E299" s="70"/>
      </tp>
      <tp>
        <v>4.8181819915771484</v>
        <stp/>
        <stp>##V3_BDPV12</stp>
        <stp>CMCSA US Equity</stp>
        <stp>BEST_ANALYST_RATING</stp>
        <stp>[quotes.xlsx]Calc!R170C4</stp>
        <tr r="D170" s="70"/>
        <tr r="D170" s="70"/>
        <tr r="D170" s="70"/>
      </tp>
      <tp>
        <v>2.5606249999999999</v>
        <stp/>
        <stp>##V3_BDPV12</stp>
        <stp>XS0800817073 Corp</stp>
        <stp>INT_ACC</stp>
        <stp>[quotes.xlsx]Calc!R205C5</stp>
        <tr r="E205" s="70"/>
        <tr r="E205" s="70"/>
        <tr r="E205" s="70"/>
      </tp>
      <tp t="s">
        <v>XS1468260598</v>
        <stp/>
        <stp>##V3_BDPV12</stp>
        <stp>XS1468260598 Corp</stp>
        <stp>ID_ISIN</stp>
        <stp>[quotes.xlsx]Calc!R155C1</stp>
        <tr r="A155" s="70"/>
        <tr r="A155" s="70"/>
        <tr r="A155" s="70"/>
      </tp>
      <tp t="s">
        <v>XS1503116912</v>
        <stp/>
        <stp>##V3_BDPV12</stp>
        <stp>XS1503116912 Corp</stp>
        <stp>ID_ISIN</stp>
        <stp>[quotes.xlsx]Calc!R299C1</stp>
        <tr r="A299" s="70"/>
        <tr r="A299" s="70"/>
        <tr r="A299" s="70"/>
      </tp>
      <tp t="s">
        <v>XS0800817073</v>
        <stp/>
        <stp>##V3_BDPV12</stp>
        <stp>XS0800817073 Corp</stp>
        <stp>ID_ISIN</stp>
        <stp>[quotes.xlsx]Calc!R205C1</stp>
        <tr r="A205" s="70"/>
        <tr r="A205" s="70"/>
        <tr r="A205" s="70"/>
      </tp>
      <tp t="s">
        <v>#N/A Field Not Applicable</v>
        <stp/>
        <stp>##V3_BDPV12</stp>
        <stp>XS0588433267 Corp</stp>
        <stp>EQY_DVD_YLD_IND</stp>
        <stp>[quotes.xlsx]Calc!R136C6</stp>
        <tr r="F136" s="70"/>
        <tr r="F136" s="70"/>
      </tp>
      <tp t="s">
        <v>XS0849020556</v>
        <stp/>
        <stp>##V3_BDPV12</stp>
        <stp>XS0849020556 Corp</stp>
        <stp>ID_ISIN</stp>
        <stp>[quotes.xlsx]Calc!R133C1</stp>
        <tr r="A133" s="70"/>
        <tr r="A133" s="70"/>
        <tr r="A133" s="70"/>
      </tp>
      <tp>
        <v>1.79375</v>
        <stp/>
        <stp>##V3_BDPV12</stp>
        <stp>XS1533921299 Corp</stp>
        <stp>INT_ACC</stp>
        <stp>[quotes.xlsx]Calc!R111C5</stp>
        <tr r="E111" s="70"/>
        <tr r="E111" s="70"/>
        <tr r="E111" s="70"/>
      </tp>
      <tp t="s">
        <v>XS0816374663</v>
        <stp/>
        <stp>##V3_BDPV12</stp>
        <stp>XS0816374663 Corp</stp>
        <stp>ID_ISIN</stp>
        <stp>[quotes.xlsx]Calc!R173C1</stp>
        <tr r="A173" s="70"/>
        <tr r="A173" s="70"/>
        <tr r="A173" s="70"/>
      </tp>
      <tp t="s">
        <v>#N/A Field Not Applicable</v>
        <stp/>
        <stp>##V3_BDPV12</stp>
        <stp>XS1069383856 Corp</stp>
        <stp>EQY_DVD_YLD_IND</stp>
        <stp>[quotes.xlsx]Calc!R159C6</stp>
        <tr r="F159" s="70"/>
        <tr r="F159" s="70"/>
      </tp>
      <tp t="s">
        <v>Mobile TeleSystems PJSC</v>
        <stp/>
        <stp>##V3_BDPV12</stp>
        <stp>MTSS RX Equity</stp>
        <stp>SECURITY_NAME</stp>
        <stp>[quotes.xlsx]Calc!R37C12</stp>
        <tr r="L37" s="70"/>
      </tp>
      <tp t="s">
        <v>United Co RUSAL PLC</v>
        <stp/>
        <stp>##V3_BDPV12</stp>
        <stp>RUALR RX Equity</stp>
        <stp>SECURITY_NAME</stp>
        <stp>[quotes.xlsx]Calc!R10C12</stp>
        <tr r="L10" s="70"/>
      </tp>
      <tp t="s">
        <v>RU000A0JS5F6</v>
        <stp/>
        <stp>##V3_BDPV12</stp>
        <stp>RU000A0JS5F6 Corp</stp>
        <stp>ID_ISIN</stp>
        <stp>[quotes.xlsx]Calc!R81C1</stp>
        <tr r="A81" s="70"/>
        <tr r="A81" s="70"/>
        <tr r="A81" s="70"/>
      </tp>
      <tp t="s">
        <v>#N/A Field Not Applicable</v>
        <stp/>
        <stp>##V3_BDPV12</stp>
        <stp>RU000A0JRCJ6 Corp</stp>
        <stp>BEST_TARGET_PRICE</stp>
        <stp>[quotes.xlsx]Calc!R122C5</stp>
        <tr r="E122" s="70"/>
        <tr r="E122" s="70"/>
      </tp>
      <tp>
        <v>0.53045558552250094</v>
        <stp/>
        <stp>##V3_BDPV12</stp>
        <stp>RU000A0JW1P8 Corp</stp>
        <stp>DUR_MID</stp>
        <stp>[quotes.xlsx]Calc!R94C8</stp>
        <tr r="H94" s="70"/>
        <tr r="H94" s="70"/>
      </tp>
      <tp>
        <v>0.90070404054353581</v>
        <stp/>
        <stp>##V3_BDPV12</stp>
        <stp>RU000A0JU9T5 Corp</stp>
        <stp>DUR_MID</stp>
        <stp>[quotes.xlsx]Calc!R80C8</stp>
        <tr r="H80" s="70"/>
        <tr r="H80" s="70"/>
      </tp>
      <tp>
        <v>5.2100000381469727</v>
        <stp/>
        <stp>##V3_BDPV12</stp>
        <stp>486 HK Equity</stp>
        <stp>BEST_TARGET_PRICE</stp>
        <stp>[quotes.xlsx]Calc!R10C5</stp>
        <tr r="E10" s="70"/>
      </tp>
      <tp t="s">
        <v>#N/A Field Not Applicable</v>
        <stp/>
        <stp>##V3_BDPV12</stp>
        <stp>XS0191754729 Corp</stp>
        <stp>BEST_TARGET_PRICE</stp>
        <stp>[quotes.xlsx]Calc!R127C5</stp>
        <tr r="E127" s="70"/>
        <tr r="E127" s="70"/>
      </tp>
      <tp t="s">
        <v>#N/A Field Not Applicable</v>
        <stp/>
        <stp>##V3_BDPV12</stp>
        <stp>RU000A0JTG59 Corp</stp>
        <stp>BEST_TARGET_PRICE</stp>
        <stp>[quotes.xlsx]Calc!R161C5</stp>
        <tr r="E161" s="70"/>
        <tr r="E161" s="70"/>
      </tp>
      <tp t="s">
        <v>#N/A Field Not Applicable</v>
        <stp/>
        <stp>##V3_BDPV12</stp>
        <stp>XS1506500039 Corp</stp>
        <stp>BEST_TARGET_PRICE</stp>
        <stp>[quotes.xlsx]Calc!R277C5</stp>
        <tr r="E277" s="70"/>
        <tr r="E277" s="70"/>
      </tp>
      <tp t="s">
        <v>#N/A Field Not Applicable</v>
        <stp/>
        <stp>##V3_BDPV12</stp>
        <stp>XS1513286283 Corp</stp>
        <stp>BEST_TARGET_PRICE</stp>
        <stp>[quotes.xlsx]Calc!R180C5</stp>
        <tr r="E180" s="70"/>
        <tr r="E180" s="70"/>
      </tp>
      <tp t="s">
        <v>USU77583AA79</v>
        <stp/>
        <stp>##V3_BDPV12</stp>
        <stp>USU77583AA79 Corp</stp>
        <stp>ID_ISIN</stp>
        <stp>[quotes.xlsx]Calc!R135C1</stp>
        <tr r="A135" s="70"/>
        <tr r="A135" s="70"/>
        <tr r="A135" s="70"/>
      </tp>
      <tp t="s">
        <v>10/03/2020</v>
        <stp/>
        <stp>##V3_BDPV12</stp>
        <stp>RU000A0JS5F6 Corp</stp>
        <stp>NXT_PUT_DT</stp>
        <stp>[quotes.xlsx]Calc!R81C9</stp>
        <tr r="I81" s="70"/>
        <tr r="I81" s="70"/>
        <tr r="I81" s="70"/>
      </tp>
      <tp>
        <v>0</v>
        <stp/>
        <stp>##V3_BDPV12</stp>
        <stp>USU77583AA79 Corp</stp>
        <stp>INT_ACC</stp>
        <stp>[quotes.xlsx]Calc!R135C5</stp>
        <tr r="E135" s="70"/>
        <tr r="E135" s="70"/>
        <tr r="E135" s="70"/>
      </tp>
      <tp t="s">
        <v>12/09/2017</v>
        <stp/>
        <stp>##V3_BDPV12</stp>
        <stp>RU000A0JS5F6 Corp</stp>
        <stp>NXT_CPN_DT</stp>
        <stp>[quotes.xlsx]Calc!R81C7</stp>
        <tr r="G81" s="70"/>
        <tr r="G81" s="70"/>
        <tr r="G81" s="70"/>
      </tp>
      <tp>
        <v>100.7</v>
        <stp/>
        <stp>##V3_BDPV12</stp>
        <stp>XS0934609016 Corp</stp>
        <stp>PX_LAST</stp>
        <stp>[quotes.xlsx]Calc!R151C3</stp>
        <tr r="C151" s="70"/>
        <tr r="C151" s="70"/>
      </tp>
      <tp>
        <v>102.73399999999999</v>
        <stp/>
        <stp>##V3_BDPV12</stp>
        <stp>XS1077629225 Corp</stp>
        <stp>PX_LAST</stp>
        <stp>[quotes.xlsx]Calc!R219C3</stp>
        <tr r="C219" s="70"/>
        <tr r="C219" s="70"/>
      </tp>
      <tp t="s">
        <v>US00206R1023</v>
        <stp/>
        <stp>##V3_BDPV12</stp>
        <stp>T US Equity</stp>
        <stp>ID_ISIN</stp>
        <stp>[quotes.xlsx]Calc!R176C1</stp>
        <tr r="A176" s="70"/>
        <tr r="A176" s="70"/>
        <tr r="A176" s="70"/>
      </tp>
      <tp>
        <v>74.227000000000004</v>
        <stp/>
        <stp>##V3_BDPV12</stp>
        <stp>XS0925043100 Corp</stp>
        <stp>PX_LAST</stp>
        <stp>[quotes.xlsx]Calc!R143C3</stp>
        <tr r="C143" s="70"/>
        <tr r="C143" s="70"/>
      </tp>
      <tp t="s">
        <v>#N/A Field Not Applicable</v>
        <stp/>
        <stp>##V3_BDPV12</stp>
        <stp>CH0355509487 Corp</stp>
        <stp>EQY_DVD_YLD_IND</stp>
        <stp>[quotes.xlsx]Calc!R154C6</stp>
        <tr r="F154" s="70"/>
        <tr r="F154" s="70"/>
      </tp>
      <tp>
        <v>0</v>
        <stp/>
        <stp>##V3_BDPV12</stp>
        <stp>CH0359143119 Corp</stp>
        <stp>INT_ACC</stp>
        <stp>[quotes.xlsx]Calc!R156C5</stp>
        <tr r="E156" s="70"/>
        <tr r="E156" s="70"/>
        <tr r="E156" s="70"/>
      </tp>
      <tp>
        <v>107.35599999999999</v>
        <stp/>
        <stp>##V3_BDPV12</stp>
        <stp>XS0779213460 Corp</stp>
        <stp>PX_LAST</stp>
        <stp>[quotes.xlsx]Calc!R128C3</stp>
        <tr r="C128" s="70"/>
        <tr r="C128" s="70"/>
      </tp>
      <tp t="s">
        <v>#N/A Field Not Applicable</v>
        <stp/>
        <stp>##V3_BDPV12</stp>
        <stp>CH0205819441 Corp</stp>
        <stp>EQY_DVD_YLD_IND</stp>
        <stp>[quotes.xlsx]Calc!R152C6</stp>
        <tr r="F152" s="70"/>
        <tr r="F152" s="70"/>
      </tp>
      <tp t="s">
        <v>#N/A N/A</v>
        <stp/>
        <stp>##V3_BDPV12</stp>
        <stp>MFON LI Equity</stp>
        <stp>BDVD_PROJ_12M_YLD</stp>
        <stp>[quotes.xlsx]Calc!R17C6</stp>
        <tr r="F17" s="70"/>
        <tr r="F17" s="70"/>
      </tp>
      <tp t="s">
        <v>#N/A N/A</v>
        <stp/>
        <stp>##V3_BDPV12</stp>
        <stp>XS1513286283 Corp</stp>
        <stp>PX_LAST</stp>
        <stp>[quotes.xlsx]Calc!R180C3</stp>
        <tr r="C180" s="70"/>
      </tp>
      <tp t="s">
        <v>CH0359143119</v>
        <stp/>
        <stp>##V3_BDPV12</stp>
        <stp>CH0359143119 Corp</stp>
        <stp>ID_ISIN</stp>
        <stp>[quotes.xlsx]Calc!R156C1</stp>
        <tr r="A156" s="70"/>
        <tr r="A156" s="70"/>
        <tr r="A156" s="70"/>
      </tp>
      <tp>
        <v>3.2854984894259815</v>
        <stp/>
        <stp>##V3_BDPV12</stp>
        <stp>ROG EB Equity</stp>
        <stp>BDVD_PROJ_12M_YLD</stp>
        <stp>[quotes.xlsx]Calc!R106C6</stp>
        <tr r="F106" s="70"/>
        <tr r="F106" s="70"/>
        <tr r="F106" s="70"/>
      </tp>
      <tp t="s">
        <v>#N/A Field Not Applicable</v>
        <stp/>
        <stp>##V3_BDPV12</stp>
        <stp>XS1405766384 Corp</stp>
        <stp>EQY_DVD_YLD_IND</stp>
        <stp>[quotes.xlsx]Calc!R126C6</stp>
        <tr r="F126" s="70"/>
        <tr r="F126" s="70"/>
      </tp>
      <tp t="s">
        <v>#N/A Field Not Applicable</v>
        <stp/>
        <stp>##V3_BDPV12</stp>
        <stp>RU000A0GN9A7 Corp</stp>
        <stp>BEST_TARGET_PRICE</stp>
        <stp>[quotes.xlsx]Calc!R98C5</stp>
        <tr r="E98" s="70"/>
        <tr r="E98" s="70"/>
      </tp>
      <tp t="s">
        <v>#N/A Field Not Applicable</v>
        <stp/>
        <stp>##V3_BDPV12</stp>
        <stp>RU000A0JWBH2 Corp</stp>
        <stp>EQY_DVD_YLD_IND</stp>
        <stp>[quotes.xlsx]Calc!R63C6</stp>
        <tr r="F63" s="70"/>
        <tr r="F63" s="70"/>
      </tp>
      <tp>
        <v>109.85</v>
        <stp/>
        <stp>##V3_BDPV12</stp>
        <stp>RU000A0JWBH2 Corp</stp>
        <stp>PX_LAST</stp>
        <stp>[quotes.xlsx]Calc!R63C3</stp>
        <tr r="C63" s="70"/>
        <tr r="C63" s="70"/>
      </tp>
      <tp t="s">
        <v>#N/A Field Not Applicable</v>
        <stp/>
        <stp>##V3_BDPV12</stp>
        <stp>US71654QBB77 Corp</stp>
        <stp>BEST_TARGET_PRICE</stp>
        <stp>[quotes.xlsx]Calc!R25C5</stp>
        <tr r="E25" s="70"/>
        <tr r="E25" s="70"/>
      </tp>
      <tp t="s">
        <v>Novorossiysk Commercial Sea Po</v>
        <stp/>
        <stp>##V3_BDPV12</stp>
        <stp>NMTP RX Equity</stp>
        <stp>SECURITY_NAME</stp>
        <stp>[quotes.xlsx]Calc!R39C12</stp>
        <tr r="L39" s="70"/>
      </tp>
      <tp>
        <v>78.833335876464844</v>
        <stp/>
        <stp>##V3_BDPV12</stp>
        <stp>GILD US Equity</stp>
        <stp>BEST_TARGET_PRICE</stp>
        <stp>[quotes.xlsx]Calc!R1C5</stp>
        <tr r="E1" s="70"/>
        <tr r="E1" s="70"/>
        <tr r="E1" s="70"/>
      </tp>
      <tp t="s">
        <v>Protek PJSC</v>
        <stp/>
        <stp>##V3_BDPV12</stp>
        <stp>PRTK RX Equity</stp>
        <stp>SECURITY_NAME</stp>
        <stp>[quotes.xlsx]Calc!R57C12</stp>
        <tr r="L57" s="70"/>
      </tp>
      <tp t="s">
        <v>#N/A Field Not Applicable</v>
        <stp/>
        <stp>##V3_BDPV12</stp>
        <stp>RU000A0JXEV5 Corp</stp>
        <stp>BEST_TARGET_PRICE</stp>
        <stp>[quotes.xlsx]Calc!R183C5</stp>
        <tr r="E183" s="70"/>
        <tr r="E183" s="70"/>
      </tp>
      <tp t="s">
        <v>KCell JSC</v>
        <stp/>
        <stp>##V3_BDPV12</stp>
        <stp>KCEL LI Equity</stp>
        <stp>SECURITY_NAME</stp>
        <stp>[quotes.xlsx]Calc!R34C12</stp>
        <tr r="L34" s="70"/>
      </tp>
      <tp t="s">
        <v>#N/A Field Not Applicable</v>
        <stp/>
        <stp>##V3_BDPV12</stp>
        <stp>US71645WAR25 Corp</stp>
        <stp>BEST_TARGET_PRICE</stp>
        <stp>[quotes.xlsx]Calc!R26C5</stp>
        <tr r="E26" s="70"/>
        <tr r="E26" s="70"/>
      </tp>
      <tp t="s">
        <v>#N/A N/A</v>
        <stp/>
        <stp>##V3_BDPV12</stp>
        <stp>HHPA2AH LX Equity</stp>
        <stp>BDVD_NEXT_EST_DECL_DT</stp>
        <stp>[quotes.xlsx]Calc!R88C9</stp>
        <tr r="I88" s="70"/>
        <tr r="I88" s="70"/>
      </tp>
      <tp>
        <v>5.2100000381469727</v>
        <stp/>
        <stp>##V3_BDPV12</stp>
        <stp>486 HK Equity</stp>
        <stp>BEST_TARGET_PRICE</stp>
        <stp>[quotes.xlsx]Calc!R91C5</stp>
        <tr r="E91" s="70"/>
        <tr r="E91" s="70"/>
        <tr r="E91" s="70"/>
      </tp>
      <tp t="s">
        <v>#N/A Field Not Applicable</v>
        <stp/>
        <stp>##V3_BDPV12</stp>
        <stp>XS1400710726 Corp</stp>
        <stp>BEST_TARGET_PRICE</stp>
        <stp>[quotes.xlsx]Calc!R107C5</stp>
        <tr r="E107" s="70"/>
        <tr r="E107" s="70"/>
      </tp>
      <tp t="s">
        <v>#N/A Field Not Applicable</v>
        <stp/>
        <stp>##V3_BDPV12</stp>
        <stp>XS1533921299 Corp</stp>
        <stp>BEST_TARGET_PRICE</stp>
        <stp>[quotes.xlsx]Calc!R111C5</stp>
        <tr r="E111" s="70"/>
        <tr r="E111" s="70"/>
      </tp>
      <tp t="s">
        <v>#N/A Field Not Applicable</v>
        <stp/>
        <stp>##V3_BDPV12</stp>
        <stp>RU000A0JPB25 Corp</stp>
        <stp>BEST_TARGET_PRICE</stp>
        <stp>[quotes.xlsx]Calc!R295C5</stp>
        <tr r="E295" s="70"/>
        <tr r="E295" s="70"/>
      </tp>
      <tp t="s">
        <v>#N/A Field Not Applicable</v>
        <stp/>
        <stp>##V3_BDPV12</stp>
        <stp>XS1405766384 Corp</stp>
        <stp>BEST_TARGET_PRICE</stp>
        <stp>[quotes.xlsx]Calc!R126C5</stp>
        <tr r="E126" s="70"/>
        <tr r="E126" s="70"/>
      </tp>
      <tp t="s">
        <v>#N/A Field Not Applicable</v>
        <stp/>
        <stp>##V3_BDPV12</stp>
        <stp>XS0979891925 Corp</stp>
        <stp>BEST_TARGET_PRICE</stp>
        <stp>[quotes.xlsx]Calc!R110C5</stp>
        <tr r="E110" s="70"/>
        <tr r="E110" s="70"/>
      </tp>
      <tp t="s">
        <v>16/08/2017</v>
        <stp/>
        <stp>##V3_BDPV12</stp>
        <stp>RU000A0JS3W6 Corp</stp>
        <stp>NXT_CPN_DT</stp>
        <stp>[quotes.xlsx]Calc!R96C7</stp>
        <tr r="G96" s="70"/>
        <tr r="G96" s="70"/>
        <tr r="G96" s="70"/>
      </tp>
      <tp t="s">
        <v>27/06/2017</v>
        <stp/>
        <stp>##V3_BDPV12</stp>
        <stp>RU000A0JW1P8 Corp</stp>
        <stp>NXT_CPN_DT</stp>
        <stp>[quotes.xlsx]Calc!R94C7</stp>
        <tr r="G94" s="70"/>
        <tr r="G94" s="70"/>
        <tr r="G94" s="70"/>
      </tp>
      <tp t="s">
        <v>#N/A Field Not Applicable</v>
        <stp/>
        <stp>##V3_BDPV12</stp>
        <stp>RU000A0JS3W6 Corp</stp>
        <stp>NXT_PUT_DT</stp>
        <stp>[quotes.xlsx]Calc!R96C9</stp>
        <tr r="I96" s="70"/>
        <tr r="I96" s="70"/>
      </tp>
      <tp t="s">
        <v>26/12/2017</v>
        <stp/>
        <stp>##V3_BDPV12</stp>
        <stp>RU000A0JW1P8 Corp</stp>
        <stp>NXT_PUT_DT</stp>
        <stp>[quotes.xlsx]Calc!R94C9</stp>
        <tr r="I94" s="70"/>
        <tr r="I94" s="70"/>
        <tr r="I94" s="70"/>
      </tp>
      <tp t="s">
        <v>Henderson Horizon - Pan Europe</v>
        <stp/>
        <stp>##V3_BDPV12</stp>
        <stp>HHPA2AH LX Equity</stp>
        <stp>SECURITY_NAME</stp>
        <stp>[quotes.xlsx]Calc!R88C12</stp>
        <tr r="L88" s="70"/>
      </tp>
      <tp>
        <v>100.31399999999999</v>
        <stp/>
        <stp>##V3_BDPV12</stp>
        <stp>XS1533921299 Corp</stp>
        <stp>PX_LAST</stp>
        <stp>[quotes.xlsx]Calc!R111C3</stp>
        <tr r="C111" s="70"/>
        <tr r="C111" s="70"/>
      </tp>
      <tp t="s">
        <v>24/07/2017</v>
        <stp/>
        <stp>##V3_BDPV12</stp>
        <stp>US71654QBB77 Corp</stp>
        <stp>NXT_CPN_DT</stp>
        <stp>[quotes.xlsx]Calc!R25C7</stp>
        <tr r="G25" s="70"/>
        <tr r="G25" s="70"/>
        <tr r="G25" s="70"/>
      </tp>
      <tp>
        <v>101.15300000000001</v>
        <stp/>
        <stp>##V3_BDPV12</stp>
        <stp>XS0849020556 Corp</stp>
        <stp>PX_LAST</stp>
        <stp>[quotes.xlsx]Calc!R133C3</stp>
        <tr r="C133" s="70"/>
        <tr r="C133" s="70"/>
      </tp>
      <tp>
        <v>100.285</v>
        <stp/>
        <stp>##V3_BDPV12</stp>
        <stp>XS0816374663 Corp</stp>
        <stp>PX_LAST</stp>
        <stp>[quotes.xlsx]Calc!R173C3</stp>
        <tr r="C173" s="70"/>
        <tr r="C173" s="70"/>
      </tp>
      <tp>
        <v>103.18600000000001</v>
        <stp/>
        <stp>##V3_BDPV12</stp>
        <stp>XS1503116912 Corp</stp>
        <stp>PX_LAST</stp>
        <stp>[quotes.xlsx]Calc!R299C3</stp>
        <tr r="C299" s="70"/>
        <tr r="C299" s="70"/>
      </tp>
      <tp t="s">
        <v>#N/A N/A</v>
        <stp/>
        <stp>##V3_BDPV12</stp>
        <stp>XS1468260598 Corp</stp>
        <stp>PX_LAST</stp>
        <stp>[quotes.xlsx]Calc!R155C3</stp>
        <tr r="C155" s="70"/>
      </tp>
      <tp>
        <v>108.27</v>
        <stp/>
        <stp>##V3_BDPV12</stp>
        <stp>XS0800817073 Corp</stp>
        <stp>PX_LAST</stp>
        <stp>[quotes.xlsx]Calc!R205C3</stp>
        <tr r="C205" s="70"/>
        <tr r="C205" s="70"/>
      </tp>
      <tp t="s">
        <v>XS1319813769</v>
        <stp/>
        <stp>##V3_BDPV12</stp>
        <stp>XS1319813769 Corp</stp>
        <stp>ID_ISIN</stp>
        <stp>[quotes.xlsx]Calc!R112C1</stp>
        <tr r="A112" s="70"/>
        <tr r="A112" s="70"/>
        <tr r="A112" s="70"/>
      </tp>
      <tp t="s">
        <v>#N/A N/A</v>
        <stp/>
        <stp>##V3_BDPV12</stp>
        <stp>SVAV RX Equity</stp>
        <stp>BDVD_PROJ_12M_YLD</stp>
        <stp>[quotes.xlsx]Calc!R58C6</stp>
        <tr r="F58" s="70"/>
        <tr r="F58" s="70"/>
      </tp>
      <tp t="s">
        <v>#N/A N/A</v>
        <stp/>
        <stp>##V3_BDPV12</stp>
        <stp>AGRO LI Equity</stp>
        <stp>BDVD_PROJ_12M_YLD</stp>
        <stp>[quotes.xlsx]Calc!R87C6</stp>
        <tr r="F87" s="70"/>
        <tr r="F87" s="70"/>
      </tp>
      <tp t="s">
        <v>#N/A N/A</v>
        <stp/>
        <stp>##V3_BDPV12</stp>
        <stp>HYG US Equity</stp>
        <stp>BDVD_PROJ_12M_YLD</stp>
        <stp>[quotes.xlsx]Calc!R230C6</stp>
        <tr r="F230" s="70"/>
        <tr r="F230" s="70"/>
      </tp>
      <tp>
        <v>2.5388222222222225</v>
        <stp/>
        <stp>##V3_BDPV12</stp>
        <stp>XS1319813769 Corp</stp>
        <stp>INT_ACC</stp>
        <stp>[quotes.xlsx]Calc!R112C5</stp>
        <tr r="E112" s="70"/>
        <tr r="E112" s="70"/>
        <tr r="E112" s="70"/>
      </tp>
      <tp t="s">
        <v>#N/A Field Not Applicable</v>
        <stp/>
        <stp>##V3_BDPV12</stp>
        <stp>US71654QBB77 Corp</stp>
        <stp>NXT_PUT_DT</stp>
        <stp>[quotes.xlsx]Calc!R25C9</stp>
        <tr r="I25" s="70"/>
        <tr r="I25" s="70"/>
      </tp>
      <tp t="s">
        <v>#N/A Field Not Applicable</v>
        <stp/>
        <stp>##V3_BDPV12</stp>
        <stp>XS1071551474 Corp</stp>
        <stp>EQY_DVD_YLD_IND</stp>
        <stp>[quotes.xlsx]Calc!R140C6</stp>
        <tr r="F140" s="70"/>
        <tr r="F140" s="70"/>
      </tp>
      <tp t="s">
        <v>#N/A Field Not Applicable</v>
        <stp/>
        <stp>##V3_BDPV12</stp>
        <stp>XS1379311761 Corp</stp>
        <stp>EQY_DVD_YLD_IND</stp>
        <stp>[quotes.xlsx]Calc!R302C6</stp>
        <tr r="F302" s="70"/>
        <tr r="F302" s="70"/>
      </tp>
      <tp t="s">
        <v>#N/A N/A</v>
        <stp/>
        <stp>##V3_BDPV12</stp>
        <stp>MVID RX Equity</stp>
        <stp>BDVD_PROJ_12M_YLD</stp>
        <stp>[quotes.xlsx]Calc!R38C6</stp>
        <tr r="F38" s="70"/>
        <tr r="F38" s="70"/>
      </tp>
      <tp t="s">
        <v>#N/A Field Not Applicable</v>
        <stp/>
        <stp>##V3_BDPV12</stp>
        <stp>XS1433454243 Corp</stp>
        <stp>EQY_DVD_YLD_IND</stp>
        <stp>[quotes.xlsx]Calc!R283C6</stp>
        <tr r="F283" s="70"/>
        <tr r="F283" s="70"/>
      </tp>
      <tp t="s">
        <v>#N/A Field Not Applicable</v>
        <stp/>
        <stp>##V3_BDPV12</stp>
        <stp>XS0718502007 Corp</stp>
        <stp>EQY_DVD_YLD_IND</stp>
        <stp>[quotes.xlsx]Calc!R221C6</stp>
        <tr r="F221" s="70"/>
        <tr r="F221" s="70"/>
      </tp>
      <tp t="s">
        <v>RU000A0JPLH5</v>
        <stp/>
        <stp>##V3_BDPV12</stp>
        <stp>RU000A0JPLH5 Corp</stp>
        <stp>ID_ISIN</stp>
        <stp>[quotes.xlsx]Calc!R99C1</stp>
        <tr r="A99" s="70"/>
        <tr r="A99" s="70"/>
        <tr r="A99" s="70"/>
      </tp>
      <tp t="s">
        <v>RU000A0JWBF6</v>
        <stp/>
        <stp>##V3_BDPV12</stp>
        <stp>RU000A0JWBF6 Corp</stp>
        <stp>ID_ISIN</stp>
        <stp>[quotes.xlsx]Calc!R67C1</stp>
        <tr r="A67" s="70"/>
        <tr r="A67" s="70"/>
        <tr r="A67" s="70"/>
      </tp>
      <tp t="s">
        <v>#N/A Field Not Applicable</v>
        <stp/>
        <stp>##V3_BDPV12</stp>
        <stp>URM7C 59000 Curncy</stp>
        <stp>INT_ACC</stp>
        <stp>[quotes.xlsx]Calc!R271C5</stp>
        <tr r="E271" s="70"/>
        <tr r="E271" s="70"/>
      </tp>
      <tp t="s">
        <v>#N/A N/A</v>
        <stp/>
        <stp>##V3_BDPV12</stp>
        <stp>URM7C 59000 Curncy</stp>
        <stp>ID_ISIN</stp>
        <stp>[quotes.xlsx]Calc!R271C1</stp>
        <tr r="A271" s="70"/>
        <tr r="A271" s="70"/>
      </tp>
      <tp t="s">
        <v>#N/A Field Not Applicable</v>
        <stp/>
        <stp>##V3_BDPV12</stp>
        <stp>XS0816374663 Corp</stp>
        <stp>BEST_TARGET_PRICE</stp>
        <stp>[quotes.xlsx]Calc!R173C5</stp>
        <tr r="E173" s="70"/>
        <tr r="E173" s="70"/>
      </tp>
      <tp>
        <v>4.1304349899291992</v>
        <stp/>
        <stp>##V3_BDPV12</stp>
        <stp>MRK US Equity</stp>
        <stp>BEST_ANALYST_RATING</stp>
        <stp>[quotes.xlsx]Calc!R239C4</stp>
        <tr r="D239" s="70"/>
        <tr r="D239" s="70"/>
        <tr r="D239" s="70"/>
      </tp>
      <tp t="s">
        <v>LU0138821268</v>
        <stp/>
        <stp>##V3_BDPV12</stp>
        <stp>HENPEA2 LX Equity</stp>
        <stp>ID_ISIN</stp>
        <stp>[quotes.xlsx]Calc!R249C1</stp>
        <tr r="A249" s="70"/>
        <tr r="A249" s="70"/>
        <tr r="A249" s="70"/>
      </tp>
      <tp t="s">
        <v>#N/A Field Not Applicable</v>
        <stp/>
        <stp>##V3_BDPV12</stp>
        <stp>XS1503116912 Corp</stp>
        <stp>BEST_TARGET_PRICE</stp>
        <stp>[quotes.xlsx]Calc!R299C5</stp>
        <tr r="E299" s="70"/>
        <tr r="E299" s="70"/>
      </tp>
      <tp t="s">
        <v>#N/A Field Not Applicable</v>
        <stp/>
        <stp>##V3_BDPV12</stp>
        <stp>HENPEA2 LX Equity</stp>
        <stp>INT_ACC</stp>
        <stp>[quotes.xlsx]Calc!R249C5</stp>
        <tr r="E249" s="70"/>
        <tr r="E249" s="70"/>
      </tp>
      <tp>
        <v>0</v>
        <stp/>
        <stp>##V3_BDPV12</stp>
        <stp>IXJ US Equity</stp>
        <stp>BEST_ANALYST_RATING</stp>
        <stp>[quotes.xlsx]Calc!R229C4</stp>
        <tr r="D229" s="70"/>
        <tr r="D229" s="70"/>
        <tr r="D229" s="70"/>
      </tp>
      <tp>
        <v>0</v>
        <stp/>
        <stp>##V3_BDPV12</stp>
        <stp>FXI US Equity</stp>
        <stp>BEST_ANALYST_RATING</stp>
        <stp>[quotes.xlsx]Calc!R149C4</stp>
        <tr r="D149" s="70"/>
        <tr r="D149" s="70"/>
        <tr r="D149" s="70"/>
      </tp>
      <tp>
        <v>0</v>
        <stp/>
        <stp>##V3_BDPV12</stp>
        <stp>GDX US Equity</stp>
        <stp>BEST_ANALYST_RATING</stp>
        <stp>[quotes.xlsx]Calc!R189C4</stp>
        <tr r="D189" s="70"/>
        <tr r="D189" s="70"/>
        <tr r="D189" s="70"/>
      </tp>
      <tp>
        <v>0</v>
        <stp/>
        <stp>##V3_BDPV12</stp>
        <stp>ERX US Equity</stp>
        <stp>BEST_ANALYST_RATING</stp>
        <stp>[quotes.xlsx]Calc!R259C4</stp>
        <tr r="D259" s="70"/>
        <tr r="D259" s="70"/>
        <tr r="D259" s="70"/>
      </tp>
      <tp t="s">
        <v>#N/A Field Not Applicable</v>
        <stp/>
        <stp>##V3_BDPV12</stp>
        <stp>XS0776111188 Corp</stp>
        <stp>BEST_TARGET_PRICE</stp>
        <stp>[quotes.xlsx]Calc!R224C5</stp>
        <tr r="E224" s="70"/>
        <tr r="E224" s="70"/>
      </tp>
      <tp>
        <v>104.014</v>
        <stp/>
        <stp>##V3_BDPV12</stp>
        <stp>USN54468AF52 Corp</stp>
        <stp>PX_LAST</stp>
        <stp>[quotes.xlsx]Calc!R153C3</stp>
        <tr r="C153" s="70"/>
        <tr r="C153" s="70"/>
      </tp>
      <tp t="s">
        <v>#N/A Field Not Applicable</v>
        <stp/>
        <stp>##V3_BDPV12</stp>
        <stp>US345397WY53 Corp</stp>
        <stp>EQY_DVD_YLD_IND</stp>
        <stp>[quotes.xlsx]Calc!R242C6</stp>
        <tr r="F242" s="70"/>
        <tr r="F242" s="70"/>
      </tp>
      <tp>
        <v>100.6065</v>
        <stp/>
        <stp>##V3_BDPV12</stp>
        <stp>US961214CF89 Corp</stp>
        <stp>PX_LAST</stp>
        <stp>[quotes.xlsx]Calc!R177C3</stp>
        <tr r="C177" s="70"/>
        <tr r="C177" s="70"/>
      </tp>
      <tp t="s">
        <v>Fond kommercheskoy nedvizhimos</v>
        <stp/>
        <stp>##V3_BDPV12</stp>
        <stp>COMRLES RX Equity</stp>
        <stp>SECURITY_NAME</stp>
        <stp>[quotes.xlsx]Calc!R30C12</stp>
        <tr r="L30" s="70"/>
      </tp>
      <tp t="s">
        <v>#N/A N/A</v>
        <stp/>
        <stp>##V3_BDPV12</stp>
        <stp>B5N7 Comdty</stp>
        <stp>DUR_MID</stp>
        <stp>[quotes.xlsx]Calc!R316C8</stp>
        <tr r="H316" s="70"/>
      </tp>
      <tp>
        <v>101.349</v>
        <stp/>
        <stp>##V3_BDPV12</stp>
        <stp>XS1508914691 Corp</stp>
        <stp>PX_LAST</stp>
        <stp>[quotes.xlsx]Calc!R109C3</stp>
        <tr r="C109" s="70"/>
        <tr r="C109" s="70"/>
      </tp>
      <tp>
        <v>102.398</v>
        <stp/>
        <stp>##V3_BDPV12</stp>
        <stp>XS0579851949 Corp</stp>
        <stp>PX_LAST</stp>
        <stp>[quotes.xlsx]Calc!R115C3</stp>
        <tr r="C115" s="70"/>
        <tr r="C115" s="70"/>
      </tp>
      <tp>
        <v>0.5552083333333333</v>
        <stp/>
        <stp>##V3_BDPV12</stp>
        <stp>XS0848530977 Corp</stp>
        <stp>INT_ACC</stp>
        <stp>[quotes.xlsx]Calc!R206C5</stp>
        <tr r="E206" s="70"/>
        <tr r="E206" s="70"/>
        <tr r="E206" s="70"/>
      </tp>
      <tp>
        <v>0</v>
        <stp/>
        <stp>##V3_BDPV12</stp>
        <stp>XS0776111188 Corp</stp>
        <stp>INT_ACC</stp>
        <stp>[quotes.xlsx]Calc!R224C5</stp>
        <tr r="E224" s="70"/>
        <tr r="E224" s="70"/>
        <tr r="E224" s="70"/>
      </tp>
      <tp>
        <v>2.0219919444444443</v>
        <stp/>
        <stp>##V3_BDPV12</stp>
        <stp>XS0643183220 Corp</stp>
        <stp>INT_ACC</stp>
        <stp>[quotes.xlsx]Calc!R124C5</stp>
        <tr r="E124" s="70"/>
        <tr r="E124" s="70"/>
        <tr r="E124" s="70"/>
      </tp>
      <tp t="s">
        <v>XS0776111188</v>
        <stp/>
        <stp>##V3_BDPV12</stp>
        <stp>XS0776111188 Corp</stp>
        <stp>ID_ISIN</stp>
        <stp>[quotes.xlsx]Calc!R224C1</stp>
        <tr r="A224" s="70"/>
        <tr r="A224" s="70"/>
        <tr r="A224" s="70"/>
      </tp>
      <tp t="s">
        <v>XS0643183220</v>
        <stp/>
        <stp>##V3_BDPV12</stp>
        <stp>XS0643183220 Corp</stp>
        <stp>ID_ISIN</stp>
        <stp>[quotes.xlsx]Calc!R124C1</stp>
        <tr r="A124" s="70"/>
        <tr r="A124" s="70"/>
        <tr r="A124" s="70"/>
      </tp>
      <tp t="s">
        <v>#N/A Field Not Applicable</v>
        <stp/>
        <stp>##V3_BDPV12</stp>
        <stp>XS1220249970 Corp</stp>
        <stp>EQY_DVD_YLD_IND</stp>
        <stp>[quotes.xlsx]Calc!R264C6</stp>
        <tr r="F264" s="70"/>
        <tr r="F264" s="70"/>
      </tp>
      <tp t="s">
        <v>#N/A Field Not Applicable</v>
        <stp/>
        <stp>##V3_BDPV12</stp>
        <stp>XS1188073081 Corp</stp>
        <stp>EQY_DVD_YLD_IND</stp>
        <stp>[quotes.xlsx]Calc!R225C6</stp>
        <tr r="F225" s="70"/>
        <tr r="F225" s="70"/>
      </tp>
      <tp t="s">
        <v>XS0848530977</v>
        <stp/>
        <stp>##V3_BDPV12</stp>
        <stp>XS0848530977 Corp</stp>
        <stp>ID_ISIN</stp>
        <stp>[quotes.xlsx]Calc!R206C1</stp>
        <tr r="A206" s="70"/>
        <tr r="A206" s="70"/>
        <tr r="A206" s="70"/>
      </tp>
      <tp>
        <v>0.75451388888888893</v>
        <stp/>
        <stp>##V3_BDPV12</stp>
        <stp>XS1085735899 Corp</stp>
        <stp>INT_ACC</stp>
        <stp>[quotes.xlsx]Calc!R210C5</stp>
        <tr r="E210" s="70"/>
        <tr r="E210" s="70"/>
        <tr r="E210" s="70"/>
      </tp>
      <tp>
        <v>0.95833333333333326</v>
        <stp/>
        <stp>##V3_BDPV12</stp>
        <stp>XS0191754729 Corp</stp>
        <stp>INT_ACC</stp>
        <stp>[quotes.xlsx]Calc!R127C5</stp>
        <tr r="E127" s="70"/>
        <tr r="E127" s="70"/>
        <tr r="E127" s="70"/>
      </tp>
      <tp>
        <v>1.4291095890410959</v>
        <stp/>
        <stp>##V3_BDPV12</stp>
        <stp>XS1568888777 Corp</stp>
        <stp>INT_ACC</stp>
        <stp>[quotes.xlsx]Calc!R220C5</stp>
        <tr r="E220" s="70"/>
        <tr r="E220" s="70"/>
        <tr r="E220" s="70"/>
      </tp>
      <tp t="s">
        <v>XS1568888777</v>
        <stp/>
        <stp>##V3_BDPV12</stp>
        <stp>XS1568888777 Corp</stp>
        <stp>ID_ISIN</stp>
        <stp>[quotes.xlsx]Calc!R220C1</stp>
        <tr r="A220" s="70"/>
        <tr r="A220" s="70"/>
        <tr r="A220" s="70"/>
      </tp>
      <tp t="s">
        <v>#N/A Field Not Applicable</v>
        <stp/>
        <stp>##V3_BDPV12</stp>
        <stp>XS0848137708 Corp</stp>
        <stp>EQY_DVD_YLD_IND</stp>
        <stp>[quotes.xlsx]Calc!R101C6</stp>
        <tr r="F101" s="70"/>
        <tr r="F101" s="70"/>
      </tp>
      <tp t="s">
        <v>#N/A Field Not Applicable</v>
        <stp/>
        <stp>##V3_BDPV12</stp>
        <stp>XS1513271418 Corp</stp>
        <stp>EQY_DVD_YLD_IND</stp>
        <stp>[quotes.xlsx]Calc!R158C6</stp>
        <tr r="F158" s="70"/>
        <tr r="F158" s="70"/>
      </tp>
      <tp t="s">
        <v>XS1085735899</v>
        <stp/>
        <stp>##V3_BDPV12</stp>
        <stp>XS1085735899 Corp</stp>
        <stp>ID_ISIN</stp>
        <stp>[quotes.xlsx]Calc!R210C1</stp>
        <tr r="A210" s="70"/>
        <tr r="A210" s="70"/>
        <tr r="A210" s="70"/>
      </tp>
      <tp t="s">
        <v>XS0191754729</v>
        <stp/>
        <stp>##V3_BDPV12</stp>
        <stp>XS0191754729 Corp</stp>
        <stp>ID_ISIN</stp>
        <stp>[quotes.xlsx]Calc!R127C1</stp>
        <tr r="A127" s="70"/>
        <tr r="A127" s="70"/>
        <tr r="A127" s="70"/>
      </tp>
      <tp t="s">
        <v>#N/A Field Not Applicable</v>
        <stp/>
        <stp>##V3_BDPV12</stp>
        <stp>XS1533922933 Corp</stp>
        <stp>EQY_DVD_YLD_IND</stp>
        <stp>[quotes.xlsx]Calc!R246C6</stp>
        <tr r="F246" s="70"/>
        <tr r="F246" s="70"/>
      </tp>
      <tp>
        <v>90.349000000000004</v>
        <stp/>
        <stp>##V3_BDPV12</stp>
        <stp>RU000A0GN9A7 Corp</stp>
        <stp>PX_LAST</stp>
        <stp>[quotes.xlsx]Calc!R98C3</stp>
        <tr r="C98" s="70"/>
        <tr r="C98" s="70"/>
      </tp>
      <tp>
        <v>3.548</v>
        <stp/>
        <stp>##V3_BDPV12</stp>
        <stp>RU000A0JRJU8 Corp</stp>
        <stp>INT_ACC</stp>
        <stp>[quotes.xlsx]Calc!R95C5</stp>
        <tr r="E95" s="70"/>
        <tr r="E95" s="70"/>
        <tr r="E95" s="70"/>
      </tp>
      <tp t="s">
        <v>#N/A Field Not Applicable</v>
        <stp/>
        <stp>##V3_BDPV12</stp>
        <stp>RU000A0GN9A7 Corp</stp>
        <stp>EQY_DVD_YLD_IND</stp>
        <stp>[quotes.xlsx]Calc!R98C6</stp>
        <tr r="F98" s="70"/>
        <tr r="F98" s="70"/>
      </tp>
      <tp>
        <v>6.7812705872638963</v>
        <stp/>
        <stp>##V3_BDPV12</stp>
        <stp>RU000A0JS3W6 Corp</stp>
        <stp>DUR_MID</stp>
        <stp>[quotes.xlsx]Calc!R96C8</stp>
        <tr r="H96" s="70"/>
        <tr r="H96" s="70"/>
      </tp>
      <tp>
        <v>1</v>
        <stp/>
        <stp>##V3_BDPV12</stp>
        <stp>XS0767473852 Corp</stp>
        <stp>INT_ACC</stp>
        <stp>[quotes.xlsx]Calc!R6C5</stp>
        <tr r="E6" s="70"/>
        <tr r="E6" s="70"/>
        <tr r="E6" s="70"/>
      </tp>
      <tp>
        <v>14.219516748664196</v>
        <stp/>
        <stp>##V3_BDPV12</stp>
        <stp>XS0767473852 Corp</stp>
        <stp>DUR_MID</stp>
        <stp>[quotes.xlsx]Calc!R6C8</stp>
        <tr r="H6" s="70"/>
        <tr r="H6" s="70"/>
      </tp>
      <tp t="s">
        <v>#N/A Field Not Applicable</v>
        <stp/>
        <stp>##V3_BDPV12</stp>
        <stp>URM7C 60000 Curncy</stp>
        <stp>INT_ACC</stp>
        <stp>[quotes.xlsx]Calc!R270C5</stp>
        <tr r="E270" s="70"/>
        <tr r="E270" s="70"/>
      </tp>
      <tp t="s">
        <v>03/07/2017</v>
        <stp/>
        <stp>##V3_BDPV12</stp>
        <stp>B5N7 Comdty</stp>
        <stp>LAST_TRADEABLE_DT</stp>
        <stp>[quotes.xlsx]Calc!R316C7</stp>
        <tr r="G316" s="70"/>
        <tr r="G316" s="70"/>
        <tr r="G316" s="70"/>
      </tp>
      <tp t="s">
        <v>#N/A N/A</v>
        <stp/>
        <stp>##V3_BDPV12</stp>
        <stp>URM7C 60000 Curncy</stp>
        <stp>ID_ISIN</stp>
        <stp>[quotes.xlsx]Calc!R270C1</stp>
        <tr r="A270" s="70"/>
        <tr r="A270" s="70"/>
      </tp>
      <tp>
        <v>3.6363637447357178</v>
        <stp/>
        <stp>##V3_BDPV12</stp>
        <stp>VFC US Equity</stp>
        <stp>BEST_ANALYST_RATING</stp>
        <stp>[quotes.xlsx]Calc!R178C4</stp>
        <tr r="D178" s="70"/>
        <tr r="D178" s="70"/>
        <tr r="D178" s="70"/>
      </tp>
      <tp t="s">
        <v>#N/A Field Not Applicable</v>
        <stp/>
        <stp>##V3_BDPV12</stp>
        <stp>US35671DAZ87 Corp</stp>
        <stp>BDVD_PROJ_12M_YLD</stp>
        <stp>[quotes.xlsx]Calc!R300C6</stp>
        <tr r="F300" s="70"/>
        <tr r="F300" s="70"/>
      </tp>
      <tp>
        <v>3.9166667461395264</v>
        <stp/>
        <stp>##V3_BDPV12</stp>
        <stp>PFE US Equity</stp>
        <stp>BEST_ANALYST_RATING</stp>
        <stp>[quotes.xlsx]Calc!R238C4</stp>
        <tr r="D238" s="70"/>
        <tr r="D238" s="70"/>
        <tr r="D238" s="70"/>
      </tp>
      <tp>
        <v>4</v>
        <stp/>
        <stp>##V3_BDPV12</stp>
        <stp>KPN NA Equity</stp>
        <stp>BEST_ANALYST_RATING</stp>
        <stp>[quotes.xlsx]Calc!R268C4</stp>
        <tr r="D268" s="70"/>
        <tr r="D268" s="70"/>
        <tr r="D268" s="70"/>
      </tp>
      <tp t="s">
        <v>#N/A Field Not Applicable</v>
        <stp/>
        <stp>##V3_BDPV12</stp>
        <stp>XS0923472814 Corp</stp>
        <stp>BEST_TARGET_PRICE</stp>
        <stp>[quotes.xlsx]Calc!R199C5</stp>
        <tr r="E199" s="70"/>
        <tr r="E199" s="70"/>
      </tp>
      <tp t="s">
        <v>#N/A Field Not Applicable</v>
        <stp/>
        <stp>##V3_BDPV12</stp>
        <stp>XS0867620725 Corp</stp>
        <stp>BEST_TARGET_PRICE</stp>
        <stp>[quotes.xlsx]Calc!R252C5</stp>
        <tr r="E252" s="70"/>
        <tr r="E252" s="70"/>
      </tp>
      <tp>
        <v>5.4799445003633078</v>
        <stp/>
        <stp>##V3_BDPV12</stp>
        <stp>POLY LN Equity</stp>
        <stp>BDVD_PROJ_12M_YLD</stp>
        <stp>[quotes.xlsx]Calc!R7C6</stp>
        <tr r="F7" s="70"/>
        <tr r="F7" s="70"/>
        <tr r="F7" s="70"/>
      </tp>
      <tp>
        <v>3.3636362552642822</v>
        <stp/>
        <stp>##V3_BDPV12</stp>
        <stp>TCS LI Equity</stp>
        <stp>BEST_ANALYST_RATING</stp>
        <stp>[quotes.xlsx]Calc!R298C4</stp>
        <tr r="D298" s="70"/>
        <tr r="D298" s="70"/>
        <tr r="D298" s="70"/>
      </tp>
      <tp t="s">
        <v>#N/A Field Not Applicable</v>
        <stp/>
        <stp>##V3_BDPV12</stp>
        <stp>XS1433454243 Corp</stp>
        <stp>BEST_TARGET_PRICE</stp>
        <stp>[quotes.xlsx]Calc!R283C5</stp>
        <tr r="E283" s="70"/>
        <tr r="E283" s="70"/>
      </tp>
      <tp>
        <v>4.2380952835083008</v>
        <stp/>
        <stp>##V3_BDPV12</stp>
        <stp>KMI US Equity</stp>
        <stp>BEST_ANALYST_RATING</stp>
        <stp>[quotes.xlsx]Calc!R228C4</stp>
        <tr r="D228" s="70"/>
        <tr r="D228" s="70"/>
        <tr r="D228" s="70"/>
      </tp>
      <tp>
        <v>0</v>
        <stp/>
        <stp>##V3_BDPV12</stp>
        <stp>GLD US Equity</stp>
        <stp>BEST_ANALYST_RATING</stp>
        <stp>[quotes.xlsx]Calc!R138C4</stp>
        <tr r="D138" s="70"/>
        <tr r="D138" s="70"/>
        <tr r="D138" s="70"/>
      </tp>
      <tp t="s">
        <v>#N/A Field Not Applicable</v>
        <stp/>
        <stp>##V3_BDPV12</stp>
        <stp>VIPS US Equity</stp>
        <stp>YLD_CNV_MID</stp>
        <stp>[quotes.xlsx]Calc!R227C6</stp>
        <tr r="F227" s="70"/>
        <tr r="F227" s="70"/>
      </tp>
      <tp>
        <v>0</v>
        <stp/>
        <stp>##V3_BDPV12</stp>
        <stp>EWZ US Equity</stp>
        <stp>BEST_ANALYST_RATING</stp>
        <stp>[quotes.xlsx]Calc!R308C4</stp>
        <tr r="D308" s="70"/>
        <tr r="D308" s="70"/>
        <tr r="D308" s="70"/>
      </tp>
      <tp t="s">
        <v>#N/A Field Not Applicable</v>
        <stp/>
        <stp>##V3_BDPV12</stp>
        <stp>TUNG LN Equity</stp>
        <stp>YLD_CNV_MID</stp>
        <stp>[quotes.xlsx]Calc!R145C6</stp>
        <tr r="F145" s="70"/>
        <tr r="F145" s="70"/>
      </tp>
      <tp t="s">
        <v>#N/A Field Not Applicable</v>
        <stp/>
        <stp>##V3_BDPV12</stp>
        <stp>US515110BF06 Corp</stp>
        <stp>EQY_DVD_YLD_IND</stp>
        <stp>[quotes.xlsx]Calc!R174C6</stp>
        <tr r="F174" s="70"/>
        <tr r="F174" s="70"/>
      </tp>
      <tp t="s">
        <v>#N/A Field Not Applicable</v>
        <stp/>
        <stp>##V3_BDPV12</stp>
        <stp>CH0361710632 Corp</stp>
        <stp>EQY_DVD_YLD_IND</stp>
        <stp>[quotes.xlsx]Calc!R263C6</stp>
        <tr r="F263" s="70"/>
        <tr r="F263" s="70"/>
      </tp>
      <tp t="s">
        <v>#N/A Field Not Applicable</v>
        <stp/>
        <stp>##V3_BDPV12</stp>
        <stp>CH0361717348 Corp</stp>
        <stp>EQY_DVD_YLD_IND</stp>
        <stp>[quotes.xlsx]Calc!R309C6</stp>
        <tr r="F309" s="70"/>
        <tr r="F309" s="70"/>
      </tp>
      <tp t="s">
        <v>#N/A N/A</v>
        <stp/>
        <stp>##V3_BDPV12</stp>
        <stp>ERX US Equity</stp>
        <stp>BDVD_PROJ_12M_YLD</stp>
        <stp>[quotes.xlsx]Calc!R259C6</stp>
        <tr r="F259" s="70"/>
        <tr r="F259" s="70"/>
      </tp>
      <tp>
        <v>107.111</v>
        <stp/>
        <stp>##V3_BDPV12</stp>
        <stp>XS1405775377 Corp</stp>
        <stp>PX_LAST</stp>
        <stp>[quotes.xlsx]Calc!R139C3</stp>
        <tr r="C139" s="70"/>
        <tr r="C139" s="70"/>
      </tp>
      <tp>
        <v>108.366</v>
        <stp/>
        <stp>##V3_BDPV12</stp>
        <stp>XS0867620725 Corp</stp>
        <stp>PX_LAST</stp>
        <stp>[quotes.xlsx]Calc!R252C3</stp>
        <tr r="C252" s="70"/>
        <tr r="C252" s="70"/>
      </tp>
      <tp>
        <v>114.33</v>
        <stp/>
        <stp>##V3_BDPV12</stp>
        <stp>XS0555493203 Corp</stp>
        <stp>PX_LAST</stp>
        <stp>[quotes.xlsx]Calc!R142C3</stp>
        <tr r="C142" s="70"/>
        <tr r="C142" s="70"/>
      </tp>
      <tp>
        <v>100.93899999999999</v>
        <stp/>
        <stp>##V3_BDPV12</stp>
        <stp>XS1533915721 Corp</stp>
        <stp>PX_LAST</stp>
        <stp>[quotes.xlsx]Calc!R218C3</stp>
        <tr r="C218" s="70"/>
        <tr r="C218" s="70"/>
      </tp>
      <tp>
        <v>9.385265133740028E-3</v>
        <stp/>
        <stp>##V3_BDPV12</stp>
        <stp>BANEP RX Equity</stp>
        <stp>BDVD_PROJ_12M_YLD</stp>
        <stp>[quotes.xlsx]Calc!R4C6</stp>
        <tr r="F4" s="70"/>
        <tr r="F4" s="70"/>
        <tr r="F4" s="70"/>
      </tp>
      <tp t="s">
        <v>XS1506500039</v>
        <stp/>
        <stp>##V3_BDPV12</stp>
        <stp>XS1506500039 Corp</stp>
        <stp>ID_ISIN</stp>
        <stp>[quotes.xlsx]Calc!R277C1</stp>
        <tr r="A277" s="70"/>
        <tr r="A277" s="70"/>
        <tr r="A277" s="70"/>
      </tp>
      <tp t="s">
        <v>#N/A Field Not Applicable</v>
        <stp/>
        <stp>##V3_BDPV12</stp>
        <stp>XS1449458915 Corp</stp>
        <stp>EQY_DVD_YLD_IND</stp>
        <stp>[quotes.xlsx]Calc!R207C6</stp>
        <tr r="F207" s="70"/>
        <tr r="F207" s="70"/>
      </tp>
      <tp>
        <v>0.71458333333333324</v>
        <stp/>
        <stp>##V3_BDPV12</stp>
        <stp>XS1506500039 Corp</stp>
        <stp>INT_ACC</stp>
        <stp>[quotes.xlsx]Calc!R277C5</stp>
        <tr r="E277" s="70"/>
        <tr r="E277" s="70"/>
        <tr r="E277" s="70"/>
      </tp>
      <tp t="s">
        <v>#N/A Field Not Applicable</v>
        <stp/>
        <stp>##V3_BDPV12</stp>
        <stp>XS0911599701 Corp</stp>
        <stp>EQY_DVD_YLD_IND</stp>
        <stp>[quotes.xlsx]Calc!R272C6</stp>
        <tr r="F272" s="70"/>
        <tr r="F272" s="70"/>
      </tp>
      <tp>
        <v>2.9199323805132935</v>
        <stp/>
        <stp>##V3_BDPV12</stp>
        <stp>MRK US Equity</stp>
        <stp>BDVD_PROJ_12M_YLD</stp>
        <stp>[quotes.xlsx]Calc!R239C6</stp>
        <tr r="F239" s="70"/>
        <tr r="F239" s="70"/>
        <tr r="F239" s="70"/>
      </tp>
      <tp t="s">
        <v>#N/A Field Not Applicable</v>
        <stp/>
        <stp>##V3_BDPV12</stp>
        <stp>XS0810596832 Corp</stp>
        <stp>EQY_DVD_YLD_IND</stp>
        <stp>[quotes.xlsx]Calc!R260C6</stp>
        <tr r="F260" s="70"/>
        <tr r="F260" s="70"/>
      </tp>
      <tp t="s">
        <v>#N/A Field Not Applicable</v>
        <stp/>
        <stp>##V3_BDPV12</stp>
        <stp>XS1319822752 Corp</stp>
        <stp>EQY_DVD_YLD_IND</stp>
        <stp>[quotes.xlsx]Calc!R130C6</stp>
        <tr r="F130" s="70"/>
        <tr r="F130" s="70"/>
      </tp>
      <tp>
        <v>97.77</v>
        <stp/>
        <stp>##V3_BDPV12</stp>
        <stp>CH0355508588 Corp</stp>
        <stp>PX_LAST</stp>
        <stp>[quotes.xlsx]Calc!R306C3</stp>
        <tr r="C306" s="70"/>
        <tr r="C306" s="70"/>
      </tp>
      <tp t="s">
        <v>#N/A Field Not Applicable</v>
        <stp/>
        <stp>##V3_BDPV12</stp>
        <stp>XS0923472814 Corp</stp>
        <stp>EQY_DVD_YLD_IND</stp>
        <stp>[quotes.xlsx]Calc!R199C6</stp>
        <tr r="F199" s="70"/>
        <tr r="F199" s="70"/>
      </tp>
      <tp t="s">
        <v>#N/A Field Not Applicable</v>
        <stp/>
        <stp>##V3_BDPV12</stp>
        <stp>XS1513280757 Corp</stp>
        <stp>EQY_DVD_YLD_IND</stp>
        <stp>[quotes.xlsx]Calc!R179C6</stp>
        <tr r="F179" s="70"/>
        <tr r="F179" s="70"/>
      </tp>
      <tp>
        <v>2.5009999999999999</v>
        <stp/>
        <stp>##V3_BDPV12</stp>
        <stp>RU000A0JS3W6 Corp</stp>
        <stp>INT_ACC</stp>
        <stp>[quotes.xlsx]Calc!R96C5</stp>
        <tr r="E96" s="70"/>
        <tr r="E96" s="70"/>
        <tr r="E96" s="70"/>
      </tp>
      <tp t="s">
        <v>ETFS Physical Gold</v>
        <stp/>
        <stp>##V3_BDPV12</stp>
        <stp>PHAU LN Equity</stp>
        <stp>SECURITY_NAME</stp>
        <stp>[quotes.xlsx]Calc!R55C12</stp>
        <tr r="L55" s="70"/>
      </tp>
      <tp>
        <v>1.7501991924440272E-2</v>
        <stp/>
        <stp>##V3_BDPV12</stp>
        <stp>RU000A0JRJU8 Corp</stp>
        <stp>DUR_MID</stp>
        <stp>[quotes.xlsx]Calc!R95C8</stp>
        <tr r="H95" s="70"/>
        <tr r="H95" s="70"/>
      </tp>
      <tp t="s">
        <v>ETFS Physical Silver</v>
        <stp/>
        <stp>##V3_BDPV12</stp>
        <stp>PHAG LN Equity</stp>
        <stp>SECURITY_NAME</stp>
        <stp>[quotes.xlsx]Calc!R54C12</stp>
        <tr r="L54" s="70"/>
      </tp>
      <tp>
        <v>3.7272727489471436</v>
        <stp/>
        <stp>##V3_BDPV12</stp>
        <stp>ABBV US Equity</stp>
        <stp>BEST_ANALYST_RATING</stp>
        <stp>[quotes.xlsx]Calc!R245C4</stp>
        <tr r="D245" s="70"/>
        <tr r="D245" s="70"/>
        <tr r="D245" s="70"/>
      </tp>
      <tp t="s">
        <v>#N/A Field Not Applicable</v>
        <stp/>
        <stp>##V3_BDPV12</stp>
        <stp>CH0355508588 Corp</stp>
        <stp>BEST_TARGET_PRICE</stp>
        <stp>[quotes.xlsx]Calc!R306C5</stp>
        <tr r="E306" s="70"/>
        <tr r="E306" s="70"/>
      </tp>
      <tp>
        <v>0</v>
        <stp/>
        <stp>##V3_BDPV12</stp>
        <stp>LNIK LN Equity</stp>
        <stp>BEST_ANALYST_RATING</stp>
        <stp>[quotes.xlsx]Calc!R258C4</stp>
        <tr r="D258" s="70"/>
        <tr r="D258" s="70"/>
        <tr r="D258" s="70"/>
      </tp>
      <tp t="s">
        <v>#N/A Field Not Applicable</v>
        <stp/>
        <stp>##V3_BDPV12</stp>
        <stp>COMGEMK ID Equity</stp>
        <stp>INT_ACC</stp>
        <stp>[quotes.xlsx]Calc!R250C5</stp>
        <tr r="E250" s="70"/>
        <tr r="E250" s="70"/>
      </tp>
      <tp t="s">
        <v>IE0033535182</v>
        <stp/>
        <stp>##V3_BDPV12</stp>
        <stp>COMGEMK ID Equity</stp>
        <stp>ID_ISIN</stp>
        <stp>[quotes.xlsx]Calc!R250C1</stp>
        <tr r="A250" s="70"/>
        <tr r="A250" s="70"/>
        <tr r="A250" s="70"/>
      </tp>
      <tp>
        <v>5.0947524680793457</v>
        <stp/>
        <stp>##V3_BDPV12</stp>
        <stp>XS0979891925 Corp</stp>
        <stp>DUR_MID</stp>
        <stp>[quotes.xlsx]Calc!R110C8</stp>
        <tr r="H110" s="70"/>
        <tr r="H110" s="70"/>
      </tp>
      <tp>
        <v>3.2087617859766855</v>
        <stp/>
        <stp>##V3_BDPV12</stp>
        <stp>XS1117280625 Corp</stp>
        <stp>DUR_MID</stp>
        <stp>[quotes.xlsx]Calc!R129C8</stp>
        <tr r="H129" s="70"/>
        <tr r="H129" s="70"/>
      </tp>
      <tp t="s">
        <v>#N/A N/A</v>
        <stp/>
        <stp>##V3_BDPV12</stp>
        <stp>XS1314820355 Corp</stp>
        <stp>DUR_MID</stp>
        <stp>[quotes.xlsx]Calc!R261C8</stp>
        <tr r="H261" s="70"/>
      </tp>
      <tp t="s">
        <v>#N/A N/A</v>
        <stp/>
        <stp>##V3_BDPV12</stp>
        <stp>GLD US Equity</stp>
        <stp>BDVD_PROJ_12M_YLD</stp>
        <stp>[quotes.xlsx]Calc!R138C6</stp>
        <tr r="F138" s="70"/>
        <tr r="F138" s="70"/>
      </tp>
      <tp>
        <v>1.6393345368051406</v>
        <stp/>
        <stp>##V3_BDPV12</stp>
        <stp>XS1032750165 Corp</stp>
        <stp>DUR_MID</stp>
        <stp>[quotes.xlsx]Calc!R125C8</stp>
        <tr r="H125" s="70"/>
        <tr r="H125" s="70"/>
      </tp>
      <tp t="s">
        <v>#N/A N/A</v>
        <stp/>
        <stp>##V3_BDPV12</stp>
        <stp>XS1468264822 Corp</stp>
        <stp>DUR_MID</stp>
        <stp>[quotes.xlsx]Calc!R255C8</stp>
        <tr r="H255" s="70"/>
      </tp>
      <tp>
        <v>0.6124018030773466</v>
        <stp/>
        <stp>##V3_BDPV12</stp>
        <stp>XS0583616239 Corp</stp>
        <stp>DUR_MID</stp>
        <stp>[quotes.xlsx]Calc!R208C8</stp>
        <tr r="H208" s="70"/>
        <tr r="H208" s="70"/>
      </tp>
      <tp t="s">
        <v>#N/A Field Not Applicable</v>
        <stp/>
        <stp>##V3_BDPV12</stp>
        <stp>AUUSI SW Equity</stp>
        <stp>YLD_CNV_MID</stp>
        <stp>[quotes.xlsx]Calc!R169C6</stp>
        <tr r="F169" s="70"/>
        <tr r="F169" s="70"/>
      </tp>
      <tp t="s">
        <v>#N/A Field Not Applicable</v>
        <stp/>
        <stp>##V3_BDPV12</stp>
        <stp>RU000A0JWDU1 Corp</stp>
        <stp>EQY_DVD_YLD_IND</stp>
        <stp>[quotes.xlsx]Calc!R62C6</stp>
        <tr r="F62" s="70"/>
        <tr r="F62" s="70"/>
      </tp>
      <tp>
        <v>103.45</v>
        <stp/>
        <stp>##V3_BDPV12</stp>
        <stp>RU000A0JWDU1 Corp</stp>
        <stp>PX_LAST</stp>
        <stp>[quotes.xlsx]Calc!R62C3</stp>
        <tr r="C62" s="70"/>
        <tr r="C62" s="70"/>
      </tp>
      <tp t="s">
        <v>#N/A Field Not Applicable</v>
        <stp/>
        <stp>##V3_BDPV12</stp>
        <stp>RU000A0JVYN4 Corp</stp>
        <stp>BEST_TARGET_PRICE</stp>
        <stp>[quotes.xlsx]Calc!R293C5</stp>
        <tr r="E293" s="70"/>
        <tr r="E293" s="70"/>
      </tp>
      <tp t="s">
        <v>#N/A Field Not Applicable</v>
        <stp/>
        <stp>##V3_BDPV12</stp>
        <stp>XS0493579238 Corp</stp>
        <stp>BDVD_PROJ_12M_YLD</stp>
        <stp>[quotes.xlsx]Calc!R83C6</stp>
        <tr r="F83" s="70"/>
        <tr r="F83" s="70"/>
      </tp>
      <tp t="s">
        <v>#N/A Field Not Applicable</v>
        <stp/>
        <stp>##V3_BDPV12</stp>
        <stp>RU000A0JX3A5 Corp</stp>
        <stp>BDVD_PROJ_12M_YLD</stp>
        <stp>[quotes.xlsx]Calc!R196C6</stp>
        <tr r="F196" s="70"/>
        <tr r="F196" s="70"/>
      </tp>
      <tp>
        <v>274.5</v>
        <stp/>
        <stp>##V3_BDPV12</stp>
        <stp>AGN US Equity</stp>
        <stp>BEST_TARGET_PRICE</stp>
        <stp>[quotes.xlsx]Calc!R9C5</stp>
        <tr r="E9" s="70"/>
        <tr r="E9" s="70"/>
        <tr r="E9" s="70"/>
      </tp>
      <tp t="s">
        <v>#N/A Field Not Applicable</v>
        <stp/>
        <stp>##V3_BDPV12</stp>
        <stp>US515110BF06 Corp</stp>
        <stp>BDVD_PROJ_12M_YLD</stp>
        <stp>[quotes.xlsx]Calc!R174C6</stp>
        <tr r="F174" s="70"/>
        <tr r="F174" s="70"/>
      </tp>
      <tp t="s">
        <v>IE00BLP5S353</v>
        <stp/>
        <stp>##V3_BDPV12</stp>
        <stp>OMEAUSA ID Equity</stp>
        <stp>ID_ISIN</stp>
        <stp>[quotes.xlsx]Calc!R187C1</stp>
        <tr r="A187" s="70"/>
        <tr r="A187" s="70"/>
        <tr r="A187" s="70"/>
      </tp>
      <tp t="s">
        <v>#N/A Field Not Applicable</v>
        <stp/>
        <stp>##V3_BDPV12</stp>
        <stp>US961214CF89 Corp</stp>
        <stp>BDVD_PROJ_12M_YLD</stp>
        <stp>[quotes.xlsx]Calc!R177C6</stp>
        <tr r="F177" s="70"/>
        <tr r="F177" s="70"/>
      </tp>
      <tp t="s">
        <v>#N/A Field Not Applicable</v>
        <stp/>
        <stp>##V3_BDPV12</stp>
        <stp>OMEAUSA ID Equity</stp>
        <stp>INT_ACC</stp>
        <stp>[quotes.xlsx]Calc!R187C5</stp>
        <tr r="E187" s="70"/>
        <tr r="E187" s="70"/>
      </tp>
      <tp t="s">
        <v>#N/A Field Not Applicable</v>
        <stp/>
        <stp>##V3_BDPV12</stp>
        <stp>CH0359143119 Corp</stp>
        <stp>LAST_TRADEABLE_DT</stp>
        <stp>[quotes.xlsx]Calc!R156C7</stp>
        <tr r="G156" s="70"/>
        <tr r="G156" s="70"/>
      </tp>
      <tp t="s">
        <v>#N/A Field Not Applicable</v>
        <stp/>
        <stp>##V3_BDPV12</stp>
        <stp>LSRG LI Equity</stp>
        <stp>YLD_CNV_MID</stp>
        <stp>[quotes.xlsx]Calc!R313C6</stp>
        <tr r="F313" s="70"/>
        <tr r="F313" s="70"/>
      </tp>
      <tp t="s">
        <v>21/09/2017</v>
        <stp/>
        <stp>##V3_BDPV12</stp>
        <stp>URU7 Curncy</stp>
        <stp>LAST_TRADEABLE_DT</stp>
        <stp>[quotes.xlsx]Calc!R317C7</stp>
        <tr r="G317" s="70"/>
        <tr r="G317" s="70"/>
        <tr r="G317" s="70"/>
      </tp>
      <tp>
        <v>2.6463924308269506</v>
        <stp/>
        <stp>##V3_BDPV12</stp>
        <stp>US456837AE31 Corp</stp>
        <stp>DUR_MID</stp>
        <stp>[quotes.xlsx]Calc!R137C8</stp>
        <tr r="H137" s="70"/>
        <tr r="H137" s="70"/>
      </tp>
      <tp t="s">
        <v>#N/A N/A</v>
        <stp/>
        <stp>##V3_BDPV12</stp>
        <stp>BANE RM Equity</stp>
        <stp>BDVD_PROJ_12M_YLD</stp>
        <stp>[quotes.xlsx]Calc!R13C6</stp>
        <tr r="F13" s="70"/>
        <tr r="F13" s="70"/>
      </tp>
      <tp t="s">
        <v>#N/A N/A</v>
        <stp/>
        <stp>##V3_BDPV12</stp>
        <stp>CH0347656545 Corp</stp>
        <stp>DUR_MID</stp>
        <stp>[quotes.xlsx]Calc!R157C8</stp>
        <tr r="H157" s="70"/>
      </tp>
      <tp>
        <v>3.9336567573499672</v>
        <stp/>
        <stp>##V3_BDPV12</stp>
        <stp>XS1513741311 Corp</stp>
        <stp>DUR_MID</stp>
        <stp>[quotes.xlsx]Calc!R204C8</stp>
        <tr r="H204" s="70"/>
        <tr r="H204" s="70"/>
      </tp>
      <tp>
        <v>4.7436421436240597</v>
        <stp/>
        <stp>##V3_BDPV12</stp>
        <stp>XS1400710726 Corp</stp>
        <stp>DUR_MID</stp>
        <stp>[quotes.xlsx]Calc!R107C8</stp>
        <tr r="H107" s="70"/>
        <tr r="H107" s="70"/>
      </tp>
      <tp t="s">
        <v>#N/A N/A</v>
        <stp/>
        <stp>##V3_BDPV12</stp>
        <stp>XS1266615175 Corp</stp>
        <stp>DUR_MID</stp>
        <stp>[quotes.xlsx]Calc!R312C8</stp>
        <tr r="H312" s="70"/>
      </tp>
      <tp>
        <v>2.7749448518294231</v>
        <stp/>
        <stp>##V3_BDPV12</stp>
        <stp>XS0524610812 Corp</stp>
        <stp>DUR_MID</stp>
        <stp>[quotes.xlsx]Calc!R132C8</stp>
        <tr r="H132" s="70"/>
        <tr r="H132" s="70"/>
      </tp>
      <tp>
        <v>5.6956257594167674</v>
        <stp/>
        <stp>##V3_BDPV12</stp>
        <stp>DAI GR Equity</stp>
        <stp>BDVD_PROJ_12M_YLD</stp>
        <stp>[quotes.xlsx]Calc!R315C6</stp>
        <tr r="F315" s="70"/>
        <tr r="F315" s="70"/>
        <tr r="F315" s="70"/>
      </tp>
      <tp>
        <v>3.9556962025316453</v>
        <stp/>
        <stp>##V3_BDPV12</stp>
        <stp>KMI US Equity</stp>
        <stp>BDVD_PROJ_12M_YLD</stp>
        <stp>[quotes.xlsx]Calc!R228C6</stp>
        <tr r="F228" s="70"/>
        <tr r="F228" s="70"/>
        <tr r="F228" s="70"/>
      </tp>
      <tp>
        <v>5.4852348794332615</v>
        <stp/>
        <stp>##V3_BDPV12</stp>
        <stp>XS0993162683 Corp</stp>
        <stp>DUR_MID</stp>
        <stp>[quotes.xlsx]Calc!R278C8</stp>
        <tr r="H278" s="70"/>
        <tr r="H278" s="70"/>
      </tp>
      <tp>
        <v>1.6811276828429347</v>
        <stp/>
        <stp>##V3_BDPV12</stp>
        <stp>XS1198002690 Corp</stp>
        <stp>DUR_MID</stp>
        <stp>[quotes.xlsx]Calc!R185C8</stp>
        <tr r="H185" s="70"/>
        <tr r="H185" s="70"/>
      </tp>
      <tp t="s">
        <v>Nizhnekamskneftekhim PJSC</v>
        <stp/>
        <stp>##V3_BDPV12</stp>
        <stp>NKNCP RM Equity</stp>
        <stp>SECURITY_NAME</stp>
        <stp>[quotes.xlsx]Calc!R53C12</stp>
        <tr r="L53" s="70"/>
      </tp>
      <tp t="s">
        <v>M.Video PJSC</v>
        <stp/>
        <stp>##V3_BDPV12</stp>
        <stp>MVID RX Equity</stp>
        <stp>SECURITY_NAME</stp>
        <stp>[quotes.xlsx]Calc!R38C12</stp>
        <tr r="L38" s="70"/>
      </tp>
      <tp>
        <v>3.7000000476837158</v>
        <stp/>
        <stp>##V3_BDPV12</stp>
        <stp>ENDP US Equity</stp>
        <stp>BEST_ANALYST_RATING</stp>
        <stp>[quotes.xlsx]Calc!R243C4</stp>
        <tr r="D243" s="70"/>
        <tr r="D243" s="70"/>
        <tr r="D243" s="70"/>
      </tp>
      <tp t="s">
        <v>#N/A Field Not Applicable</v>
        <stp/>
        <stp>##V3_BDPV12</stp>
        <stp>US71656MAF68 Corp</stp>
        <stp>BDVD_PROJ_12M_YLD</stp>
        <stp>[quotes.xlsx]Calc!R113C6</stp>
        <tr r="F113" s="70"/>
        <tr r="F113" s="70"/>
      </tp>
      <tp t="s">
        <v>#N/A Field Not Applicable</v>
        <stp/>
        <stp>##V3_BDPV12</stp>
        <stp>RU000A0JU609 Corp</stp>
        <stp>BDVD_PROJ_12M_YLD</stp>
        <stp>[quotes.xlsx]Calc!R201C6</stp>
        <tr r="F201" s="70"/>
        <tr r="F201" s="70"/>
      </tp>
      <tp>
        <v>4.1071429252624512</v>
        <stp/>
        <stp>##V3_BDPV12</stp>
        <stp>BIIB US Equity</stp>
        <stp>BEST_ANALYST_RATING</stp>
        <stp>[quotes.xlsx]Calc!R244C4</stp>
        <tr r="D244" s="70"/>
        <tr r="D244" s="70"/>
        <tr r="D244" s="70"/>
      </tp>
      <tp t="s">
        <v>#N/A N/A</v>
        <stp/>
        <stp>##V3_BDPV12</stp>
        <stp>KMG LI Equity</stp>
        <stp>BDVD_PROJ_12M_YLD</stp>
        <stp>[quotes.xlsx]Calc!R16C6</stp>
        <tr r="F16" s="70"/>
        <tr r="F16" s="70"/>
      </tp>
      <tp t="s">
        <v>#N/A Field Not Applicable</v>
        <stp/>
        <stp>##V3_BDPV12</stp>
        <stp>CH0361710632 Corp</stp>
        <stp>BEST_TARGET_PRICE</stp>
        <stp>[quotes.xlsx]Calc!R263C5</stp>
        <tr r="E263" s="70"/>
        <tr r="E263" s="70"/>
      </tp>
      <tp t="s">
        <v>IE00BLP5S460</v>
        <stp/>
        <stp>##V3_BDPV12</stp>
        <stp>OMEAEHA ID Equity</stp>
        <stp>ID_ISIN</stp>
        <stp>[quotes.xlsx]Calc!R274C1</stp>
        <tr r="A274" s="70"/>
        <tr r="A274" s="70"/>
        <tr r="A274" s="70"/>
      </tp>
      <tp t="s">
        <v>#N/A Field Not Applicable</v>
        <stp/>
        <stp>##V3_BDPV12</stp>
        <stp>ROSM7 Index</stp>
        <stp>BDVD_PROJ_12M_YLD</stp>
        <stp>[quotes.xlsx]Calc!R164C6</stp>
        <tr r="F164" s="70"/>
        <tr r="F164" s="70"/>
      </tp>
      <tp t="s">
        <v>#N/A Field Not Applicable</v>
        <stp/>
        <stp>##V3_BDPV12</stp>
        <stp>RU000A0JPP11 Corp</stp>
        <stp>BEST_TARGET_PRICE</stp>
        <stp>[quotes.xlsx]Calc!R288C5</stp>
        <tr r="E288" s="70"/>
        <tr r="E288" s="70"/>
      </tp>
      <tp t="s">
        <v>#N/A Field Not Applicable</v>
        <stp/>
        <stp>##V3_BDPV12</stp>
        <stp>OMEAEHA ID Equity</stp>
        <stp>INT_ACC</stp>
        <stp>[quotes.xlsx]Calc!R274C5</stp>
        <tr r="E274" s="70"/>
        <tr r="E274" s="70"/>
      </tp>
      <tp t="s">
        <v>#N/A Field Not Applicable</v>
        <stp/>
        <stp>##V3_BDPV12</stp>
        <stp>RU000A0JXQ93 Corp</stp>
        <stp>BEST_TARGET_PRICE</stp>
        <stp>[quotes.xlsx]Calc!R279C5</stp>
        <tr r="E279" s="70"/>
        <tr r="E279" s="70"/>
      </tp>
      <tp>
        <v>4.3552241090665627</v>
        <stp/>
        <stp>##V3_BDPV12</stp>
        <stp>DE000DB7XHP3 Corp</stp>
        <stp>DUR_MID</stp>
        <stp>[quotes.xlsx]Calc!R223C8</stp>
        <tr r="H223" s="70"/>
        <tr r="H223" s="70"/>
      </tp>
      <tp t="s">
        <v>#N/A N/A</v>
        <stp/>
        <stp>##V3_BDPV12</stp>
        <stp>TBT US Equity</stp>
        <stp>BDVD_PROJ_12M_YLD</stp>
        <stp>[quotes.xlsx]Calc!R134C6</stp>
        <tr r="F134" s="70"/>
        <tr r="F134" s="70"/>
      </tp>
      <tp>
        <v>1.9206333297541394</v>
        <stp/>
        <stp>##V3_BDPV12</stp>
        <stp>XS1069383856 Corp</stp>
        <stp>DUR_MID</stp>
        <stp>[quotes.xlsx]Calc!R159C8</stp>
        <tr r="H159" s="70"/>
        <tr r="H159" s="70"/>
      </tp>
      <tp>
        <v>3.2608532552544789</v>
        <stp/>
        <stp>##V3_BDPV12</stp>
        <stp>XS0588433267 Corp</stp>
        <stp>DUR_MID</stp>
        <stp>[quotes.xlsx]Calc!R136C8</stp>
        <tr r="H136" s="70"/>
        <tr r="H136" s="70"/>
      </tp>
      <tp>
        <v>2.5287121762888525</v>
        <stp/>
        <stp>##V3_BDPV12</stp>
        <stp>EEM US Equity</stp>
        <stp>BDVD_PROJ_12M_YLD</stp>
        <stp>[quotes.xlsx]Calc!R233C6</stp>
        <tr r="F233" s="70"/>
        <tr r="F233" s="70"/>
        <tr r="F233" s="70"/>
      </tp>
      <tp t="s">
        <v>RU000A0JWWW7</v>
        <stp/>
        <stp>##V3_BDPV12</stp>
        <stp>RU000A0JWWW7 Corp</stp>
        <stp>ID_ISIN</stp>
        <stp>[quotes.xlsx]Calc!R79C1</stp>
        <tr r="A79" s="70"/>
        <tr r="A79" s="70"/>
        <tr r="A79" s="70"/>
      </tp>
      <tp t="s">
        <v>#N/A Field Not Applicable</v>
        <stp/>
        <stp>##V3_BDPV12</stp>
        <stp>RU000A0JTQU9 Corp</stp>
        <stp>BEST_TARGET_PRICE</stp>
        <stp>[quotes.xlsx]Calc!R209C5</stp>
        <tr r="E209" s="70"/>
        <tr r="E209" s="70"/>
      </tp>
      <tp>
        <v>1.6929585426917506</v>
        <stp/>
        <stp>##V3_BDPV12</stp>
        <stp>RU000A0JWDN6 Corp</stp>
        <stp>DUR_MID</stp>
        <stp>[quotes.xlsx]Calc!R73C8</stp>
        <tr r="H73" s="70"/>
        <tr r="H73" s="70"/>
      </tp>
      <tp t="s">
        <v>#N/A N/A</v>
        <stp/>
        <stp>##V3_BDPV12</stp>
        <stp>LKOH=M7 RU Equity</stp>
        <stp>EQY_DVD_YLD_IND</stp>
        <stp>[quotes.xlsx]Calc!R165C6</stp>
        <tr r="F165" s="70"/>
        <tr r="F165" s="70"/>
      </tp>
      <tp t="s">
        <v>#N/A Field Not Applicable</v>
        <stp/>
        <stp>##V3_BDPV12</stp>
        <stp>RU000A0JV7J9 Corp</stp>
        <stp>BDVD_PROJ_12M_YLD</stp>
        <stp>[quotes.xlsx]Calc!R120C6</stp>
        <tr r="F120" s="70"/>
        <tr r="F120" s="70"/>
      </tp>
      <tp t="s">
        <v>#N/A Field Not Applicable</v>
        <stp/>
        <stp>##V3_BDPV12</stp>
        <stp>US25152RYE79 Corp</stp>
        <stp>BDVD_PROJ_12M_YLD</stp>
        <stp>[quotes.xlsx]Calc!R141C6</stp>
        <tr r="F141" s="70"/>
        <tr r="F141" s="70"/>
      </tp>
      <tp t="s">
        <v>#N/A Field Not Applicable</v>
        <stp/>
        <stp>##V3_BDPV12</stp>
        <stp>RU000A0JP039 Corp</stp>
        <stp>BDVD_PROJ_12M_YLD</stp>
        <stp>[quotes.xlsx]Calc!R296C6</stp>
        <tr r="F296" s="70"/>
        <tr r="F296" s="70"/>
      </tp>
      <tp t="s">
        <v>#N/A Field Not Applicable</v>
        <stp/>
        <stp>##V3_BDPV12</stp>
        <stp>US78008S7D27 Corp</stp>
        <stp>BDVD_PROJ_12M_YLD</stp>
        <stp>[quotes.xlsx]Calc!R175C6</stp>
        <tr r="F175" s="70"/>
        <tr r="F175" s="70"/>
      </tp>
      <tp t="s">
        <v>#N/A Field Not Applicable</v>
        <stp/>
        <stp>##V3_BDPV12</stp>
        <stp>RU000A0JPLH5 Corp</stp>
        <stp>BEST_TARGET_PRICE</stp>
        <stp>[quotes.xlsx]Calc!R99C5</stp>
        <tr r="E99" s="70"/>
        <tr r="E99" s="70"/>
      </tp>
      <tp t="s">
        <v>#N/A Field Not Applicable</v>
        <stp/>
        <stp>##V3_BDPV12</stp>
        <stp>CH0347656545 Corp</stp>
        <stp>BEST_TARGET_PRICE</stp>
        <stp>[quotes.xlsx]Calc!R157C5</stp>
        <tr r="E157" s="70"/>
        <tr r="E157" s="70"/>
      </tp>
      <tp t="s">
        <v>#N/A Field Not Applicable</v>
        <stp/>
        <stp>##V3_BDPV12</stp>
        <stp>CH0355509487 Corp</stp>
        <stp>BEST_TARGET_PRICE</stp>
        <stp>[quotes.xlsx]Calc!R154C5</stp>
        <tr r="E154" s="70"/>
        <tr r="E154" s="70"/>
      </tp>
      <tp>
        <v>0</v>
        <stp/>
        <stp>##V3_BDPV12</stp>
        <stp>EUFN US Equity</stp>
        <stp>BEST_ANALYST_RATING</stp>
        <stp>[quotes.xlsx]Calc!R232C4</stp>
        <tr r="D232" s="70"/>
        <tr r="D232" s="70"/>
        <tr r="D232" s="70"/>
      </tp>
      <tp>
        <v>5</v>
        <stp/>
        <stp>##V3_BDPV12</stp>
        <stp>FIVE LI Equity</stp>
        <stp>BEST_ANALYST_RATING</stp>
        <stp>[quotes.xlsx]Calc!R281C4</stp>
        <tr r="D281" s="70"/>
        <tr r="D281" s="70"/>
        <tr r="D281" s="70"/>
      </tp>
      <tp t="s">
        <v>#N/A Field Not Applicable</v>
        <stp/>
        <stp>##V3_BDPV12</stp>
        <stp>B5M7 Comdty</stp>
        <stp>EQY_DVD_YLD_IND</stp>
        <stp>[quotes.xlsx]Calc!R162C6</stp>
        <tr r="F162" s="70"/>
        <tr r="F162" s="70"/>
      </tp>
      <tp t="s">
        <v>#N/A N/A</v>
        <stp/>
        <stp>##V3_BDPV12</stp>
        <stp>CH0361710855 Corp</stp>
        <stp>DUR_MID</stp>
        <stp>[quotes.xlsx]Calc!R181C8</stp>
        <tr r="H181" s="70"/>
      </tp>
      <tp>
        <v>6.7617325483599648</v>
        <stp/>
        <stp>##V3_BDPV12</stp>
        <stp>GAZP RX Equity</stp>
        <stp>BDVD_PROJ_12M_YLD</stp>
        <stp>[quotes.xlsx]Calc!R31C6</stp>
        <tr r="F31" s="70"/>
        <tr r="F31" s="70"/>
        <tr r="F31" s="70"/>
      </tp>
      <tp t="s">
        <v>#N/A N/A</v>
        <stp/>
        <stp>##V3_BDPV12</stp>
        <stp>CH0347657816 Corp</stp>
        <stp>DUR_MID</stp>
        <stp>[quotes.xlsx]Calc!R256C8</stp>
        <tr r="H256" s="70"/>
      </tp>
      <tp>
        <v>1.7509911491743857</v>
        <stp/>
        <stp>##V3_BDPV12</stp>
        <stp>XS0776121062 Corp</stp>
        <stp>DUR_MID</stp>
        <stp>[quotes.xlsx]Calc!R311C8</stp>
        <tr r="H311" s="70"/>
        <tr r="H311" s="70"/>
      </tp>
      <tp>
        <v>5.9585492227979282</v>
        <stp/>
        <stp>##V3_BDPV12</stp>
        <stp>VEON US Equity</stp>
        <stp>BDVD_PROJ_12M_YLD</stp>
        <stp>[quotes.xlsx]Calc!R12C6</stp>
        <tr r="F12" s="70"/>
        <tr r="F12" s="70"/>
        <tr r="F12" s="70"/>
      </tp>
      <tp t="s">
        <v>#N/A N/A</v>
        <stp/>
        <stp>##V3_BDPV12</stp>
        <stp>XS1542704421 Corp</stp>
        <stp>DUR_MID</stp>
        <stp>[quotes.xlsx]Calc!R262C8</stp>
        <tr r="H262" s="70"/>
      </tp>
      <tp>
        <v>8.9594356261022927</v>
        <stp/>
        <stp>##V3_BDPV12</stp>
        <stp>AFKS RX Equity</stp>
        <stp>BDVD_PROJ_12M_YLD</stp>
        <stp>[quotes.xlsx]Calc!R86C6</stp>
        <tr r="F86" s="70"/>
        <tr r="F86" s="70"/>
        <tr r="F86" s="70"/>
      </tp>
      <tp t="s">
        <v>#N/A Field Not Applicable</v>
        <stp/>
        <stp>##V3_BDPV12</stp>
        <stp>RU000A0JU9T5 Corp</stp>
        <stp>EQY_DVD_YLD_IND</stp>
        <stp>[quotes.xlsx]Calc!R80C6</stp>
        <tr r="F80" s="70"/>
        <tr r="F80" s="70"/>
      </tp>
      <tp>
        <v>102.85</v>
        <stp/>
        <stp>##V3_BDPV12</stp>
        <stp>RU000A0JW1P8 Corp</stp>
        <stp>PX_LAST</stp>
        <stp>[quotes.xlsx]Calc!R94C3</stp>
        <tr r="C94" s="70"/>
        <tr r="C94" s="70"/>
      </tp>
      <tp t="s">
        <v>#N/A Field Not Applicable</v>
        <stp/>
        <stp>##V3_BDPV12</stp>
        <stp>RU000A0JP2S9 Corp</stp>
        <stp>BDVD_PROJ_12M_YLD</stp>
        <stp>[quotes.xlsx]Calc!R114C6</stp>
        <tr r="F114" s="70"/>
        <tr r="F114" s="70"/>
      </tp>
      <tp t="s">
        <v>Sistema PJSC FC</v>
        <stp/>
        <stp>##V3_BDPV12</stp>
        <stp>AFKS RX Equity</stp>
        <stp>SECURITY_NAME</stp>
        <stp>[quotes.xlsx]Calc!R86C12</stp>
        <tr r="L86" s="70"/>
      </tp>
      <tp>
        <v>1.7250000000000001</v>
        <stp/>
        <stp>##V3_BDPV12</stp>
        <stp>RU000A0JWDN6 Corp</stp>
        <stp>INT_ACC</stp>
        <stp>[quotes.xlsx]Calc!R73C5</stp>
        <tr r="E73" s="70"/>
        <tr r="E73" s="70"/>
        <tr r="E73" s="70"/>
      </tp>
      <tp>
        <v>30628</v>
        <stp/>
        <stp>##V3_BDPV12</stp>
        <stp>ROSM7 Index</stp>
        <stp>PX_LAST</stp>
        <stp>[quotes.xlsx]Calc!R164C3</stp>
        <tr r="C164" s="70"/>
        <tr r="C164" s="70"/>
      </tp>
      <tp t="s">
        <v>#N/A Field Not Applicable</v>
        <stp/>
        <stp>##V3_BDPV12</stp>
        <stp>RU000A0JW1P8 Corp</stp>
        <stp>EQY_DVD_YLD_IND</stp>
        <stp>[quotes.xlsx]Calc!R94C6</stp>
        <tr r="F94" s="70"/>
        <tr r="F94" s="70"/>
      </tp>
      <tp t="s">
        <v>#N/A Field Not Applicable</v>
        <stp/>
        <stp>##V3_BDPV12</stp>
        <stp>USU77583AA79 Corp</stp>
        <stp>BDVD_PROJ_12M_YLD</stp>
        <stp>[quotes.xlsx]Calc!R135C6</stp>
        <tr r="F135" s="70"/>
        <tr r="F135" s="70"/>
      </tp>
      <tp>
        <v>98.8</v>
        <stp/>
        <stp>##V3_BDPV12</stp>
        <stp>RU000A0JU9T5 Corp</stp>
        <stp>PX_LAST</stp>
        <stp>[quotes.xlsx]Calc!R80C3</stp>
        <tr r="C80" s="70"/>
        <tr r="C80" s="70"/>
      </tp>
      <tp t="s">
        <v>MMC Norilsk Nickel PJSC</v>
        <stp/>
        <stp>##V3_BDPV12</stp>
        <stp>GMKN RX Equity</stp>
        <stp>SECURITY_NAME</stp>
        <stp>[quotes.xlsx]Calc!R47C12</stp>
        <tr r="L47" s="70"/>
      </tp>
      <tp t="s">
        <v>#N/A Field Not Applicable</v>
        <stp/>
        <stp>##V3_BDPV12</stp>
        <stp>USN54468AF52 Corp</stp>
        <stp>BDVD_PROJ_12M_YLD</stp>
        <stp>[quotes.xlsx]Calc!R153C6</stp>
        <tr r="F153" s="70"/>
        <tr r="F153" s="70"/>
      </tp>
      <tp t="s">
        <v>Uralkali PJSC</v>
        <stp/>
        <stp>##V3_BDPV12</stp>
        <stp>URKA RX Equity</stp>
        <stp>SECURITY_NAME</stp>
        <stp>[quotes.xlsx]Calc!R60C12</stp>
        <tr r="L60" s="70"/>
      </tp>
      <tp t="s">
        <v>TGC-1 PJSC</v>
        <stp/>
        <stp>##V3_BDPV12</stp>
        <stp>TGKA RX Equity</stp>
        <stp>SECURITY_NAME</stp>
        <stp>[quotes.xlsx]Calc!R59C12</stp>
        <tr r="L59" s="70"/>
      </tp>
      <tp t="s">
        <v>#N/A Field Not Applicable</v>
        <stp/>
        <stp>##V3_BDPV12</stp>
        <stp>RU000A0JX0J2 Corp</stp>
        <stp>BDVD_PROJ_12M_YLD</stp>
        <stp>[quotes.xlsx]Calc!R116C6</stp>
        <tr r="F116" s="70"/>
        <tr r="F116" s="70"/>
      </tp>
      <tp t="s">
        <v>Gazprom PJSC</v>
        <stp/>
        <stp>##V3_BDPV12</stp>
        <stp>OGZD LI Equity</stp>
        <stp>SECURITY_NAME</stp>
        <stp>[quotes.xlsx]Calc!R19C12</stp>
        <tr r="L19" s="70"/>
      </tp>
      <tp t="s">
        <v>#N/A Field Not Applicable</v>
        <stp/>
        <stp>##V3_BDPV12</stp>
        <stp>DE000DB7XHP3 Corp</stp>
        <stp>BEST_TARGET_PRICE</stp>
        <stp>[quotes.xlsx]Calc!R223C5</stp>
        <tr r="E223" s="70"/>
        <tr r="E223" s="70"/>
      </tp>
      <tp t="s">
        <v>#N/A Field Not Applicable</v>
        <stp/>
        <stp>##V3_BDPV12</stp>
        <stp>MAIL LI Equity</stp>
        <stp>YLD_CNV_MID</stp>
        <stp>[quotes.xlsx]Calc!R147C6</stp>
        <tr r="F147" s="70"/>
        <tr r="F147" s="70"/>
      </tp>
      <tp>
        <v>1.3160000000000001</v>
        <stp/>
        <stp>##V3_BDPV12</stp>
        <stp>OMEAEHA ID Equity</stp>
        <stp>PX_LAST</stp>
        <stp>[quotes.xlsx]Calc!R274C3</stp>
        <tr r="C274" s="70"/>
        <tr r="C274" s="70"/>
      </tp>
      <tp>
        <v>0</v>
        <stp/>
        <stp>##V3_BDPV12</stp>
        <stp>AAXJ US Equity</stp>
        <stp>BEST_ANALYST_RATING</stp>
        <stp>[quotes.xlsx]Calc!R251C4</stp>
        <tr r="D251" s="70"/>
        <tr r="D251" s="70"/>
        <tr r="D251" s="70"/>
      </tp>
      <tp t="s">
        <v>#N/A Field Not Applicable</v>
        <stp/>
        <stp>##V3_BDPV12</stp>
        <stp>RU000A0JWWW7 Corp</stp>
        <stp>BEST_TARGET_PRICE</stp>
        <stp>[quotes.xlsx]Calc!R79C5</stp>
        <tr r="E79" s="70"/>
        <tr r="E79" s="70"/>
      </tp>
      <tp t="s">
        <v>#N/A Field Not Applicable</v>
        <stp/>
        <stp>##V3_BDPV12</stp>
        <stp>CH0361717348 Corp</stp>
        <stp>LAST_TRADEABLE_DT</stp>
        <stp>[quotes.xlsx]Calc!R309C7</stp>
        <tr r="G309" s="70"/>
        <tr r="G309" s="70"/>
      </tp>
      <tp>
        <v>5.1155141140328357</v>
        <stp/>
        <stp>##V3_BDPV12</stp>
        <stp>XS1433454243 Corp</stp>
        <stp>DUR_MID</stp>
        <stp>[quotes.xlsx]Calc!R283C8</stp>
        <tr r="H283" s="70"/>
        <tr r="H283" s="70"/>
      </tp>
      <tp>
        <v>2.7186845891801759</v>
        <stp/>
        <stp>##V3_BDPV12</stp>
        <stp>XS1071551474 Corp</stp>
        <stp>DUR_MID</stp>
        <stp>[quotes.xlsx]Calc!R140C8</stp>
        <tr r="H140" s="70"/>
        <tr r="H140" s="70"/>
      </tp>
      <tp>
        <v>1.6873954774432525</v>
        <stp/>
        <stp>##V3_BDPV12</stp>
        <stp>XS1379311761 Corp</stp>
        <stp>DUR_MID</stp>
        <stp>[quotes.xlsx]Calc!R302C8</stp>
        <tr r="H302" s="70"/>
        <tr r="H302" s="70"/>
      </tp>
      <tp>
        <v>7.2969531615982017</v>
        <stp/>
        <stp>##V3_BDPV12</stp>
        <stp>XS0718502007 Corp</stp>
        <stp>DUR_MID</stp>
        <stp>[quotes.xlsx]Calc!R221C8</stp>
        <tr r="H221" s="70"/>
        <tr r="H221" s="70"/>
      </tp>
      <tp t="s">
        <v>#N/A Field Not Applicable</v>
        <stp/>
        <stp>##V3_BDPV12</stp>
        <stp>RU000A0JW0S4 Corp</stp>
        <stp>BEST_TARGET_PRICE</stp>
        <stp>[quotes.xlsx]Calc!R69C5</stp>
        <tr r="E69" s="70"/>
        <tr r="E69" s="70"/>
      </tp>
      <tp>
        <v>3.10222220124587</v>
        <stp/>
        <stp>##V3_BDPV12</stp>
        <stp>RU000A0JWBH2 Corp</stp>
        <stp>DUR_MID</stp>
        <stp>[quotes.xlsx]Calc!R63C8</stp>
        <tr r="H63" s="70"/>
        <tr r="H63" s="70"/>
      </tp>
      <tp t="s">
        <v>#N/A Field Not Applicable</v>
        <stp/>
        <stp>##V3_BDPV12</stp>
        <stp>RU000A0JW662 Corp</stp>
        <stp>BDVD_PROJ_12M_YLD</stp>
        <stp>[quotes.xlsx]Calc!R216C6</stp>
        <tr r="F216" s="70"/>
        <tr r="F216" s="70"/>
      </tp>
      <tp>
        <v>5.1004636785162285</v>
        <stp/>
        <stp>##V3_BDPV12</stp>
        <stp>T US Equity</stp>
        <stp>BDVD_PROJ_12M_YLD</stp>
        <stp>[quotes.xlsx]Calc!R176C6</stp>
        <tr r="F176" s="70"/>
        <tr r="F176" s="70"/>
        <tr r="F176" s="70"/>
      </tp>
      <tp>
        <v>3.0761343245321715</v>
        <stp/>
        <stp>##V3_BDPV12</stp>
        <stp>AD NA Equity</stp>
        <stp>BDVD_PROJ_12M_YLD</stp>
        <stp>[quotes.xlsx]Calc!R190C6</stp>
        <tr r="F190" s="70"/>
        <tr r="F190" s="70"/>
        <tr r="F190" s="70"/>
      </tp>
      <tp>
        <v>4.6086955070495605</v>
        <stp/>
        <stp>##V3_BDPV12</stp>
        <stp>AAPL US Equity</stp>
        <stp>BEST_ANALYST_RATING</stp>
        <stp>[quotes.xlsx]Calc!R310C4</stp>
        <tr r="D310" s="70"/>
        <tr r="D310" s="70"/>
        <tr r="D310" s="70"/>
      </tp>
      <tp t="s">
        <v>#N/A Field Not Applicable</v>
        <stp/>
        <stp>##V3_BDPV12</stp>
        <stp>CH0205819441 Corp</stp>
        <stp>BEST_TARGET_PRICE</stp>
        <stp>[quotes.xlsx]Calc!R152C5</stp>
        <tr r="E152" s="70"/>
        <tr r="E152" s="70"/>
      </tp>
      <tp t="s">
        <v>#N/A Field Not Applicable</v>
        <stp/>
        <stp>##V3_BDPV12</stp>
        <stp>URM7C 59000 Curncy</stp>
        <stp>BDVD_PROJ_12M_YLD</stp>
        <stp>[quotes.xlsx]Calc!R271C6</stp>
        <tr r="F271" s="70"/>
        <tr r="F271" s="70"/>
      </tp>
      <tp t="s">
        <v>#N/A Field Not Applicable</v>
        <stp/>
        <stp>##V3_BDPV12</stp>
        <stp>LWEA LN Equity</stp>
        <stp>YLD_CNV_MID</stp>
        <stp>[quotes.xlsx]Calc!R257C6</stp>
        <tr r="F257" s="70"/>
        <tr r="F257" s="70"/>
      </tp>
      <tp t="s">
        <v>#N/A N/A</v>
        <stp/>
        <stp>##V3_BDPV12</stp>
        <stp>HGM LN Equity</stp>
        <stp>BDVD_PROJ_12M_YLD</stp>
        <stp>[quotes.xlsx]Calc!R32C6</stp>
        <tr r="F32" s="70"/>
        <tr r="F32" s="70"/>
      </tp>
      <tp>
        <v>0</v>
        <stp/>
        <stp>##V3_BDPV12</stp>
        <stp>IHYG LN Equity</stp>
        <stp>BEST_ANALYST_RATING</stp>
        <stp>[quotes.xlsx]Calc!R188C4</stp>
        <tr r="D188" s="70"/>
        <tr r="D188" s="70"/>
        <tr r="D188" s="70"/>
      </tp>
      <tp t="s">
        <v>15/06/2017</v>
        <stp/>
        <stp>##V3_BDPV12</stp>
        <stp>URM7 Curncy</stp>
        <stp>LAST_TRADEABLE_DT</stp>
        <stp>[quotes.xlsx]Calc!R163C7</stp>
        <tr r="G163" s="70"/>
        <tr r="G163" s="70"/>
        <tr r="G163" s="70"/>
      </tp>
      <tp t="s">
        <v>11/07/2017</v>
        <stp/>
        <stp>##V3_BDPV12</stp>
        <stp>BANEP RX Equity</stp>
        <stp>DVD_EX_DT</stp>
        <stp>[quotes.xlsx]Calc!R4C7</stp>
        <tr r="G4" s="70"/>
        <tr r="G4" s="70"/>
        <tr r="G4" s="70"/>
      </tp>
      <tp t="s">
        <v>#N/A N/A</v>
        <stp/>
        <stp>##V3_BDPV12</stp>
        <stp>CH0355509487 Corp</stp>
        <stp>DUR_MID</stp>
        <stp>[quotes.xlsx]Calc!R154C8</stp>
        <tr r="H154" s="70"/>
      </tp>
      <tp>
        <v>0</v>
        <stp/>
        <stp>##V3_BDPV12</stp>
        <stp>CSSMI SW Equity</stp>
        <stp>BEST_ANALYST_RATING</stp>
        <stp>[quotes.xlsx]Calc!R150C4</stp>
        <tr r="D150" s="70"/>
        <tr r="D150" s="70"/>
        <tr r="D150" s="70"/>
      </tp>
      <tp>
        <v>3.5647596244086732</v>
        <stp/>
        <stp>##V3_BDPV12</stp>
        <stp>CH0205819441 Corp</stp>
        <stp>DUR_MID</stp>
        <stp>[quotes.xlsx]Calc!R152C8</stp>
        <tr r="H152" s="70"/>
        <tr r="H152" s="70"/>
      </tp>
      <tp>
        <v>4.3246650298015998</v>
        <stp/>
        <stp>##V3_BDPV12</stp>
        <stp>XS1405766384 Corp</stp>
        <stp>DUR_MID</stp>
        <stp>[quotes.xlsx]Calc!R126C8</stp>
        <tr r="H126" s="70"/>
        <tr r="H126" s="70"/>
      </tp>
      <tp>
        <v>3.6979641784403152</v>
        <stp/>
        <stp>##V3_BDPV12</stp>
        <stp>MGNT RX Equity</stp>
        <stp>BDVD_PROJ_12M_YLD</stp>
        <stp>[quotes.xlsx]Calc!R11C6</stp>
        <tr r="F11" s="70"/>
        <tr r="F11" s="70"/>
        <tr r="F11" s="70"/>
      </tp>
      <tp>
        <v>1.6328331862312444</v>
        <stp/>
        <stp>##V3_BDPV12</stp>
        <stp>HAL US Equity</stp>
        <stp>BDVD_PROJ_12M_YLD</stp>
        <stp>[quotes.xlsx]Calc!R240C6</stp>
        <tr r="F240" s="70"/>
        <tr r="F240" s="70"/>
        <tr r="F240" s="70"/>
      </tp>
      <tp t="s">
        <v>04/05/2017</v>
        <stp/>
        <stp>##V3_BDPV12</stp>
        <stp>POLY LN Equity</stp>
        <stp>DVD_EX_DT</stp>
        <stp>[quotes.xlsx]Calc!R7C7</stp>
        <tr r="G7" s="70"/>
        <tr r="G7" s="70"/>
        <tr r="G7" s="70"/>
      </tp>
      <tp t="s">
        <v>Luxoft Holding Inc</v>
        <stp/>
        <stp>##V3_BDPV12</stp>
        <stp>LXFT US Equity</stp>
        <stp>SECURITY_NAME</stp>
        <stp>[quotes.xlsx]Calc!R49C12</stp>
        <tr r="L49" s="70"/>
      </tp>
      <tp>
        <v>2.4159999999999999</v>
        <stp/>
        <stp>##V3_BDPV12</stp>
        <stp>RU000A0JWBH2 Corp</stp>
        <stp>INT_ACC</stp>
        <stp>[quotes.xlsx]Calc!R63C5</stp>
        <tr r="E63" s="70"/>
        <tr r="E63" s="70"/>
        <tr r="E63" s="70"/>
      </tp>
      <tp t="s">
        <v>TMK PJSC</v>
        <stp/>
        <stp>##V3_BDPV12</stp>
        <stp>TRMK RX Equity</stp>
        <stp>SECURITY_NAME</stp>
        <stp>[quotes.xlsx]Calc!R41C12</stp>
        <tr r="L41" s="70"/>
      </tp>
      <tp t="s">
        <v>#N/A Field Not Applicable</v>
        <stp/>
        <stp>##V3_BDPV12</stp>
        <stp>ROSM7 Index</stp>
        <stp>INT_ACC</stp>
        <stp>[quotes.xlsx]Calc!R164C5</stp>
        <tr r="E164" s="70"/>
        <tr r="E164" s="70"/>
      </tp>
      <tp t="s">
        <v>#N/A N/A</v>
        <stp/>
        <stp>##V3_BDPV12</stp>
        <stp>ROSM7 Index</stp>
        <stp>ID_ISIN</stp>
        <stp>[quotes.xlsx]Calc!R164C1</stp>
        <tr r="A164" s="70"/>
        <tr r="A164" s="70"/>
      </tp>
      <tp t="s">
        <v>#N/A Field Not Applicable</v>
        <stp/>
        <stp>##V3_BDPV12</stp>
        <stp>RU000A0JS3M7 Corp</stp>
        <stp>BDVD_PROJ_12M_YLD</stp>
        <stp>[quotes.xlsx]Calc!R193C6</stp>
        <tr r="F193" s="70"/>
        <tr r="F193" s="70"/>
      </tp>
      <tp t="s">
        <v>#N/A Field Not Applicable</v>
        <stp/>
        <stp>##V3_BDPV12</stp>
        <stp>RU000A0JV7K7 Corp</stp>
        <stp>BDVD_PROJ_12M_YLD</stp>
        <stp>[quotes.xlsx]Calc!R117C6</stp>
        <tr r="F117" s="70"/>
        <tr r="F117" s="70"/>
      </tp>
      <tp>
        <v>0</v>
        <stp/>
        <stp>##V3_BDPV12</stp>
        <stp>CSX5 LN Equity</stp>
        <stp>BEST_ANALYST_RATING</stp>
        <stp>[quotes.xlsx]Calc!R171C4</stp>
        <tr r="D171" s="70"/>
        <tr r="D171" s="70"/>
        <tr r="D171" s="70"/>
      </tp>
      <tp>
        <v>38.89</v>
        <stp/>
        <stp>##V3_BDPV12</stp>
        <stp>COMGEMK ID Equity</stp>
        <stp>PX_LAST</stp>
        <stp>[quotes.xlsx]Calc!R250C3</stp>
        <tr r="C250" s="70"/>
        <tr r="C250" s="70"/>
      </tp>
      <tp t="s">
        <v>#N/A Field Not Applicable</v>
        <stp/>
        <stp>##V3_BDPV12</stp>
        <stp>CH0347657816 Corp</stp>
        <stp>LAST_TRADEABLE_DT</stp>
        <stp>[quotes.xlsx]Calc!R256C7</stp>
        <tr r="G256" s="70"/>
        <tr r="G256" s="70"/>
      </tp>
      <tp t="s">
        <v>#N/A Field Not Applicable</v>
        <stp/>
        <stp>##V3_BDPV12</stp>
        <stp>RU000A0JXE06 Corp</stp>
        <stp>BEST_TARGET_PRICE</stp>
        <stp>[quotes.xlsx]Calc!R64C5</stp>
        <tr r="E64" s="70"/>
        <tr r="E64" s="70"/>
      </tp>
      <tp>
        <v>1.2583889652936566</v>
        <stp/>
        <stp>##V3_BDPV12</stp>
        <stp>US515110BF06 Corp</stp>
        <stp>DUR_MID</stp>
        <stp>[quotes.xlsx]Calc!R174C8</stp>
        <tr r="H174" s="70"/>
        <tr r="H174" s="70"/>
      </tp>
      <tp t="s">
        <v>#N/A N/A</v>
        <stp/>
        <stp>##V3_BDPV12</stp>
        <stp>CH0361710632 Corp</stp>
        <stp>DUR_MID</stp>
        <stp>[quotes.xlsx]Calc!R263C8</stp>
        <tr r="H263" s="70"/>
      </tp>
      <tp t="s">
        <v>#N/A N/A</v>
        <stp/>
        <stp>##V3_BDPV12</stp>
        <stp>CH0361717348 Corp</stp>
        <stp>DUR_MID</stp>
        <stp>[quotes.xlsx]Calc!R309C8</stp>
        <tr r="H309" s="70"/>
      </tp>
      <tp>
        <v>4.4741233050161204</v>
        <stp/>
        <stp>##V3_BDPV12</stp>
        <stp>XS0810596832 Corp</stp>
        <stp>DUR_MID</stp>
        <stp>[quotes.xlsx]Calc!R260C8</stp>
        <tr r="H260" s="70"/>
        <tr r="H260" s="70"/>
      </tp>
      <tp t="s">
        <v>#N/A N/A</v>
        <stp/>
        <stp>##V3_BDPV12</stp>
        <stp>XS1513280757 Corp</stp>
        <stp>DUR_MID</stp>
        <stp>[quotes.xlsx]Calc!R179C8</stp>
        <tr r="H179" s="70"/>
      </tp>
      <tp>
        <v>0.89872362972281605</v>
        <stp/>
        <stp>##V3_BDPV12</stp>
        <stp>XS0923472814 Corp</stp>
        <stp>DUR_MID</stp>
        <stp>[quotes.xlsx]Calc!R199C8</stp>
        <tr r="H199" s="70"/>
        <tr r="H199" s="70"/>
      </tp>
      <tp>
        <v>3.1613243139791583</v>
        <stp/>
        <stp>##V3_BDPV12</stp>
        <stp>XS1319822752 Corp</stp>
        <stp>DUR_MID</stp>
        <stp>[quotes.xlsx]Calc!R130C8</stp>
        <tr r="H130" s="70"/>
        <tr r="H130" s="70"/>
      </tp>
      <tp>
        <v>3.6454052368169911</v>
        <stp/>
        <stp>##V3_BDPV12</stp>
        <stp>XS1449458915 Corp</stp>
        <stp>DUR_MID</stp>
        <stp>[quotes.xlsx]Calc!R207C8</stp>
        <tr r="H207" s="70"/>
        <tr r="H207" s="70"/>
      </tp>
      <tp>
        <v>2.5940652586604216</v>
        <stp/>
        <stp>##V3_BDPV12</stp>
        <stp>XS0911599701 Corp</stp>
        <stp>DUR_MID</stp>
        <stp>[quotes.xlsx]Calc!R272C8</stp>
        <tr r="H272" s="70"/>
        <tr r="H272" s="70"/>
      </tp>
      <tp t="s">
        <v>#N/A Field Not Applicable</v>
        <stp/>
        <stp>##V3_BDPV12</stp>
        <stp>RU000A0JS3W6 Corp</stp>
        <stp>EQY_DVD_YLD_IND</stp>
        <stp>[quotes.xlsx]Calc!R96C6</stp>
        <tr r="F96" s="70"/>
        <tr r="F96" s="70"/>
      </tp>
      <tp t="s">
        <v>RU000A0JW0S4</v>
        <stp/>
        <stp>##V3_BDPV12</stp>
        <stp>RU000A0JW0S4 Corp</stp>
        <stp>ID_ISIN</stp>
        <stp>[quotes.xlsx]Calc!R69C1</stp>
        <tr r="A69" s="70"/>
        <tr r="A69" s="70"/>
        <tr r="A69" s="70"/>
      </tp>
      <tp t="s">
        <v>RU000A0JTKZ1</v>
        <stp/>
        <stp>##V3_BDPV12</stp>
        <stp>RU000A0JTKZ1 Corp</stp>
        <stp>ID_ISIN</stp>
        <stp>[quotes.xlsx]Calc!R70C1</stp>
        <tr r="A70" s="70"/>
        <tr r="A70" s="70"/>
        <tr r="A70" s="70"/>
      </tp>
      <tp>
        <v>104.54</v>
        <stp/>
        <stp>##V3_BDPV12</stp>
        <stp>RU000A0JS3W6 Corp</stp>
        <stp>PX_LAST</stp>
        <stp>[quotes.xlsx]Calc!R96C3</stp>
        <tr r="C96" s="70"/>
        <tr r="C96" s="70"/>
      </tp>
      <tp t="s">
        <v>#N/A Field Not Applicable</v>
        <stp/>
        <stp>##V3_BDPV12</stp>
        <stp>RU000A0JVUK8 Corp</stp>
        <stp>BEST_TARGET_PRICE</stp>
        <stp>[quotes.xlsx]Calc!R289C5</stp>
        <tr r="E289" s="70"/>
        <tr r="E289" s="70"/>
      </tp>
      <tp t="s">
        <v>Magnit PJSC</v>
        <stp/>
        <stp>##V3_BDPV12</stp>
        <stp>MGNT RX Equity</stp>
        <stp>SECURITY_NAME</stp>
        <stp>[quotes.xlsx]Calc!R11C12</stp>
        <tr r="L11" s="70"/>
      </tp>
      <tp t="s">
        <v>#N/A Field Not Applicable</v>
        <stp/>
        <stp>##V3_BDPV12</stp>
        <stp>XS0981028177 Corp</stp>
        <stp>BDVD_PROJ_12M_YLD</stp>
        <stp>[quotes.xlsx]Calc!R65C6</stp>
        <tr r="F65" s="70"/>
        <tr r="F65" s="70"/>
      </tp>
      <tp>
        <v>9.9125800119667957</v>
        <stp/>
        <stp>##V3_BDPV12</stp>
        <stp>RU000A0GN9A7 Corp</stp>
        <stp>DUR_MID</stp>
        <stp>[quotes.xlsx]Calc!R98C8</stp>
        <tr r="H98" s="70"/>
        <tr r="H98" s="70"/>
      </tp>
      <tp t="s">
        <v>#N/A Field Not Applicable</v>
        <stp/>
        <stp>##V3_BDPV12</stp>
        <stp>USG2440JAE58 Corp</stp>
        <stp>BDVD_PROJ_12M_YLD</stp>
        <stp>[quotes.xlsx]Calc!R235C6</stp>
        <tr r="F235" s="70"/>
        <tr r="F235" s="70"/>
      </tp>
      <tp t="s">
        <v>#N/A Field Not Applicable</v>
        <stp/>
        <stp>##V3_BDPV12</stp>
        <stp>RU000A0JS6N8 Corp</stp>
        <stp>BDVD_PROJ_12M_YLD</stp>
        <stp>[quotes.xlsx]Calc!R215C6</stp>
        <tr r="F215" s="70"/>
        <tr r="F215" s="70"/>
      </tp>
      <tp t="s">
        <v>#N/A Field Not Applicable</v>
        <stp/>
        <stp>##V3_BDPV12</stp>
        <stp>XS0547082973 Corp</stp>
        <stp>BDVD_PROJ_12M_YLD</stp>
        <stp>[quotes.xlsx]Calc!R23C6</stp>
        <tr r="F23" s="70"/>
        <tr r="F23" s="70"/>
      </tp>
      <tp t="s">
        <v>#N/A Field Not Applicable</v>
        <stp/>
        <stp>##V3_BDPV12</stp>
        <stp>US71654QCB68 Corp</stp>
        <stp>BDVD_PROJ_12M_YLD</stp>
        <stp>[quotes.xlsx]Calc!R222C6</stp>
        <tr r="F222" s="70"/>
        <tr r="F222" s="70"/>
      </tp>
      <tp>
        <v>3.4000000953674316</v>
        <stp/>
        <stp>##V3_BDPV12</stp>
        <stp>CHMF RX Equity</stp>
        <stp>BEST_ANALYST_RATING</stp>
        <stp>[quotes.xlsx]Calc!R160C4</stp>
        <tr r="D160" s="70"/>
        <tr r="D160" s="70"/>
        <tr r="D160" s="70"/>
      </tp>
      <tp>
        <v>3.25</v>
        <stp/>
        <stp>##V3_BDPV12</stp>
        <stp>KORS US Equity</stp>
        <stp>BEST_ANALYST_RATING</stp>
        <stp>[quotes.xlsx]Calc!R148C4</stp>
        <tr r="D148" s="70"/>
        <tr r="D148" s="70"/>
        <tr r="D148" s="70"/>
      </tp>
      <tp t="s">
        <v>#N/A N/A</v>
        <stp/>
        <stp>##V3_BDPV12</stp>
        <stp>ZGLDHG SW Equity</stp>
        <stp>EQY_DVD_YLD_IND</stp>
        <stp>[quotes.xlsx]Calc!R265C6</stp>
        <tr r="F265" s="70"/>
        <tr r="F265" s="70"/>
      </tp>
      <tp>
        <v>4.5</v>
        <stp/>
        <stp>##V3_BDPV12</stp>
        <stp>AFLT RX Equity</stp>
        <stp>BEST_ANALYST_RATING</stp>
        <stp>[quotes.xlsx]Calc!R282C4</stp>
        <tr r="D282" s="70"/>
        <tr r="D282" s="70"/>
        <tr r="D282" s="70"/>
      </tp>
      <tp t="s">
        <v>#N/A Field Not Applicable</v>
        <stp/>
        <stp>##V3_BDPV12</stp>
        <stp>URM7C 60000 Curncy</stp>
        <stp>BDVD_PROJ_12M_YLD</stp>
        <stp>[quotes.xlsx]Calc!R270C6</stp>
        <tr r="F270" s="70"/>
        <tr r="F270" s="70"/>
      </tp>
      <tp>
        <v>1.1948000000000001</v>
        <stp/>
        <stp>##V3_BDPV12</stp>
        <stp>OMEAUSA ID Equity</stp>
        <stp>PX_LAST</stp>
        <stp>[quotes.xlsx]Calc!R187C3</stp>
        <tr r="C187" s="70"/>
        <tr r="C187" s="70"/>
      </tp>
      <tp>
        <v>2.3397824626586416</v>
        <stp/>
        <stp>##V3_BDPV12</stp>
        <stp>US345397WY53 Corp</stp>
        <stp>DUR_MID</stp>
        <stp>[quotes.xlsx]Calc!R242C8</stp>
        <tr r="H242" s="70"/>
        <tr r="H242" s="70"/>
      </tp>
      <tp t="s">
        <v>#N/A Field Not Applicable</v>
        <stp/>
        <stp>##V3_BDPV12</stp>
        <stp>B5N7 Comdty</stp>
        <stp>EQY_DVD_YLD_IND</stp>
        <stp>[quotes.xlsx]Calc!R316C6</stp>
        <tr r="F316" s="70"/>
        <tr r="F316" s="70"/>
      </tp>
      <tp>
        <v>10.122421219678078</v>
        <stp/>
        <stp>##V3_BDPV12</stp>
        <stp>ALRS RX Equity</stp>
        <stp>BDVD_PROJ_12M_YLD</stp>
        <stp>[quotes.xlsx]Calc!R28C6</stp>
        <tr r="F28" s="70"/>
        <tr r="F28" s="70"/>
        <tr r="F28" s="70"/>
      </tp>
      <tp t="s">
        <v>#N/A N/A</v>
        <stp/>
        <stp>##V3_BDPV12</stp>
        <stp>NMTP RX Equity</stp>
        <stp>BDVD_PROJ_12M_YLD</stp>
        <stp>[quotes.xlsx]Calc!R39C6</stp>
        <tr r="F39" s="70"/>
        <tr r="F39" s="70"/>
      </tp>
      <tp>
        <v>4.9047066805946011</v>
        <stp/>
        <stp>##V3_BDPV12</stp>
        <stp>XS1533922933 Corp</stp>
        <stp>DUR_MID</stp>
        <stp>[quotes.xlsx]Calc!R246C8</stp>
        <tr r="H246" s="70"/>
        <tr r="H246" s="70"/>
      </tp>
      <tp t="s">
        <v>#N/A N/A</v>
        <stp/>
        <stp>##V3_BDPV12</stp>
        <stp>XS1513271418 Corp</stp>
        <stp>DUR_MID</stp>
        <stp>[quotes.xlsx]Calc!R158C8</stp>
        <tr r="H158" s="70"/>
      </tp>
      <tp>
        <v>0.86194120835796717</v>
        <stp/>
        <stp>##V3_BDPV12</stp>
        <stp>XS0848137708 Corp</stp>
        <stp>DUR_MID</stp>
        <stp>[quotes.xlsx]Calc!R101C8</stp>
        <tr r="H101" s="70"/>
        <tr r="H101" s="70"/>
      </tp>
      <tp t="s">
        <v>#N/A N/A</v>
        <stp/>
        <stp>##V3_BDPV12</stp>
        <stp>XS1220249970 Corp</stp>
        <stp>DUR_MID</stp>
        <stp>[quotes.xlsx]Calc!R264C8</stp>
        <tr r="H264" s="70"/>
      </tp>
      <tp>
        <v>3.3633357536929642</v>
        <stp/>
        <stp>##V3_BDPV12</stp>
        <stp>XS1188073081 Corp</stp>
        <stp>DUR_MID</stp>
        <stp>[quotes.xlsx]Calc!R225C8</stp>
        <tr r="H225" s="70"/>
        <tr r="H225" s="70"/>
      </tp>
      <tp t="s">
        <v>Yandex NV</v>
        <stp/>
        <stp>##V3_BDPV12</stp>
        <stp>YNDX US Equity</stp>
        <stp>SECURITY_NAME</stp>
        <stp>[quotes.xlsx]Calc!R21C12</stp>
        <tr r="L21" s="70"/>
      </tp>
      <tp>
        <v>99.956999999999994</v>
        <stp/>
        <stp>##V3_BDPV12</stp>
        <stp>RU000A0JRJU8 Corp</stp>
        <stp>PX_LAST</stp>
        <stp>[quotes.xlsx]Calc!R95C3</stp>
        <tr r="C95" s="70"/>
        <tr r="C95" s="70"/>
      </tp>
      <tp>
        <v>2.1179999999999999</v>
        <stp/>
        <stp>##V3_BDPV12</stp>
        <stp>RU000A0GN9A7 Corp</stp>
        <stp>INT_ACC</stp>
        <stp>[quotes.xlsx]Calc!R98C5</stp>
        <tr r="E98" s="70"/>
        <tr r="E98" s="70"/>
        <tr r="E98" s="70"/>
      </tp>
      <tp t="s">
        <v>#N/A Field Not Applicable</v>
        <stp/>
        <stp>##V3_BDPV12</stp>
        <stp>RU000A0JRJU8 Corp</stp>
        <stp>EQY_DVD_YLD_IND</stp>
        <stp>[quotes.xlsx]Calc!R95C6</stp>
        <tr r="F95" s="70"/>
        <tr r="F95" s="70"/>
      </tp>
      <tp t="s">
        <v>LUKOIL PJSC</v>
        <stp/>
        <stp>##V3_BDPV12</stp>
        <stp>LKOH RX Equity</stp>
        <stp>SECURITY_NAME</stp>
        <stp>[quotes.xlsx]Calc!R36C12</stp>
        <tr r="L36" s="70"/>
      </tp>
      <tp t="s">
        <v>MegaFon PJSC</v>
        <stp/>
        <stp>##V3_BDPV12</stp>
        <stp>MFON RX Equity</stp>
        <stp>SECURITY_NAME</stp>
        <stp>[quotes.xlsx]Calc!R18C12</stp>
        <tr r="L18" s="70"/>
      </tp>
      <tp t="s">
        <v>#N/A Field Not Applicable</v>
        <stp/>
        <stp>##V3_BDPV12</stp>
        <stp>XS0918604496 Corp</stp>
        <stp>BDVD_PROJ_12M_YLD</stp>
        <stp>[quotes.xlsx]Calc!R61C6</stp>
        <tr r="F61" s="70"/>
        <tr r="F61" s="70"/>
      </tp>
      <tp t="s">
        <v>#N/A Field Not Applicable</v>
        <stp/>
        <stp>##V3_BDPV12</stp>
        <stp>US456837AE31 Corp</stp>
        <stp>BDVD_PROJ_12M_YLD</stp>
        <stp>[quotes.xlsx]Calc!R137C6</stp>
        <tr r="F137" s="70"/>
        <tr r="F137" s="70"/>
      </tp>
      <tp t="s">
        <v>#N/A Field Not Applicable</v>
        <stp/>
        <stp>##V3_BDPV12</stp>
        <stp>US71647NAM11 Corp</stp>
        <stp>BDVD_PROJ_12M_YLD</stp>
        <stp>[quotes.xlsx]Calc!R273C6</stp>
        <tr r="F273" s="70"/>
        <tr r="F273" s="70"/>
      </tp>
      <tp t="s">
        <v>#N/A N/A</v>
        <stp/>
        <stp>##V3_BDPV12</stp>
        <stp>COMGEMK ID Equity</stp>
        <stp>EQY_DVD_YLD_IND</stp>
        <stp>[quotes.xlsx]Calc!R250C6</stp>
        <tr r="F250" s="70"/>
        <tr r="F250" s="70"/>
      </tp>
      <tp t="s">
        <v>#N/A Field Not Applicable</v>
        <stp/>
        <stp>##V3_BDPV12</stp>
        <stp>CH0359143119 Corp</stp>
        <stp>BEST_TARGET_PRICE</stp>
        <stp>[quotes.xlsx]Calc!R156C5</stp>
        <tr r="E156" s="70"/>
        <tr r="E156" s="70"/>
      </tp>
      <tp t="s">
        <v>#N/A Field Not Applicable</v>
        <stp/>
        <stp>##V3_BDPV12</stp>
        <stp>BIIB US Equity</stp>
        <stp>YLD_CNV_MID</stp>
        <stp>[quotes.xlsx]Calc!R244C6</stp>
        <tr r="F244" s="70"/>
        <tr r="F244" s="70"/>
      </tp>
      <tp t="s">
        <v>#N/A Field Not Applicable</v>
        <stp/>
        <stp>##V3_BDPV12</stp>
        <stp>RU000A0JWB75 Corp</stp>
        <stp>BEST_TARGET_PRICE</stp>
        <stp>[quotes.xlsx]Calc!R75C5</stp>
        <tr r="E75" s="70"/>
        <tr r="E75" s="70"/>
      </tp>
      <tp t="s">
        <v>#N/A Field Not Applicable</v>
        <stp/>
        <stp>##V3_BDPV12</stp>
        <stp>ENDP US Equity</stp>
        <stp>YLD_CNV_MID</stp>
        <stp>[quotes.xlsx]Calc!R243C6</stp>
        <tr r="F243" s="70"/>
        <tr r="F243" s="70"/>
      </tp>
      <tp t="s">
        <v>#N/A Field Not Applicable</v>
        <stp/>
        <stp>##V3_BDPV12</stp>
        <stp>RU000A0JWG05 Corp</stp>
        <stp>BEST_TARGET_PRICE</stp>
        <stp>[quotes.xlsx]Calc!R85C5</stp>
        <tr r="E85" s="70"/>
        <tr r="E85" s="70"/>
      </tp>
      <tp t="s">
        <v>#N/A Field Not Applicable</v>
        <stp/>
        <stp>##V3_BDPV12</stp>
        <stp>URU7 Curncy</stp>
        <stp>BEST_TARGET_PRICE</stp>
        <stp>[quotes.xlsx]Calc!R317C5</stp>
        <tr r="E317" s="70"/>
        <tr r="E317" s="70"/>
      </tp>
      <tp t="s">
        <v>#N/A N/A</v>
        <stp/>
        <stp>##V3_BDPV12</stp>
        <stp>CH0355508588 Corp</stp>
        <stp>DUR_MID</stp>
        <stp>[quotes.xlsx]Calc!R306C8</stp>
        <tr r="H306" s="70"/>
      </tp>
      <tp>
        <v>3.9989867677883044</v>
        <stp/>
        <stp>##V3_BDPV12</stp>
        <stp>XS1405775377 Corp</stp>
        <stp>DUR_MID</stp>
        <stp>[quotes.xlsx]Calc!R139C8</stp>
        <tr r="H139" s="70"/>
        <tr r="H139" s="70"/>
      </tp>
      <tp>
        <v>3.4228778532947688</v>
        <stp/>
        <stp>##V3_BDPV12</stp>
        <stp>XS0867620725 Corp</stp>
        <stp>DUR_MID</stp>
        <stp>[quotes.xlsx]Calc!R252C8</stp>
        <tr r="H252" s="70"/>
        <tr r="H252" s="70"/>
      </tp>
      <tp>
        <v>4.9953855737293331</v>
        <stp/>
        <stp>##V3_BDPV12</stp>
        <stp>XS1533915721 Corp</stp>
        <stp>DUR_MID</stp>
        <stp>[quotes.xlsx]Calc!R218C8</stp>
        <tr r="H218" s="70"/>
        <tr r="H218" s="70"/>
      </tp>
      <tp>
        <v>3.0630036072412259</v>
        <stp/>
        <stp>##V3_BDPV12</stp>
        <stp>XS0555493203 Corp</stp>
        <stp>DUR_MID</stp>
        <stp>[quotes.xlsx]Calc!R142C8</stp>
        <tr r="H142" s="70"/>
        <tr r="H142" s="70"/>
      </tp>
      <tp t="s">
        <v>16/05/2017</v>
        <stp/>
        <stp>##V3_BDPV12</stp>
        <stp>AGN US Equity</stp>
        <stp>DVD_EX_DT</stp>
        <stp>[quotes.xlsx]Calc!R9C7</stp>
        <tr r="G9" s="70"/>
        <tr r="G9" s="70"/>
        <tr r="G9" s="70"/>
      </tp>
      <tp t="s">
        <v>#N/A Field Not Applicable</v>
        <stp/>
        <stp>##V3_BDPV12</stp>
        <stp>RU000A0JX5W4 Corp</stp>
        <stp>BDVD_PROJ_12M_YLD</stp>
        <stp>[quotes.xlsx]Calc!R118C6</stp>
        <tr r="F118" s="70"/>
        <tr r="F118" s="70"/>
      </tp>
      <tp t="s">
        <v>RU000A0JW1P8</v>
        <stp/>
        <stp>##V3_BDPV12</stp>
        <stp>RU000A0JW1P8 Corp</stp>
        <stp>ID_ISIN</stp>
        <stp>[quotes.xlsx]Calc!R94C1</stp>
        <tr r="A94" s="70"/>
        <tr r="A94" s="70"/>
        <tr r="A94" s="70"/>
      </tp>
      <tp t="s">
        <v>#N/A Field Not Applicable</v>
        <stp/>
        <stp>##V3_BDPV12</stp>
        <stp>RU000A0JU5S5 Corp</stp>
        <stp>BDVD_PROJ_12M_YLD</stp>
        <stp>[quotes.xlsx]Calc!R198C6</stp>
        <tr r="F198" s="70"/>
        <tr r="F198" s="70"/>
      </tp>
      <tp>
        <v>0.123</v>
        <stp/>
        <stp>##V3_BDPV12</stp>
        <stp>RU000A0JTYA5 Corp</stp>
        <stp>INT_ACC</stp>
        <stp>[quotes.xlsx]Calc!R97C5</stp>
        <tr r="E97" s="70"/>
        <tr r="E97" s="70"/>
        <tr r="E97" s="70"/>
      </tp>
      <tp t="s">
        <v>RU000A0JU9T5</v>
        <stp/>
        <stp>##V3_BDPV12</stp>
        <stp>RU000A0JU9T5 Corp</stp>
        <stp>ID_ISIN</stp>
        <stp>[quotes.xlsx]Calc!R80C1</stp>
        <tr r="A80" s="70"/>
        <tr r="A80" s="70"/>
        <tr r="A80" s="70"/>
      </tp>
      <tp t="s">
        <v>#N/A Field Not Applicable</v>
        <stp/>
        <stp>##V3_BDPV12</stp>
        <stp>RU000A0JS5F6 Corp</stp>
        <stp>BEST_TARGET_PRICE</stp>
        <stp>[quotes.xlsx]Calc!R81C5</stp>
        <tr r="E81" s="70"/>
        <tr r="E81" s="70"/>
      </tp>
      <tp t="s">
        <v>XS0767473852</v>
        <stp/>
        <stp>##V3_BDPV12</stp>
        <stp>XS0767473852 Corp</stp>
        <stp>ID_ISIN</stp>
        <stp>[quotes.xlsx]Calc!R6C1</stp>
        <tr r="A6" s="70"/>
        <tr r="A6" s="70"/>
        <tr r="A6" s="70"/>
      </tp>
      <tp t="s">
        <v>Russian Aquaculture PJSC</v>
        <stp/>
        <stp>##V3_BDPV12</stp>
        <stp>AQUA RM Equity</stp>
        <stp>SECURITY_NAME</stp>
        <stp>[quotes.xlsx]Calc!R29C12</stp>
        <tr r="L29" s="70"/>
      </tp>
      <tp>
        <v>2.5136368025133291</v>
        <stp/>
        <stp>##V3_BDPV12</stp>
        <stp>RU000A0JS5F6 Corp</stp>
        <stp>DUR_MID</stp>
        <stp>[quotes.xlsx]Calc!R81C8</stp>
        <tr r="H81" s="70"/>
        <tr r="H81" s="70"/>
      </tp>
      <tp t="s">
        <v>#N/A Field Not Applicable</v>
        <stp/>
        <stp>##V3_BDPV12</stp>
        <stp>RU000A0JTYA5 Corp</stp>
        <stp>BEST_TARGET_PRICE</stp>
        <stp>[quotes.xlsx]Calc!R97C5</stp>
        <tr r="E97" s="70"/>
        <tr r="E97" s="70"/>
      </tp>
      <tp t="s">
        <v>#N/A Field Not Applicable</v>
        <stp/>
        <stp>##V3_BDPV12</stp>
        <stp>FIVE LI Equity</stp>
        <stp>YLD_CNV_MID</stp>
        <stp>[quotes.xlsx]Calc!R281C6</stp>
        <tr r="F281" s="70"/>
        <tr r="F281" s="70"/>
      </tp>
      <tp t="s">
        <v>#N/A Field Not Applicable</v>
        <stp/>
        <stp>##V3_BDPV12</stp>
        <stp>US71647NAF69 Corp</stp>
        <stp>BDVD_PROJ_12M_YLD</stp>
        <stp>[quotes.xlsx]Calc!R269C6</stp>
        <tr r="F269" s="70"/>
        <tr r="F269" s="70"/>
      </tp>
      <tp t="s">
        <v>#N/A N/A</v>
        <stp/>
        <stp>##V3_BDPV12</stp>
        <stp>OMEAUSA ID Equity</stp>
        <stp>EQY_DVD_YLD_IND</stp>
        <stp>[quotes.xlsx]Calc!R187C6</stp>
        <tr r="F187" s="70"/>
        <tr r="F187" s="70"/>
      </tp>
      <tp t="s">
        <v>29/09/2016</v>
        <stp/>
        <stp>##V3_BDPV12</stp>
        <stp>486 HK Equity</stp>
        <stp>DVD_EX_DT</stp>
        <stp>[quotes.xlsx]Calc!R91C7</stp>
        <tr r="G91" s="70"/>
        <tr r="G91" s="70"/>
        <tr r="G91" s="70"/>
      </tp>
      <tp>
        <v>759.74</v>
        <stp/>
        <stp>##V3_BDPV12</stp>
        <stp>ZGLDHG SW Equity</stp>
        <stp>PX_LAST</stp>
        <stp>[quotes.xlsx]Calc!R265C3</stp>
        <tr r="C265" s="70"/>
        <tr r="C265" s="70"/>
      </tp>
      <tp t="s">
        <v>#N/A Field Not Applicable</v>
        <stp/>
        <stp>##V3_BDPV12</stp>
        <stp>CH0355508588 Corp</stp>
        <stp>LAST_TRADEABLE_DT</stp>
        <stp>[quotes.xlsx]Calc!R306C7</stp>
        <tr r="G306" s="70"/>
        <tr r="G306" s="70"/>
      </tp>
      <tp>
        <v>3.970588207244873</v>
        <stp/>
        <stp>##V3_BDPV12</stp>
        <stp>INGA NA Equity</stp>
        <stp>BEST_ANALYST_RATING</stp>
        <stp>[quotes.xlsx]Calc!R314C4</stp>
        <tr r="D314" s="70"/>
        <tr r="D314" s="70"/>
        <tr r="D314" s="70"/>
      </tp>
      <tp t="s">
        <v>#N/A Field Not Applicable</v>
        <stp/>
        <stp>##V3_BDPV12</stp>
        <stp>RU000A0JWC82 Corp</stp>
        <stp>BEST_TARGET_PRICE</stp>
        <stp>[quotes.xlsx]Calc!R74C5</stp>
        <tr r="E74" s="70"/>
        <tr r="E74" s="70"/>
      </tp>
      <tp>
        <v>1.572571302994294</v>
        <stp/>
        <stp>##V3_BDPV12</stp>
        <stp>US961214CF89 Corp</stp>
        <stp>DUR_MID</stp>
        <stp>[quotes.xlsx]Calc!R177C8</stp>
        <tr r="H177" s="70"/>
        <tr r="H177" s="70"/>
      </tp>
      <tp>
        <v>3.5096626530383204</v>
        <stp/>
        <stp>##V3_BDPV12</stp>
        <stp>USN54468AF52 Corp</stp>
        <stp>DUR_MID</stp>
        <stp>[quotes.xlsx]Calc!R153C8</stp>
        <tr r="H153" s="70"/>
        <tr r="H153" s="70"/>
      </tp>
      <tp>
        <v>0.95713649889442209</v>
        <stp/>
        <stp>##V3_BDPV12</stp>
        <stp>GDX US Equity</stp>
        <stp>BDVD_PROJ_12M_YLD</stp>
        <stp>[quotes.xlsx]Calc!R189C6</stp>
        <tr r="F189" s="70"/>
        <tr r="F189" s="70"/>
        <tr r="F189" s="70"/>
      </tp>
      <tp>
        <v>3.9369992442268193</v>
        <stp/>
        <stp>##V3_BDPV12</stp>
        <stp>XS1508914691 Corp</stp>
        <stp>DUR_MID</stp>
        <stp>[quotes.xlsx]Calc!R109C8</stp>
        <tr r="H109" s="70"/>
        <tr r="H109" s="70"/>
      </tp>
      <tp>
        <v>3.268892064467837</v>
        <stp/>
        <stp>##V3_BDPV12</stp>
        <stp>XS0579851949 Corp</stp>
        <stp>DUR_MID</stp>
        <stp>[quotes.xlsx]Calc!R115C8</stp>
        <tr r="H115" s="70"/>
        <tr r="H115" s="70"/>
      </tp>
      <tp>
        <v>49.47</v>
        <stp/>
        <stp>##V3_BDPV12</stp>
        <stp>B5N7 Comdty</stp>
        <stp>PX_LAST</stp>
        <stp>[quotes.xlsx]Calc!R316C3</stp>
        <tr r="C316" s="70"/>
        <tr r="C316" s="70"/>
      </tp>
      <tp>
        <v>11.615316343349816</v>
        <stp/>
        <stp>##V3_BDPV12</stp>
        <stp>GMKN RX Equity</stp>
        <stp>BDVD_PROJ_12M_YLD</stp>
        <stp>[quotes.xlsx]Calc!R47C6</stp>
        <tr r="F47" s="70"/>
        <tr r="F47" s="70"/>
        <tr r="F47" s="70"/>
      </tp>
      <tp t="s">
        <v>Kamaz PJSC</v>
        <stp/>
        <stp>##V3_BDPV12</stp>
        <stp>KMAZ RX Equity</stp>
        <stp>SECURITY_NAME</stp>
        <stp>[quotes.xlsx]Calc!R35C12</stp>
        <tr r="L35" s="70"/>
      </tp>
      <tp t="s">
        <v>#N/A Field Not Applicable</v>
        <stp/>
        <stp>##V3_BDPV12</stp>
        <stp>RU000A0JWWW7 Corp</stp>
        <stp>EQY_DVD_YLD_IND</stp>
        <stp>[quotes.xlsx]Calc!R79C6</stp>
        <tr r="F79" s="70"/>
        <tr r="F79" s="70"/>
      </tp>
      <tp t="s">
        <v>#N/A Field Not Applicable</v>
        <stp/>
        <stp>##V3_BDPV12</stp>
        <stp>RU000A0JW1P8 Corp</stp>
        <stp>BEST_TARGET_PRICE</stp>
        <stp>[quotes.xlsx]Calc!R94C5</stp>
        <tr r="E94" s="70"/>
        <tr r="E94" s="70"/>
      </tp>
      <tp>
        <v>1.611</v>
        <stp/>
        <stp>##V3_BDPV12</stp>
        <stp>RU000A0JS5F6 Corp</stp>
        <stp>INT_ACC</stp>
        <stp>[quotes.xlsx]Calc!R81C5</stp>
        <tr r="E81" s="70"/>
        <tr r="E81" s="70"/>
        <tr r="E81" s="70"/>
      </tp>
      <tp>
        <v>103.93</v>
        <stp/>
        <stp>##V3_BDPV12</stp>
        <stp>RU000A0JWWW7 Corp</stp>
        <stp>PX_LAST</stp>
        <stp>[quotes.xlsx]Calc!R79C3</stp>
        <tr r="C79" s="70"/>
        <tr r="C79" s="70"/>
      </tp>
      <tp t="s">
        <v>Sollers PJSC</v>
        <stp/>
        <stp>##V3_BDPV12</stp>
        <stp>SVAV RX Equity</stp>
        <stp>SECURITY_NAME</stp>
        <stp>[quotes.xlsx]Calc!R58C12</stp>
        <tr r="L58" s="70"/>
      </tp>
      <tp t="s">
        <v>#N/A Field Not Applicable</v>
        <stp/>
        <stp>##V3_BDPV12</stp>
        <stp>EJ644860     Corp</stp>
        <stp>BDVD_PROJ_12M_YLD</stp>
        <stp>[quotes.xlsx]Calc!R93C6</stp>
        <tr r="F93" s="70"/>
        <tr r="F93" s="70"/>
      </tp>
      <tp t="s">
        <v>#N/A Field Not Applicable</v>
        <stp/>
        <stp>##V3_BDPV12</stp>
        <stp>RU000A0JTQS3 Corp</stp>
        <stp>BEST_TARGET_PRICE</stp>
        <stp>[quotes.xlsx]Calc!R192C5</stp>
        <tr r="E192" s="70"/>
        <tr r="E192" s="70"/>
      </tp>
      <tp t="s">
        <v>MHP SA</v>
        <stp/>
        <stp>##V3_BDPV12</stp>
        <stp>MHPC LI Equity</stp>
        <stp>SECURITY_NAME</stp>
        <stp>[quotes.xlsx]Calc!R50C12</stp>
        <tr r="L50" s="70"/>
      </tp>
      <tp>
        <v>2.7455074350015396</v>
        <stp/>
        <stp>##V3_BDPV12</stp>
        <stp>RU000A0JTYA5 Corp</stp>
        <stp>DUR_MID</stp>
        <stp>[quotes.xlsx]Calc!R97C8</stp>
        <tr r="H97" s="70"/>
        <tr r="H97" s="70"/>
      </tp>
      <tp t="s">
        <v>#N/A Field Not Applicable</v>
        <stp/>
        <stp>##V3_BDPV12</stp>
        <stp>USG9328DAM23 Corp</stp>
        <stp>BDVD_PROJ_12M_YLD</stp>
        <stp>[quotes.xlsx]Calc!R234C6</stp>
        <tr r="F234" s="70"/>
        <tr r="F234" s="70"/>
      </tp>
      <tp t="s">
        <v>#N/A Field Not Applicable</v>
        <stp/>
        <stp>##V3_BDPV12</stp>
        <stp>XS0997544860 Corp</stp>
        <stp>BDVD_PROJ_12M_YLD</stp>
        <stp>[quotes.xlsx]Calc!R77C6</stp>
        <tr r="F77" s="70"/>
        <tr r="F77" s="70"/>
      </tp>
      <tp t="s">
        <v>#N/A Field Not Applicable</v>
        <stp/>
        <stp>##V3_BDPV12</stp>
        <stp>XS0808638612 Corp</stp>
        <stp>BDVD_PROJ_12M_YLD</stp>
        <stp>[quotes.xlsx]Calc!R22C6</stp>
        <tr r="F22" s="70"/>
        <tr r="F22" s="70"/>
      </tp>
      <tp t="s">
        <v>#N/A Field Not Applicable</v>
        <stp/>
        <stp>##V3_BDPV12</stp>
        <stp>US71647NAK54 Corp</stp>
        <stp>BDVD_PROJ_12M_YLD</stp>
        <stp>[quotes.xlsx]Calc!R307C6</stp>
        <tr r="F307" s="70"/>
        <tr r="F307" s="70"/>
      </tp>
      <tp>
        <v>3.8571429252624512</v>
        <stp/>
        <stp>##V3_BDPV12</stp>
        <stp>MOEX RM Equity</stp>
        <stp>BEST_ANALYST_RATING</stp>
        <stp>[quotes.xlsx]Calc!R103C4</stp>
        <tr r="D103" s="70"/>
        <tr r="D103" s="70"/>
        <tr r="D103" s="70"/>
      </tp>
      <tp t="s">
        <v>Volkswagen AG</v>
        <stp/>
        <stp>##V3_BDPV12</stp>
        <stp>VOW3 GY Equity</stp>
        <stp>SECURITY_NAME</stp>
        <stp>[quotes.xlsx]Calc!R266C12</stp>
        <tr r="L266" s="70"/>
      </tp>
      <tp t="s">
        <v>#N/A Field Not Applicable</v>
        <stp/>
        <stp>##V3_BDPV12</stp>
        <stp>LNIK LN Equity</stp>
        <stp>YLD_CNV_MID</stp>
        <stp>[quotes.xlsx]Calc!R258C6</stp>
        <tr r="F258" s="70"/>
        <tr r="F258" s="70"/>
      </tp>
      <tp t="s">
        <v>#N/A Field Not Applicable</v>
        <stp/>
        <stp>##V3_BDPV12</stp>
        <stp>RU000A0JVW48 Corp</stp>
        <stp>BEST_TARGET_PRICE</stp>
        <stp>[quotes.xlsx]Calc!R167C5</stp>
        <tr r="E167" s="70"/>
        <tr r="E167" s="70"/>
      </tp>
      <tp>
        <v>0.88263888888888886</v>
        <stp/>
        <stp>##V3_BDPV12</stp>
        <stp>USA29866AA70 Corp</stp>
        <stp>INT_ACC</stp>
        <stp>[quotes.xlsx]Calc!R24C5</stp>
        <tr r="E24" s="70"/>
        <tr r="E24" s="70"/>
        <tr r="E24" s="70"/>
      </tp>
      <tp t="s">
        <v>#N/A Field Not Applicable</v>
        <stp/>
        <stp>##V3_BDPV12</stp>
        <stp>RU000A0JWV63 Corp</stp>
        <stp>BEST_TARGET_PRICE</stp>
        <stp>[quotes.xlsx]Calc!R166C5</stp>
        <tr r="E166" s="70"/>
        <tr r="E166" s="70"/>
      </tp>
      <tp t="s">
        <v>#N/A Field Not Applicable</v>
        <stp/>
        <stp>##V3_BDPV12</stp>
        <stp>CH0347656545 Corp</stp>
        <stp>LAST_TRADEABLE_DT</stp>
        <stp>[quotes.xlsx]Calc!R157C7</stp>
        <tr r="G157" s="70"/>
        <tr r="G157" s="70"/>
      </tp>
      <tp>
        <v>4.3823528289794922</v>
        <stp/>
        <stp>##V3_BDPV12</stp>
        <stp>AD NA Equity</stp>
        <stp>BEST_ANALYST_RATING</stp>
        <stp>[quotes.xlsx]Calc!R190C4</stp>
        <tr r="D190" s="70"/>
        <tr r="D190" s="70"/>
        <tr r="D190" s="70"/>
      </tp>
      <tp t="s">
        <v>#N/A Field Not Applicable</v>
        <stp/>
        <stp>##V3_BDPV12</stp>
        <stp>CH0355509487 Corp</stp>
        <stp>LAST_TRADEABLE_DT</stp>
        <stp>[quotes.xlsx]Calc!R154C7</stp>
        <tr r="G154" s="70"/>
        <tr r="G154" s="70"/>
      </tp>
      <tp t="s">
        <v>#N/A Field Not Applicable</v>
        <stp/>
        <stp>##V3_BDPV12</stp>
        <stp>RU000A0JWBF6 Corp</stp>
        <stp>BEST_TARGET_PRICE</stp>
        <stp>[quotes.xlsx]Calc!R67C5</stp>
        <tr r="E67" s="70"/>
        <tr r="E67" s="70"/>
      </tp>
      <tp>
        <v>3.2857143878936768</v>
        <stp/>
        <stp>##V3_BDPV12</stp>
        <stp>NVTK RX Equity</stp>
        <stp>BEST_ANALYST_RATING</stp>
        <stp>[quotes.xlsx]Calc!R280C4</stp>
        <tr r="D280" s="70"/>
        <tr r="D280" s="70"/>
        <tr r="D280" s="70"/>
      </tp>
      <tp t="s">
        <v>#N/A N/A</v>
        <stp/>
        <stp>##V3_BDPV12</stp>
        <stp>OMEAEHA ID Equity</stp>
        <stp>EQY_DVD_YLD_IND</stp>
        <stp>[quotes.xlsx]Calc!R274C6</stp>
        <tr r="F274" s="70"/>
        <tr r="F274" s="70"/>
      </tp>
      <tp>
        <v>0</v>
        <stp/>
        <stp>##V3_BDPV12</stp>
        <stp>AUUSI SW Equity</stp>
        <stp>BEST_ANALYST_RATING</stp>
        <stp>[quotes.xlsx]Calc!R169C4</stp>
        <tr r="D169" s="70"/>
        <tr r="D169" s="70"/>
        <tr r="D169" s="70"/>
      </tp>
      <tp t="s">
        <v>#N/A N/A</v>
        <stp/>
        <stp>##V3_BDPV12</stp>
        <stp>NKNC RM Equity</stp>
        <stp>BDVD_PROJ_12M_YLD</stp>
        <stp>[quotes.xlsx]Calc!R52C6</stp>
        <tr r="F52" s="70"/>
        <tr r="F52" s="70"/>
      </tp>
      <tp>
        <v>2.1384986458428874</v>
        <stp/>
        <stp>##V3_BDPV12</stp>
        <stp>XS0816374663 Corp</stp>
        <stp>DUR_MID</stp>
        <stp>[quotes.xlsx]Calc!R173C8</stp>
        <tr r="H173" s="70"/>
        <tr r="H173" s="70"/>
      </tp>
      <tp>
        <v>3.3149171270718232</v>
        <stp/>
        <stp>##V3_BDPV12</stp>
        <stp>VFC US Equity</stp>
        <stp>BDVD_PROJ_12M_YLD</stp>
        <stp>[quotes.xlsx]Calc!R178C6</stp>
        <tr r="F178" s="70"/>
        <tr r="F178" s="70"/>
        <tr r="F178" s="70"/>
      </tp>
      <tp>
        <v>0.88995939577940342</v>
        <stp/>
        <stp>##V3_BDPV12</stp>
        <stp>XS0849020556 Corp</stp>
        <stp>DUR_MID</stp>
        <stp>[quotes.xlsx]Calc!R133C8</stp>
        <tr r="H133" s="70"/>
        <tr r="H133" s="70"/>
      </tp>
      <tp>
        <v>11.595076613916099</v>
        <stp/>
        <stp>##V3_BDPV12</stp>
        <stp>SIBN RX Equity</stp>
        <stp>BDVD_PROJ_12M_YLD</stp>
        <stp>[quotes.xlsx]Calc!R40C6</stp>
        <tr r="F40" s="70"/>
        <tr r="F40" s="70"/>
        <tr r="F40" s="70"/>
      </tp>
      <tp>
        <v>4.3739647803030888</v>
        <stp/>
        <stp>##V3_BDPV12</stp>
        <stp>XS0800817073 Corp</stp>
        <stp>DUR_MID</stp>
        <stp>[quotes.xlsx]Calc!R205C8</stp>
        <tr r="H205" s="70"/>
        <tr r="H205" s="70"/>
      </tp>
      <tp>
        <v>4.1420559367814187</v>
        <stp/>
        <stp>##V3_BDPV12</stp>
        <stp>XS1503116912 Corp</stp>
        <stp>DUR_MID</stp>
        <stp>[quotes.xlsx]Calc!R299C8</stp>
        <tr r="H299" s="70"/>
        <tr r="H299" s="70"/>
      </tp>
      <tp t="s">
        <v>#N/A N/A</v>
        <stp/>
        <stp>##V3_BDPV12</stp>
        <stp>XS1468260598 Corp</stp>
        <stp>DUR_MID</stp>
        <stp>[quotes.xlsx]Calc!R155C8</stp>
        <tr r="H155" s="70"/>
      </tp>
      <tp>
        <v>4.1247913924183948</v>
        <stp/>
        <stp>##V3_BDPV12</stp>
        <stp>XS1533921299 Corp</stp>
        <stp>DUR_MID</stp>
        <stp>[quotes.xlsx]Calc!R111C8</stp>
        <tr r="H111" s="70"/>
        <tr r="H111" s="70"/>
      </tp>
      <tp>
        <v>4.0803709428129835</v>
        <stp/>
        <stp>##V3_BDPV12</stp>
        <stp>PFE US Equity</stp>
        <stp>BDVD_PROJ_12M_YLD</stp>
        <stp>[quotes.xlsx]Calc!R238C6</stp>
        <tr r="F238" s="70"/>
        <tr r="F238" s="70"/>
        <tr r="F238" s="70"/>
      </tp>
      <tp>
        <v>100.035</v>
        <stp/>
        <stp>##V3_BDPV12</stp>
        <stp>XS1439838548 Corp</stp>
        <stp>PX_LAST</stp>
        <stp>[quotes.xlsx]Calc!R2C3</stp>
        <tr r="C2" s="70"/>
        <tr r="C2" s="70"/>
      </tp>
      <tp t="s">
        <v>#N/A Field Not Applicable</v>
        <stp/>
        <stp>##V3_BDPV12</stp>
        <stp>RU000A0JVUL6 Corp</stp>
        <stp>BEST_TARGET_PRICE</stp>
        <stp>[quotes.xlsx]Calc!R195C5</stp>
        <tr r="E195" s="70"/>
        <tr r="E195" s="70"/>
      </tp>
      <tp t="s">
        <v>#N/A Field Not Applicable</v>
        <stp/>
        <stp>##V3_BDPV12</stp>
        <stp>RU000A0JW8E7 Corp</stp>
        <stp>BDVD_PROJ_12M_YLD</stp>
        <stp>[quotes.xlsx]Calc!R287C6</stp>
        <tr r="F287" s="70"/>
        <tr r="F287" s="70"/>
      </tp>
      <tp t="s">
        <v>#N/A Field Not Applicable</v>
        <stp/>
        <stp>##V3_BDPV12</stp>
        <stp>LKOH=M7 RU Equity</stp>
        <stp>ID_ISIN</stp>
        <stp>[quotes.xlsx]Calc!R165C1</stp>
        <tr r="A165" s="70"/>
        <tr r="A165" s="70"/>
      </tp>
      <tp t="s">
        <v>#N/A Field Not Applicable</v>
        <stp/>
        <stp>##V3_BDPV12</stp>
        <stp>RU000A0JWTW3 Corp</stp>
        <stp>BEST_TARGET_PRICE</stp>
        <stp>[quotes.xlsx]Calc!R194C5</stp>
        <tr r="E194" s="70"/>
        <tr r="E194" s="70"/>
      </tp>
      <tp t="s">
        <v>Gazprom Neft PJSC</v>
        <stp/>
        <stp>##V3_BDPV12</stp>
        <stp>SIBN RX Equity</stp>
        <stp>SECURITY_NAME</stp>
        <stp>[quotes.xlsx]Calc!R40C12</stp>
        <tr r="L40" s="70"/>
      </tp>
      <tp t="s">
        <v>#N/A Field Not Applicable</v>
        <stp/>
        <stp>##V3_BDPV12</stp>
        <stp>XS0830192711 Corp</stp>
        <stp>BDVD_PROJ_12M_YLD</stp>
        <stp>[quotes.xlsx]Calc!R78C6</stp>
        <tr r="F78" s="70"/>
        <tr r="F78" s="70"/>
      </tp>
      <tp t="s">
        <v>#N/A Field Not Applicable</v>
        <stp/>
        <stp>##V3_BDPV12</stp>
        <stp>LKOH=M7 RU Equity</stp>
        <stp>INT_ACC</stp>
        <stp>[quotes.xlsx]Calc!R165C5</stp>
        <tr r="E165" s="70"/>
        <tr r="E165" s="70"/>
      </tp>
      <tp>
        <v>2.5415157169499585</v>
        <stp/>
        <stp>##V3_BDPV12</stp>
        <stp>USL6366MAC75 Corp</stp>
        <stp>DUR_MID</stp>
        <stp>[quotes.xlsx]Calc!R68C8</stp>
        <tr r="H68" s="70"/>
        <tr r="H68" s="70"/>
      </tp>
      <tp t="s">
        <v>HMS HYDRAULIC MACHINES &amp; SYSTE</v>
        <stp/>
        <stp>##V3_BDPV12</stp>
        <stp>HMSG LI Equity</stp>
        <stp>SECURITY_NAME</stp>
        <stp>[quotes.xlsx]Calc!R33C12</stp>
        <tr r="L33" s="70"/>
      </tp>
      <tp>
        <v>3.010605210023567</v>
        <stp/>
        <stp>##V3_BDPV12</stp>
        <stp>USA29866AA70 Corp</stp>
        <stp>DUR_MID</stp>
        <stp>[quotes.xlsx]Calc!R24C8</stp>
        <tr r="H24" s="70"/>
        <tr r="H24" s="70"/>
      </tp>
      <tp>
        <v>3.6666667461395264</v>
        <stp/>
        <stp>##V3_BDPV12</stp>
        <stp>LSRG LI Equity</stp>
        <stp>BEST_ANALYST_RATING</stp>
        <stp>[quotes.xlsx]Calc!R313C4</stp>
        <tr r="D313" s="70"/>
        <tr r="D313" s="70"/>
        <tr r="D313" s="70"/>
      </tp>
      <tp>
        <v>4.0476188659667969</v>
        <stp/>
        <stp>##V3_BDPV12</stp>
        <stp>GE US Equity</stp>
        <stp>BEST_ANALYST_RATING</stp>
        <stp>[quotes.xlsx]Calc!R241C4</stp>
        <tr r="D241" s="70"/>
        <tr r="D241" s="70"/>
        <tr r="D241" s="70"/>
      </tp>
      <tp t="s">
        <v>#N/A Field Not Applicable</v>
        <stp/>
        <stp>##V3_BDPV12</stp>
        <stp>RU000A0JWU98 Corp</stp>
        <stp>BEST_TARGET_PRICE</stp>
        <stp>[quotes.xlsx]Calc!R66C5</stp>
        <tr r="E66" s="70"/>
        <tr r="E66" s="70"/>
      </tp>
      <tp t="s">
        <v>#N/A Field Not Applicable</v>
        <stp/>
        <stp>##V3_BDPV12</stp>
        <stp>RU000A0JWB67 Corp</stp>
        <stp>BEST_TARGET_PRICE</stp>
        <stp>[quotes.xlsx]Calc!R76C5</stp>
        <tr r="E76" s="70"/>
        <tr r="E76" s="70"/>
      </tp>
      <tp>
        <v>4.5</v>
        <stp/>
        <stp>##V3_BDPV12</stp>
        <stp>LKOD LI Equity</stp>
        <stp>BEST_ANALYST_RATING</stp>
        <stp>[quotes.xlsx]Calc!R203C4</stp>
        <tr r="D203" s="70"/>
        <tr r="D203" s="70"/>
        <tr r="D203" s="70"/>
      </tp>
      <tp t="s">
        <v>#N/A Field Not Applicable</v>
        <stp/>
        <stp>##V3_BDPV12</stp>
        <stp>B5M7 Comdty</stp>
        <stp>INT_ACC</stp>
        <stp>[quotes.xlsx]Calc!R162C5</stp>
        <tr r="E162" s="70"/>
        <tr r="E162" s="70"/>
      </tp>
      <tp t="s">
        <v>#N/A N/A</v>
        <stp/>
        <stp>##V3_BDPV12</stp>
        <stp>B5M7 Comdty</stp>
        <stp>ID_ISIN</stp>
        <stp>[quotes.xlsx]Calc!R162C1</stp>
        <tr r="A162" s="70"/>
        <tr r="A162" s="70"/>
      </tp>
      <tp t="s">
        <v>#N/A N/A</v>
        <stp/>
        <stp>##V3_BDPV12</stp>
        <stp>EMB US Equity</stp>
        <stp>BDVD_PROJ_12M_YLD</stp>
        <stp>[quotes.xlsx]Calc!R172C6</stp>
        <tr r="F172" s="70"/>
        <tr r="F172" s="70"/>
      </tp>
      <tp t="s">
        <v>#N/A N/A</v>
        <stp/>
        <stp>##V3_BDPV12</stp>
        <stp>KMAZ RX Equity</stp>
        <stp>BDVD_PROJ_12M_YLD</stp>
        <stp>[quotes.xlsx]Calc!R35C6</stp>
        <tr r="F35" s="70"/>
        <tr r="F35" s="70"/>
      </tp>
      <tp>
        <v>1.8044792914123629</v>
        <stp/>
        <stp>##V3_BDPV12</stp>
        <stp>XS0779213460 Corp</stp>
        <stp>DUR_MID</stp>
        <stp>[quotes.xlsx]Calc!R128C8</stp>
        <tr r="H128" s="70"/>
        <tr r="H128" s="70"/>
      </tp>
      <tp t="s">
        <v>#N/A N/A</v>
        <stp/>
        <stp>##V3_BDPV12</stp>
        <stp>XS1513286283 Corp</stp>
        <stp>DUR_MID</stp>
        <stp>[quotes.xlsx]Calc!R180C8</stp>
        <tr r="H180" s="70"/>
      </tp>
      <tp>
        <v>2.6150088109582086</v>
        <stp/>
        <stp>##V3_BDPV12</stp>
        <stp>XS0925043100 Corp</stp>
        <stp>DUR_MID</stp>
        <stp>[quotes.xlsx]Calc!R143C8</stp>
        <tr r="H143" s="70"/>
        <tr r="H143" s="70"/>
      </tp>
      <tp>
        <v>1.9264693707815392</v>
        <stp/>
        <stp>##V3_BDPV12</stp>
        <stp>XS1077629225 Corp</stp>
        <stp>DUR_MID</stp>
        <stp>[quotes.xlsx]Calc!R219C8</stp>
        <tr r="H219" s="70"/>
        <tr r="H219" s="70"/>
      </tp>
      <tp t="s">
        <v>#N/A N/A</v>
        <stp/>
        <stp>##V3_BDPV12</stp>
        <stp>YNDX US Equity</stp>
        <stp>BDVD_PROJ_12M_YLD</stp>
        <stp>[quotes.xlsx]Calc!R21C6</stp>
        <tr r="F21" s="70"/>
        <tr r="F21" s="70"/>
      </tp>
      <tp>
        <v>5.2726649550774063</v>
        <stp/>
        <stp>##V3_BDPV12</stp>
        <stp>XS0934609016 Corp</stp>
        <stp>DUR_MID</stp>
        <stp>[quotes.xlsx]Calc!R151C8</stp>
        <tr r="H151" s="70"/>
        <tr r="H151" s="70"/>
      </tp>
      <tp>
        <v>108.434</v>
        <stp/>
        <stp>##V3_BDPV12</stp>
        <stp>XS1255387976 Corp</stp>
        <stp>PX_LAST</stp>
        <stp>[quotes.xlsx]Calc!R3C3</stp>
        <tr r="C3" s="70"/>
        <tr r="C3" s="70"/>
      </tp>
      <tp>
        <v>104.657</v>
        <stp/>
        <stp>##V3_BDPV12</stp>
        <stp>XS0935311240 Corp</stp>
        <stp>PX_LAST</stp>
        <stp>[quotes.xlsx]Calc!R8C3</stp>
        <tr r="C8" s="70"/>
        <tr r="C8" s="70"/>
      </tp>
      <tp>
        <v>1.5354166666666667</v>
        <stp/>
        <stp>##V3_BDPV12</stp>
        <stp>USL6366MAC75 Corp</stp>
        <stp>INT_ACC</stp>
        <stp>[quotes.xlsx]Calc!R68C5</stp>
        <tr r="E68" s="70"/>
        <tr r="E68" s="70"/>
        <tr r="E68" s="70"/>
      </tp>
      <tp t="s">
        <v>RU000A0JWDU1</v>
        <stp/>
        <stp>##V3_BDPV12</stp>
        <stp>RU000A0JWDU1 Corp</stp>
        <stp>ID_ISIN</stp>
        <stp>[quotes.xlsx]Calc!R62C1</stp>
        <tr r="A62" s="70"/>
        <tr r="A62" s="70"/>
        <tr r="A62" s="70"/>
      </tp>
      <tp t="s">
        <v>#N/A Field Not Applicable</v>
        <stp/>
        <stp>##V3_BDPV12</stp>
        <stp>RU000A0JRVU3 Corp</stp>
        <stp>BEST_TARGET_PRICE</stp>
        <stp>[quotes.xlsx]Calc!R297C5</stp>
        <tr r="E297" s="70"/>
        <tr r="E297" s="70"/>
      </tp>
      <tp t="s">
        <v>#N/A Field Not Applicable</v>
        <stp/>
        <stp>##V3_BDPV12</stp>
        <stp>RU000A0JRTT9 Corp</stp>
        <stp>BEST_TARGET_PRICE</stp>
        <stp>[quotes.xlsx]Calc!R285C5</stp>
        <tr r="E285" s="70"/>
        <tr r="E285" s="70"/>
      </tp>
      <tp t="s">
        <v>Ros Agro PLC</v>
        <stp/>
        <stp>##V3_BDPV12</stp>
        <stp>AGRO LI Equity</stp>
        <stp>SECURITY_NAME</stp>
        <stp>[quotes.xlsx]Calc!R87C12</stp>
        <tr r="L87" s="70"/>
      </tp>
      <tp t="s">
        <v>#N/A Field Not Applicable</v>
        <stp/>
        <stp>##V3_BDPV12</stp>
        <stp>XS0842078536 Corp</stp>
        <stp>BDVD_PROJ_12M_YLD</stp>
        <stp>[quotes.xlsx]Calc!R84C6</stp>
        <tr r="F84" s="70"/>
        <tr r="F84" s="70"/>
      </tp>
      <tp t="s">
        <v>#N/A Field Not Applicable</v>
        <stp/>
        <stp>##V3_BDPV12</stp>
        <stp>XS0889402029 Corp</stp>
        <stp>BDVD_PROJ_12M_YLD</stp>
        <stp>[quotes.xlsx]Calc!R82C6</stp>
        <tr r="F82" s="70"/>
        <tr r="F82" s="70"/>
      </tp>
      <tp t="s">
        <v>iShares Core EURO STOXX 50 UCI</v>
        <stp/>
        <stp>##V3_BDPV12</stp>
        <stp>CSX5 LN Equity</stp>
        <stp>SECURITY_NAME</stp>
        <stp>[quotes.xlsx]Calc!R171C12</stp>
        <tr r="L171" s="70"/>
      </tp>
      <tp t="s">
        <v>#N/A Field Not Applicable</v>
        <stp/>
        <stp>##V3_BDPV12</stp>
        <stp>CSX5 LN Equity</stp>
        <stp>YLD_CNV_MID</stp>
        <stp>[quotes.xlsx]Calc!R171C6</stp>
        <tr r="F171" s="70"/>
        <tr r="F171" s="70"/>
      </tp>
      <tp t="s">
        <v>#N/A Field Not Applicable</v>
        <stp/>
        <stp>##V3_BDPV12</stp>
        <stp>URM7 Curncy</stp>
        <stp>BEST_TARGET_PRICE</stp>
        <stp>[quotes.xlsx]Calc!R163C5</stp>
        <tr r="E163" s="70"/>
        <tr r="E163" s="70"/>
      </tp>
      <tp>
        <v>2.9678847560000046</v>
        <stp/>
        <stp>##V3_BDPV12</stp>
        <stp>XLE US Equity</stp>
        <stp>BDVD_PROJ_12M_YLD</stp>
        <stp>[quotes.xlsx]Calc!R144C6</stp>
        <tr r="F144" s="70"/>
        <tr r="F144" s="70"/>
        <tr r="F144" s="70"/>
      </tp>
      <tp>
        <v>3.970244023790845</v>
        <stp/>
        <stp>##V3_BDPV12</stp>
        <stp>XS1319813769 Corp</stp>
        <stp>DUR_MID</stp>
        <stp>[quotes.xlsx]Calc!R112C8</stp>
        <tr r="H112" s="70"/>
        <tr r="H112" s="70"/>
      </tp>
      <tp t="s">
        <v>RU000A0JRJU8</v>
        <stp/>
        <stp>##V3_BDPV12</stp>
        <stp>RU000A0JRJU8 Corp</stp>
        <stp>ID_ISIN</stp>
        <stp>[quotes.xlsx]Calc!R95C1</stp>
        <tr r="A95" s="70"/>
        <tr r="A95" s="70"/>
        <tr r="A95" s="70"/>
      </tp>
      <tp>
        <v>27521</v>
        <stp/>
        <stp>##V3_BDPV12</stp>
        <stp>LKOH=M7 RU Equity</stp>
        <stp>PX_LAST</stp>
        <stp>[quotes.xlsx]Calc!R165C3</stp>
        <tr r="C165" s="70"/>
        <tr r="C165" s="70"/>
      </tp>
      <tp t="s">
        <v>#N/A Field Not Applicable</v>
        <stp/>
        <stp>##V3_BDPV12</stp>
        <stp>RU000A0JTTV1 Corp</stp>
        <stp>BEST_TARGET_PRICE</stp>
        <stp>[quotes.xlsx]Calc!R292C5</stp>
        <tr r="E292" s="70"/>
        <tr r="E292" s="70"/>
      </tp>
      <tp t="s">
        <v>VEON Ltd</v>
        <stp/>
        <stp>##V3_BDPV12</stp>
        <stp>VEON US Equity</stp>
        <stp>SECURITY_NAME</stp>
        <stp>[quotes.xlsx]Calc!R12C12</stp>
        <tr r="L12" s="70"/>
      </tp>
      <tp t="s">
        <v>#N/A Field Not Applicable</v>
        <stp/>
        <stp>##V3_BDPV12</stp>
        <stp>RU000A0JX0H6 Corp</stp>
        <stp>BDVD_PROJ_12M_YLD</stp>
        <stp>[quotes.xlsx]Calc!R119C6</stp>
        <tr r="F119" s="70"/>
        <tr r="F119" s="70"/>
      </tp>
      <tp>
        <v>0</v>
        <stp/>
        <stp>##V3_BDPV12</stp>
        <stp>HEDJ US Equity</stp>
        <stp>BEST_ANALYST_RATING</stp>
        <stp>[quotes.xlsx]Calc!R231C4</stp>
        <tr r="D231" s="70"/>
        <tr r="D231" s="70"/>
        <tr r="D231" s="70"/>
      </tp>
      <tp t="s">
        <v>#N/A Field Not Applicable</v>
        <stp/>
        <stp>##V3_BDPV12</stp>
        <stp>RU000A0JRJU8 Corp</stp>
        <stp>BEST_TARGET_PRICE</stp>
        <stp>[quotes.xlsx]Calc!R95C5</stp>
        <tr r="E95" s="70"/>
        <tr r="E95" s="70"/>
      </tp>
      <tp t="s">
        <v>#N/A Field Not Applicable</v>
        <stp/>
        <stp>##V3_BDPV12</stp>
        <stp>RU000A0JVP05 Corp</stp>
        <stp>BEST_TARGET_PRICE</stp>
        <stp>[quotes.xlsx]Calc!R197C5</stp>
        <tr r="E197" s="70"/>
        <tr r="E197" s="70"/>
      </tp>
      <tp t="s">
        <v>#N/A Field Not Applicable</v>
        <stp/>
        <stp>##V3_BDPV12</stp>
        <stp>CH0361717348 Corp</stp>
        <stp>BEST_TARGET_PRICE</stp>
        <stp>[quotes.xlsx]Calc!R309C5</stp>
        <tr r="E309" s="70"/>
        <tr r="E309" s="70"/>
      </tp>
      <tp>
        <v>8.4920272826738543</v>
        <stp/>
        <stp>##V3_BDPV12</stp>
        <stp>GAZ LI Equity</stp>
        <stp>BDVD_PROJ_12M_YLD</stp>
        <stp>[quotes.xlsx]Calc!R15C6</stp>
        <tr r="F15" s="70"/>
        <tr r="F15" s="70"/>
        <tr r="F15" s="70"/>
      </tp>
      <tp t="s">
        <v>#N/A Field Not Applicable</v>
        <stp/>
        <stp>##V3_BDPV12</stp>
        <stp>KORS US Equity</stp>
        <stp>YLD_CNV_MID</stp>
        <stp>[quotes.xlsx]Calc!R148C6</stp>
        <tr r="F148" s="70"/>
        <tr r="F148" s="70"/>
      </tp>
      <tp>
        <v>1.8248690996731709</v>
        <stp/>
        <stp>##V3_BDPV12</stp>
        <stp>USU77583AA79 Corp</stp>
        <stp>DUR_MID</stp>
        <stp>[quotes.xlsx]Calc!R135C8</stp>
        <tr r="H135" s="70"/>
        <tr r="H135" s="70"/>
      </tp>
      <tp>
        <v>1746.60205078125</v>
        <stp/>
        <stp>##V3_BDPV12</stp>
        <stp>BANEP RX Equity</stp>
        <stp>BEST_TARGET_PRICE</stp>
        <stp>[quotes.xlsx]Calc!R4C5</stp>
        <tr r="E4" s="70"/>
        <tr r="E4" s="70"/>
        <tr r="E4" s="70"/>
      </tp>
      <tp t="s">
        <v>#N/A N/A</v>
        <stp/>
        <stp>##V3_BDPV12</stp>
        <stp>CH0359143119 Corp</stp>
        <stp>DUR_MID</stp>
        <stp>[quotes.xlsx]Calc!R156C8</stp>
        <tr r="H156" s="70"/>
      </tp>
      <tp t="s">
        <v>#N/A N/A</v>
        <stp/>
        <stp>##V3_BDPV12</stp>
        <stp>QIWI US Equity</stp>
        <stp>BDVD_PROJ_12M_YLD</stp>
        <stp>[quotes.xlsx]Calc!R20C6</stp>
        <tr r="F20" s="70"/>
        <tr r="F20" s="70"/>
      </tp>
      <tp t="s">
        <v>#N/A N/A</v>
        <stp/>
        <stp>##V3_BDPV12</stp>
        <stp>ETLN LI Equity</stp>
        <stp>BDVD_PROJ_12M_YLD</stp>
        <stp>[quotes.xlsx]Calc!R14C6</stp>
        <tr r="F14" s="70"/>
        <tr r="F14" s="70"/>
      </tp>
      <tp>
        <v>50.33</v>
        <stp/>
        <stp>##V3_BDPV12</stp>
        <stp>B5M7 Comdty</stp>
        <stp>PX_LAST</stp>
        <stp>[quotes.xlsx]Calc!R162C3</stp>
        <tr r="C162" s="70"/>
        <tr r="C162" s="70"/>
      </tp>
      <tp t="s">
        <v>#N/A N/A</v>
        <stp/>
        <stp>##V3_BDPV12</stp>
        <stp>TGKA RX Equity</stp>
        <stp>BDVD_PROJ_12M_YLD</stp>
        <stp>[quotes.xlsx]Calc!R59C6</stp>
        <tr r="F59" s="70"/>
        <tr r="F59" s="70"/>
      </tp>
      <tp>
        <v>1.9369637244074422</v>
        <stp/>
        <stp>##V3_BDPV12</stp>
        <stp>MON US Equity</stp>
        <stp>BDVD_PROJ_12M_YLD</stp>
        <stp>[quotes.xlsx]Calc!R146C6</stp>
        <tr r="F146" s="70"/>
        <tr r="F146" s="70"/>
        <tr r="F146" s="70"/>
      </tp>
      <tp t="s">
        <v>#N/A N/A</v>
        <stp/>
        <stp>##V3_BDPV12</stp>
        <stp>MFON RX Equity</stp>
        <stp>BDVD_PROJ_12M_YLD</stp>
        <stp>[quotes.xlsx]Calc!R18C6</stp>
        <tr r="F18" s="70"/>
        <tr r="F18" s="70"/>
      </tp>
      <tp t="s">
        <v>#N/A Field Not Applicable</v>
        <stp/>
        <stp>##V3_BDPV12</stp>
        <stp>RU000A0JW0S4 Corp</stp>
        <stp>EQY_DVD_YLD_IND</stp>
        <stp>[quotes.xlsx]Calc!R69C6</stp>
        <tr r="F69" s="70"/>
        <tr r="F69" s="70"/>
      </tp>
      <tp t="s">
        <v>#N/A Field Not Applicable</v>
        <stp/>
        <stp>##V3_BDPV12</stp>
        <stp>RU000A0JU9V1 Corp</stp>
        <stp>BDVD_PROJ_12M_YLD</stp>
        <stp>[quotes.xlsx]Calc!R121C6</stp>
        <tr r="F121" s="70"/>
        <tr r="F121" s="70"/>
      </tp>
      <tp t="s">
        <v>#N/A Field Not Applicable</v>
        <stp/>
        <stp>##V3_BDPV12</stp>
        <stp>RU000A0JTKZ1 Corp</stp>
        <stp>EQY_DVD_YLD_IND</stp>
        <stp>[quotes.xlsx]Calc!R70C6</stp>
        <tr r="F70" s="70"/>
        <tr r="F70" s="70"/>
      </tp>
      <tp>
        <v>112.85</v>
        <stp/>
        <stp>##V3_BDPV12</stp>
        <stp>XS0767473852 Corp</stp>
        <stp>PX_LAST</stp>
        <stp>[quotes.xlsx]Calc!R6C3</stp>
        <tr r="C6" s="70"/>
        <tr r="C6" s="70"/>
      </tp>
      <tp t="s">
        <v>#N/A Field Not Applicable</v>
        <stp/>
        <stp>##V3_BDPV12</stp>
        <stp>RU000A0JWVM0 Corp</stp>
        <stp>BEST_TARGET_PRICE</stp>
        <stp>[quotes.xlsx]Calc!R301C5</stp>
        <tr r="E301" s="70"/>
        <tr r="E301" s="70"/>
      </tp>
      <tp t="s">
        <v>Globaltrans Investment PLC</v>
        <stp/>
        <stp>##V3_BDPV12</stp>
        <stp>GLTR LI Equity</stp>
        <stp>SECURITY_NAME</stp>
        <stp>[quotes.xlsx]Calc!R46C12</stp>
        <tr r="L46" s="70"/>
      </tp>
      <tp>
        <v>98.66</v>
        <stp/>
        <stp>##V3_BDPV12</stp>
        <stp>RU000A0JTKZ1 Corp</stp>
        <stp>PX_LAST</stp>
        <stp>[quotes.xlsx]Calc!R70C3</stp>
        <tr r="C70" s="70"/>
        <tr r="C70" s="70"/>
      </tp>
      <tp t="s">
        <v>RU000A0JS3W6</v>
        <stp/>
        <stp>##V3_BDPV12</stp>
        <stp>RU000A0JS3W6 Corp</stp>
        <stp>ID_ISIN</stp>
        <stp>[quotes.xlsx]Calc!R96C1</stp>
        <tr r="A96" s="70"/>
        <tr r="A96" s="70"/>
        <tr r="A96" s="70"/>
      </tp>
      <tp>
        <v>109.4</v>
        <stp/>
        <stp>##V3_BDPV12</stp>
        <stp>RU000A0JW0S4 Corp</stp>
        <stp>PX_LAST</stp>
        <stp>[quotes.xlsx]Calc!R69C3</stp>
        <tr r="C69" s="70"/>
        <tr r="C69" s="70"/>
      </tp>
      <tp>
        <v>1030.09814453125</v>
        <stp/>
        <stp>##V3_BDPV12</stp>
        <stp>POLY LN Equity</stp>
        <stp>BEST_TARGET_PRICE</stp>
        <stp>[quotes.xlsx]Calc!R7C5</stp>
        <tr r="E7" s="70"/>
        <tr r="E7" s="70"/>
        <tr r="E7" s="70"/>
      </tp>
      <tp t="s">
        <v>#N/A Field Not Applicable</v>
        <stp/>
        <stp>##V3_BDPV12</stp>
        <stp>XS0884734343 Corp</stp>
        <stp>BDVD_PROJ_12M_YLD</stp>
        <stp>[quotes.xlsx]Calc!R72C6</stp>
        <tr r="F72" s="70"/>
        <tr r="F72" s="70"/>
      </tp>
      <tp t="s">
        <v>#N/A Field Not Applicable</v>
        <stp/>
        <stp>##V3_BDPV12</stp>
        <stp>ROSM7 Index</stp>
        <stp>EQY_DVD_YLD_IND</stp>
        <stp>[quotes.xlsx]Calc!R164C6</stp>
        <tr r="F164" s="70"/>
        <tr r="F164" s="70"/>
      </tp>
      <tp t="s">
        <v>#N/A Field Not Applicable</v>
        <stp/>
        <stp>##V3_BDPV12</stp>
        <stp>XS0975320879 Corp</stp>
        <stp>BDVD_PROJ_12M_YLD</stp>
        <stp>[quotes.xlsx]Calc!R89C6</stp>
        <tr r="F89" s="70"/>
        <tr r="F89" s="70"/>
      </tp>
      <tp t="s">
        <v>#N/A N/A</v>
        <stp/>
        <stp>##V3_BDPV12</stp>
        <stp>URM7C 60000 Curncy</stp>
        <stp>DUR_MID</stp>
        <stp>[quotes.xlsx]Calc!R270C8</stp>
        <tr r="H270" s="70"/>
      </tp>
      <tp>
        <v>3.2529016493585825</v>
        <stp/>
        <stp>##V3_BDPV12</stp>
        <stp>GILD US Equity</stp>
        <stp>BDVD_PROJ_12M_YLD</stp>
        <stp>[quotes.xlsx]Calc!R1C6</stp>
        <tr r="F1" s="70"/>
        <tr r="F1" s="70"/>
        <tr r="F1" s="70"/>
      </tp>
      <tp>
        <v>3.9354839324951172</v>
        <stp/>
        <stp>##V3_BDPV12</stp>
        <stp>NESN SW Equity</stp>
        <stp>BEST_ANALYST_RATING</stp>
        <stp>[quotes.xlsx]Calc!R104C4</stp>
        <tr r="D104" s="70"/>
        <tr r="D104" s="70"/>
        <tr r="D104" s="70"/>
      </tp>
      <tp t="s">
        <v>#N/A Field Not Applicable</v>
        <stp/>
        <stp>##V3_BDPV12</stp>
        <stp>RU000A0JTKZ1 Corp</stp>
        <stp>BEST_TARGET_PRICE</stp>
        <stp>[quotes.xlsx]Calc!R70C5</stp>
        <tr r="E70" s="70"/>
        <tr r="E70" s="70"/>
      </tp>
      <tp>
        <v>3.7058823108673096</v>
        <stp/>
        <stp>##V3_BDPV12</stp>
        <stp>MAIL LI Equity</stp>
        <stp>BEST_ANALYST_RATING</stp>
        <stp>[quotes.xlsx]Calc!R147C4</stp>
        <tr r="D147" s="70"/>
        <tr r="D147" s="70"/>
        <tr r="D147" s="70"/>
      </tp>
      <tp t="s">
        <v>#N/A Field Not Applicable</v>
        <stp/>
        <stp>##V3_BDPV12</stp>
        <stp>CH0361710855 Corp</stp>
        <stp>BEST_TARGET_PRICE</stp>
        <stp>[quotes.xlsx]Calc!R181C5</stp>
        <tr r="E181" s="70"/>
        <tr r="E181" s="70"/>
      </tp>
      <tp t="s">
        <v>#N/A Field Not Applicable</v>
        <stp/>
        <stp>##V3_BDPV12</stp>
        <stp>RU000A0JWBH2 Corp</stp>
        <stp>BEST_TARGET_PRICE</stp>
        <stp>[quotes.xlsx]Calc!R63C5</stp>
        <tr r="E63" s="70"/>
        <tr r="E63" s="70"/>
      </tp>
      <tp t="s">
        <v>#N/A Field Not Applicable</v>
        <stp/>
        <stp>##V3_BDPV12</stp>
        <stp>RU000A0JWDN6 Corp</stp>
        <stp>BEST_TARGET_PRICE</stp>
        <stp>[quotes.xlsx]Calc!R73C5</stp>
        <tr r="E73" s="70"/>
        <tr r="E73" s="70"/>
      </tp>
      <tp>
        <v>2.2412109555708977</v>
        <stp/>
        <stp>##V3_BDPV12</stp>
        <stp>XS1506500039 Corp</stp>
        <stp>DUR_MID</stp>
        <stp>[quotes.xlsx]Calc!R277C8</stp>
        <tr r="H277" s="70"/>
        <tr r="H277" s="70"/>
      </tp>
      <tp>
        <v>4.2650918635170605</v>
        <stp/>
        <stp>##V3_BDPV12</stp>
        <stp>KPN NA Equity</stp>
        <stp>BDVD_PROJ_12M_YLD</stp>
        <stp>[quotes.xlsx]Calc!R268C6</stp>
        <tr r="F268" s="70"/>
        <tr r="F268" s="70"/>
        <tr r="F268" s="70"/>
      </tp>
      <tp>
        <v>7.3193046660567251</v>
        <stp/>
        <stp>##V3_BDPV12</stp>
        <stp>LKOH RX Equity</stp>
        <stp>BDVD_PROJ_12M_YLD</stp>
        <stp>[quotes.xlsx]Calc!R36C6</stp>
        <tr r="F36" s="70"/>
        <tr r="F36" s="70"/>
        <tr r="F36" s="70"/>
      </tp>
      <tp t="s">
        <v>XS0935311240</v>
        <stp/>
        <stp>##V3_BDPV12</stp>
        <stp>XS0935311240 Corp</stp>
        <stp>ID_ISIN</stp>
        <stp>[quotes.xlsx]Calc!R8C1</stp>
        <tr r="A8" s="70"/>
        <tr r="A8" s="70"/>
        <tr r="A8" s="70"/>
      </tp>
      <tp t="s">
        <v>XS1255387976</v>
        <stp/>
        <stp>##V3_BDPV12</stp>
        <stp>XS1255387976 Corp</stp>
        <stp>ID_ISIN</stp>
        <stp>[quotes.xlsx]Calc!R3C1</stp>
        <tr r="A3" s="70"/>
        <tr r="A3" s="70"/>
        <tr r="A3" s="70"/>
      </tp>
      <tp t="s">
        <v>#N/A Field Not Applicable</v>
        <stp/>
        <stp>##V3_BDPV12</stp>
        <stp>USG9328DAJ93 Corp</stp>
        <stp>BDVD_PROJ_12M_YLD</stp>
        <stp>[quotes.xlsx]Calc!R254C6</stp>
        <tr r="F254" s="70"/>
        <tr r="F254" s="70"/>
      </tp>
      <tp>
        <v>4.6813515557946976</v>
        <stp/>
        <stp>##V3_BDPV12</stp>
        <stp>RU000A0JPLH5 Corp</stp>
        <stp>DUR_MID</stp>
        <stp>[quotes.xlsx]Calc!R99C8</stp>
        <tr r="H99" s="70"/>
        <tr r="H99" s="70"/>
      </tp>
      <tp>
        <v>3.1725861549244869</v>
        <stp/>
        <stp>##V3_BDPV12</stp>
        <stp>RU000A0JWBF6 Corp</stp>
        <stp>DUR_MID</stp>
        <stp>[quotes.xlsx]Calc!R67C8</stp>
        <tr r="H67" s="70"/>
        <tr r="H67" s="70"/>
      </tp>
      <tp t="s">
        <v>ETFS Physical Palladium</v>
        <stp/>
        <stp>##V3_BDPV12</stp>
        <stp>PHPD LN Equity</stp>
        <stp>SECURITY_NAME</stp>
        <stp>[quotes.xlsx]Calc!R56C12</stp>
        <tr r="L56" s="70"/>
      </tp>
      <tp>
        <v>3.71875</v>
        <stp/>
        <stp>##V3_BDPV12</stp>
        <stp>NOVN VX Equity</stp>
        <stp>BEST_ANALYST_RATING</stp>
        <stp>[quotes.xlsx]Calc!R105C4</stp>
        <tr r="D105" s="70"/>
        <tr r="D105" s="70"/>
        <tr r="D105" s="70"/>
      </tp>
      <tp t="s">
        <v>#N/A N/A</v>
        <stp/>
        <stp>##V3_BDPV12</stp>
        <stp>URM7C 59000 Curncy</stp>
        <stp>DUR_MID</stp>
        <stp>[quotes.xlsx]Calc!R271C8</stp>
        <tr r="H271" s="70"/>
      </tp>
      <tp>
        <v>0</v>
        <stp/>
        <stp>##V3_BDPV12</stp>
        <stp>LWEA LN Equity</stp>
        <stp>BEST_ANALYST_RATING</stp>
        <stp>[quotes.xlsx]Calc!R257C4</stp>
        <tr r="D257" s="70"/>
        <tr r="D257" s="70"/>
        <tr r="D257" s="70"/>
      </tp>
      <tp t="s">
        <v>#N/A Field Not Applicable</v>
        <stp/>
        <stp>##V3_BDPV12</stp>
        <stp>US71645WAM38 Corp</stp>
        <stp>BDVD_PROJ_12M_YLD</stp>
        <stp>[quotes.xlsx]Calc!R304C6</stp>
        <tr r="F304" s="70"/>
        <tr r="F304" s="70"/>
      </tp>
      <tp t="s">
        <v>CH0104493306</v>
        <stp/>
        <stp>##V3_BDPV12</stp>
        <stp>ZGLDHG SW Equity</stp>
        <stp>ID_ISIN</stp>
        <stp>[quotes.xlsx]Calc!R265C1</stp>
        <tr r="A265" s="70"/>
        <tr r="A265" s="70"/>
        <tr r="A265" s="70"/>
      </tp>
      <tp t="s">
        <v>#N/A Field Not Applicable</v>
        <stp/>
        <stp>##V3_BDPV12</stp>
        <stp>ZGLDHG SW Equity</stp>
        <stp>INT_ACC</stp>
        <stp>[quotes.xlsx]Calc!R265C5</stp>
        <tr r="E265" s="70"/>
        <tr r="E265" s="70"/>
      </tp>
      <tp t="s">
        <v>#N/A Field Not Applicable</v>
        <stp/>
        <stp>##V3_BDPV12</stp>
        <stp>CH0347657816 Corp</stp>
        <stp>BEST_TARGET_PRICE</stp>
        <stp>[quotes.xlsx]Calc!R256C5</stp>
        <tr r="E256" s="70"/>
        <tr r="E256" s="70"/>
      </tp>
      <tp t="s">
        <v>#N/A Field Not Applicable</v>
        <stp/>
        <stp>##V3_BDPV12</stp>
        <stp>RU000A0JTM28 Corp</stp>
        <stp>BEST_TARGET_PRICE</stp>
        <stp>[quotes.xlsx]Calc!R71C5</stp>
        <tr r="E71" s="70"/>
        <tr r="E71" s="70"/>
      </tp>
      <tp t="s">
        <v>#N/A Field Not Applicable</v>
        <stp/>
        <stp>##V3_BDPV12</stp>
        <stp>RU000A0JWDU1 Corp</stp>
        <stp>BEST_TARGET_PRICE</stp>
        <stp>[quotes.xlsx]Calc!R62C5</stp>
        <tr r="E62" s="70"/>
        <tr r="E62" s="70"/>
      </tp>
      <tp t="s">
        <v>#N/A Field Not Applicable</v>
        <stp/>
        <stp>##V3_BDPV12</stp>
        <stp>RU000A0JXQ85 Corp</stp>
        <stp>BEST_TARGET_PRICE</stp>
        <stp>[quotes.xlsx]Calc!R284C5</stp>
        <tr r="E284" s="70"/>
        <tr r="E284" s="70"/>
      </tp>
      <tp t="s">
        <v>#N/A N/A</v>
        <stp/>
        <stp>##V3_BDPV12</stp>
        <stp>DIXY RX Equity</stp>
        <stp>BDVD_PROJ_12M_YLD</stp>
        <stp>[quotes.xlsx]Calc!R45C6</stp>
        <tr r="F45" s="70"/>
        <tr r="F45" s="70"/>
      </tp>
      <tp t="s">
        <v>#N/A Field Not Applicable</v>
        <stp/>
        <stp>##V3_BDPV12</stp>
        <stp>B5N7 Comdty</stp>
        <stp>INT_ACC</stp>
        <stp>[quotes.xlsx]Calc!R316C5</stp>
        <tr r="E316" s="70"/>
        <tr r="E316" s="70"/>
      </tp>
      <tp t="s">
        <v>#N/A N/A</v>
        <stp/>
        <stp>##V3_BDPV12</stp>
        <stp>B5N7 Comdty</stp>
        <stp>ID_ISIN</stp>
        <stp>[quotes.xlsx]Calc!R316C1</stp>
        <tr r="A316" s="70"/>
        <tr r="A316" s="70"/>
      </tp>
      <tp t="s">
        <v>27/07/2017</v>
        <stp/>
        <stp>##V3_BDPV12</stp>
        <stp>US71645WAR25 Corp</stp>
        <stp>NXT_CPN_DT</stp>
        <stp>[quotes.xlsx]Calc!R26C7</stp>
        <tr r="G26" s="70"/>
        <tr r="G26" s="70"/>
        <tr r="G26" s="70"/>
      </tp>
      <tp>
        <v>4.7725109565707742</v>
        <stp/>
        <stp>##V3_BDPV12</stp>
        <stp>XS0848530977 Corp</stp>
        <stp>DUR_MID</stp>
        <stp>[quotes.xlsx]Calc!R206C8</stp>
        <tr r="H206" s="70"/>
        <tr r="H206" s="70"/>
      </tp>
      <tp>
        <v>4.0536110143730584</v>
        <stp/>
        <stp>##V3_BDPV12</stp>
        <stp>XS0643183220 Corp</stp>
        <stp>DUR_MID</stp>
        <stp>[quotes.xlsx]Calc!R124C8</stp>
        <tr r="H124" s="70"/>
        <tr r="H124" s="70"/>
      </tp>
      <tp>
        <v>1.6653685048954603</v>
        <stp/>
        <stp>##V3_BDPV12</stp>
        <stp>XS0776111188 Corp</stp>
        <stp>DUR_MID</stp>
        <stp>[quotes.xlsx]Calc!R224C8</stp>
        <tr r="H224" s="70"/>
        <tr r="H224" s="70"/>
      </tp>
      <tp>
        <v>10.237149342698174</v>
        <stp/>
        <stp>##V3_BDPV12</stp>
        <stp>XS0191754729 Corp</stp>
        <stp>DUR_MID</stp>
        <stp>[quotes.xlsx]Calc!R127C8</stp>
        <tr r="H127" s="70"/>
        <tr r="H127" s="70"/>
      </tp>
      <tp>
        <v>6.1878383225584361</v>
        <stp/>
        <stp>##V3_BDPV12</stp>
        <stp>XS1085735899 Corp</stp>
        <stp>DUR_MID</stp>
        <stp>[quotes.xlsx]Calc!R210C8</stp>
        <tr r="H210" s="70"/>
        <tr r="H210" s="70"/>
      </tp>
      <tp>
        <v>8.5499861148585214</v>
        <stp/>
        <stp>##V3_BDPV12</stp>
        <stp>XS1568888777 Corp</stp>
        <stp>DUR_MID</stp>
        <stp>[quotes.xlsx]Calc!R220C8</stp>
        <tr r="H220" s="70"/>
        <tr r="H220" s="70"/>
      </tp>
      <tp t="s">
        <v>#N/A Field Not Applicable</v>
        <stp/>
        <stp>##V3_BDPV12</stp>
        <stp>US71645WAR25 Corp</stp>
        <stp>NXT_PUT_DT</stp>
        <stp>[quotes.xlsx]Calc!R26C9</stp>
        <tr r="I26" s="70"/>
        <tr r="I26" s="70"/>
      </tp>
      <tp t="s">
        <v>#N/A Field Not Applicable</v>
        <stp/>
        <stp>##V3_BDPV12</stp>
        <stp>RU000A0JU9T5 Corp</stp>
        <stp>BEST_TARGET_PRICE</stp>
        <stp>[quotes.xlsx]Calc!R80C5</stp>
        <tr r="E80" s="70"/>
        <tr r="E80" s="70"/>
      </tp>
      <tp t="s">
        <v>XS1439838548</v>
        <stp/>
        <stp>##V3_BDPV12</stp>
        <stp>XS1439838548 Corp</stp>
        <stp>ID_ISIN</stp>
        <stp>[quotes.xlsx]Calc!R2C1</stp>
        <tr r="A2" s="70"/>
        <tr r="A2" s="70"/>
        <tr r="A2" s="70"/>
      </tp>
      <tp>
        <v>2.302</v>
        <stp/>
        <stp>##V3_BDPV12</stp>
        <stp>RU000A0JPLH5 Corp</stp>
        <stp>INT_ACC</stp>
        <stp>[quotes.xlsx]Calc!R99C5</stp>
        <tr r="E99" s="70"/>
        <tr r="E99" s="70"/>
        <tr r="E99" s="70"/>
      </tp>
      <tp t="s">
        <v>#N/A Field Not Applicable</v>
        <stp/>
        <stp>##V3_BDPV12</stp>
        <stp>RU000A0JS3W6 Corp</stp>
        <stp>BEST_TARGET_PRICE</stp>
        <stp>[quotes.xlsx]Calc!R96C5</stp>
        <tr r="E96" s="70"/>
        <tr r="E96" s="70"/>
      </tp>
      <tp>
        <v>2.1</v>
        <stp/>
        <stp>##V3_BDPV12</stp>
        <stp>RU000A0JWBF6 Corp</stp>
        <stp>INT_ACC</stp>
        <stp>[quotes.xlsx]Calc!R67C5</stp>
        <tr r="E67" s="70"/>
        <tr r="E67" s="70"/>
        <tr r="E67" s="70"/>
      </tp>
      <tp t="s">
        <v>#N/A Field Not Applicable</v>
        <stp/>
        <stp>##V3_BDPV12</stp>
        <stp>XS0088543193 Corp</stp>
        <stp>BDVD_PROJ_12M_YLD</stp>
        <stp>[quotes.xlsx]Calc!R27C6</stp>
        <tr r="F27" s="70"/>
        <tr r="F27" s="70"/>
      </tp>
      <tp t="s">
        <v>#N/A Field Not Applicable</v>
        <stp/>
        <stp>##V3_BDPV12</stp>
        <stp>USG9328DAG54 Corp</stp>
        <stp>BDVD_PROJ_12M_YLD</stp>
        <stp>[quotes.xlsx]Calc!R108C6</stp>
        <tr r="F108" s="70"/>
        <tr r="F108" s="7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topLeftCell="A274" workbookViewId="0">
      <selection activeCell="C293" sqref="C293"/>
    </sheetView>
  </sheetViews>
  <sheetFormatPr defaultRowHeight="15" x14ac:dyDescent="0.25"/>
  <cols>
    <col min="1" max="1" width="25.28515625" customWidth="1"/>
    <col min="2" max="2" width="25.140625" customWidth="1"/>
    <col min="3" max="3" width="22.85546875" style="2" customWidth="1"/>
    <col min="4" max="5" width="9.140625" style="2"/>
    <col min="6" max="6" width="12.85546875" customWidth="1"/>
    <col min="7" max="7" width="11.85546875" customWidth="1"/>
    <col min="9" max="9" width="15" customWidth="1"/>
  </cols>
  <sheetData>
    <row r="1" spans="1:12" x14ac:dyDescent="0.25">
      <c r="A1" t="s">
        <v>0</v>
      </c>
      <c r="B1" t="s">
        <v>12</v>
      </c>
      <c r="C1" s="2">
        <v>65.48</v>
      </c>
      <c r="D1" s="2">
        <v>4</v>
      </c>
      <c r="E1" s="2">
        <v>78.833335876464844</v>
      </c>
      <c r="F1">
        <v>3.2529016493585825</v>
      </c>
      <c r="G1" t="s">
        <v>870</v>
      </c>
      <c r="H1">
        <v>0</v>
      </c>
      <c r="I1" t="s">
        <v>871</v>
      </c>
      <c r="J1">
        <v>1</v>
      </c>
      <c r="L1" t="s">
        <v>319</v>
      </c>
    </row>
    <row r="2" spans="1:12" x14ac:dyDescent="0.25">
      <c r="A2" s="1" t="s">
        <v>1</v>
      </c>
      <c r="B2" t="s">
        <v>13</v>
      </c>
      <c r="C2" s="2">
        <v>100.035</v>
      </c>
      <c r="D2" s="2">
        <v>0</v>
      </c>
      <c r="E2" s="2">
        <v>2.0138888888888888</v>
      </c>
      <c r="F2" s="1">
        <v>4.9891293000000001</v>
      </c>
      <c r="G2" t="s">
        <v>872</v>
      </c>
      <c r="H2">
        <v>3.6823994321653712</v>
      </c>
      <c r="I2" t="s">
        <v>314</v>
      </c>
      <c r="J2">
        <v>1</v>
      </c>
      <c r="L2" t="s">
        <v>320</v>
      </c>
    </row>
    <row r="3" spans="1:12" x14ac:dyDescent="0.25">
      <c r="A3" s="1" t="s">
        <v>2</v>
      </c>
      <c r="B3" t="s">
        <v>14</v>
      </c>
      <c r="C3" s="2">
        <v>108.434</v>
      </c>
      <c r="D3" s="2">
        <v>0</v>
      </c>
      <c r="E3" s="2">
        <v>4.7777777777777777</v>
      </c>
      <c r="F3" s="1">
        <v>5.0406494000000004</v>
      </c>
      <c r="G3" t="s">
        <v>873</v>
      </c>
      <c r="H3">
        <v>1.4158297284423751</v>
      </c>
      <c r="I3" t="s">
        <v>314</v>
      </c>
      <c r="J3">
        <v>1</v>
      </c>
      <c r="L3" t="s">
        <v>321</v>
      </c>
    </row>
    <row r="4" spans="1:12" x14ac:dyDescent="0.25">
      <c r="A4" s="1" t="s">
        <v>3</v>
      </c>
      <c r="B4" t="s">
        <v>15</v>
      </c>
      <c r="C4" s="2">
        <v>1065.5</v>
      </c>
      <c r="D4" s="2">
        <v>3.5</v>
      </c>
      <c r="E4" s="2">
        <v>1746.60205078125</v>
      </c>
      <c r="F4" s="1">
        <v>9.385265133740028E-3</v>
      </c>
      <c r="G4" t="s">
        <v>874</v>
      </c>
      <c r="H4">
        <v>0</v>
      </c>
      <c r="I4" t="s">
        <v>1128</v>
      </c>
      <c r="J4">
        <v>1</v>
      </c>
      <c r="L4" t="s">
        <v>322</v>
      </c>
    </row>
    <row r="5" spans="1:12" x14ac:dyDescent="0.25">
      <c r="A5" s="1" t="s">
        <v>4</v>
      </c>
      <c r="B5" t="s">
        <v>16</v>
      </c>
      <c r="C5" s="2">
        <v>112.91800000000001</v>
      </c>
      <c r="D5" s="2">
        <v>0</v>
      </c>
      <c r="E5" s="2">
        <v>1.7944444444444445</v>
      </c>
      <c r="F5" s="1">
        <v>4.7323101999999997</v>
      </c>
      <c r="G5" t="s">
        <v>875</v>
      </c>
      <c r="H5">
        <v>3.3001456288185844</v>
      </c>
      <c r="I5" t="s">
        <v>314</v>
      </c>
      <c r="J5">
        <v>1</v>
      </c>
      <c r="L5" t="s">
        <v>323</v>
      </c>
    </row>
    <row r="6" spans="1:12" x14ac:dyDescent="0.25">
      <c r="A6" s="1" t="s">
        <v>5</v>
      </c>
      <c r="B6" t="s">
        <v>17</v>
      </c>
      <c r="C6" s="2">
        <v>112.85</v>
      </c>
      <c r="D6" s="2">
        <v>0</v>
      </c>
      <c r="E6" s="2">
        <v>1</v>
      </c>
      <c r="F6" s="1">
        <v>4.7227420999999996</v>
      </c>
      <c r="G6" t="s">
        <v>876</v>
      </c>
      <c r="H6">
        <v>14.219516748664196</v>
      </c>
      <c r="I6" t="s">
        <v>314</v>
      </c>
      <c r="J6">
        <v>1</v>
      </c>
      <c r="L6" t="s">
        <v>324</v>
      </c>
    </row>
    <row r="7" spans="1:12" x14ac:dyDescent="0.25">
      <c r="A7" s="1" t="s">
        <v>6</v>
      </c>
      <c r="B7" t="s">
        <v>18</v>
      </c>
      <c r="C7" s="2">
        <v>988</v>
      </c>
      <c r="D7" s="2">
        <v>3.2999999523162842</v>
      </c>
      <c r="E7" s="2">
        <v>1030.09814453125</v>
      </c>
      <c r="F7" s="1">
        <v>5.4799445003633078</v>
      </c>
      <c r="G7" t="s">
        <v>877</v>
      </c>
      <c r="H7">
        <v>0</v>
      </c>
      <c r="I7" t="s">
        <v>878</v>
      </c>
      <c r="J7">
        <v>1</v>
      </c>
      <c r="L7" t="s">
        <v>325</v>
      </c>
    </row>
    <row r="8" spans="1:12" x14ac:dyDescent="0.25">
      <c r="A8" s="1" t="s">
        <v>7</v>
      </c>
      <c r="B8" t="s">
        <v>19</v>
      </c>
      <c r="C8" s="2">
        <v>104.657</v>
      </c>
      <c r="D8" s="2">
        <v>0</v>
      </c>
      <c r="E8" s="2">
        <v>0.21875</v>
      </c>
      <c r="F8" s="1">
        <v>4.3538050000000004</v>
      </c>
      <c r="G8" t="s">
        <v>879</v>
      </c>
      <c r="H8">
        <v>5.2033487936206377</v>
      </c>
      <c r="I8" t="s">
        <v>314</v>
      </c>
      <c r="J8">
        <v>1</v>
      </c>
      <c r="L8" t="s">
        <v>326</v>
      </c>
    </row>
    <row r="9" spans="1:12" x14ac:dyDescent="0.25">
      <c r="A9" s="1" t="s">
        <v>8</v>
      </c>
      <c r="B9" t="s">
        <v>20</v>
      </c>
      <c r="C9" s="2">
        <v>228.18</v>
      </c>
      <c r="D9" s="2">
        <v>4.5454545021057129</v>
      </c>
      <c r="E9" s="2">
        <v>274.5</v>
      </c>
      <c r="F9" s="1">
        <v>1.3235165220440004</v>
      </c>
      <c r="G9" t="s">
        <v>880</v>
      </c>
      <c r="H9">
        <v>0</v>
      </c>
      <c r="I9" t="s">
        <v>881</v>
      </c>
      <c r="J9">
        <v>1</v>
      </c>
      <c r="L9" t="s">
        <v>327</v>
      </c>
    </row>
    <row r="10" spans="1:12" x14ac:dyDescent="0.25">
      <c r="A10" s="1" t="s">
        <v>9</v>
      </c>
      <c r="B10" t="s">
        <v>21</v>
      </c>
      <c r="C10" s="2">
        <v>273.5</v>
      </c>
      <c r="D10" s="2">
        <v>4.5</v>
      </c>
      <c r="E10" s="2">
        <v>378.49546559881753</v>
      </c>
      <c r="F10" s="1">
        <v>3.59780627151294</v>
      </c>
      <c r="G10" t="s">
        <v>882</v>
      </c>
      <c r="H10">
        <v>0</v>
      </c>
      <c r="I10" t="s">
        <v>314</v>
      </c>
      <c r="J10">
        <v>1</v>
      </c>
      <c r="L10" t="s">
        <v>328</v>
      </c>
    </row>
    <row r="11" spans="1:12" x14ac:dyDescent="0.25">
      <c r="A11" s="1" t="s">
        <v>10</v>
      </c>
      <c r="B11" t="s">
        <v>22</v>
      </c>
      <c r="C11" s="2">
        <v>8989</v>
      </c>
      <c r="D11" s="2">
        <v>3.769230842590332</v>
      </c>
      <c r="E11" s="2">
        <v>11201.142578125</v>
      </c>
      <c r="F11" s="1">
        <v>3.6979641784403152</v>
      </c>
      <c r="G11" t="s">
        <v>883</v>
      </c>
      <c r="H11">
        <v>0</v>
      </c>
      <c r="I11" t="s">
        <v>884</v>
      </c>
      <c r="J11">
        <v>1</v>
      </c>
      <c r="L11" t="s">
        <v>329</v>
      </c>
    </row>
    <row r="12" spans="1:12" x14ac:dyDescent="0.25">
      <c r="A12" s="1" t="s">
        <v>209</v>
      </c>
      <c r="B12" t="s">
        <v>208</v>
      </c>
      <c r="C12" s="2">
        <v>3.86</v>
      </c>
      <c r="D12" s="2">
        <v>4.5555553436279297</v>
      </c>
      <c r="E12" s="2">
        <v>5.3164286613464355</v>
      </c>
      <c r="F12" s="1">
        <v>5.9585492227979282</v>
      </c>
      <c r="G12" t="s">
        <v>885</v>
      </c>
      <c r="H12">
        <v>0</v>
      </c>
      <c r="I12" t="s">
        <v>886</v>
      </c>
      <c r="J12">
        <v>1</v>
      </c>
      <c r="L12" t="s">
        <v>330</v>
      </c>
    </row>
    <row r="13" spans="1:12" x14ac:dyDescent="0.25">
      <c r="A13" s="1" t="s">
        <v>11</v>
      </c>
      <c r="B13" t="s">
        <v>23</v>
      </c>
      <c r="C13" s="2">
        <v>2615</v>
      </c>
      <c r="D13" s="2">
        <v>3.5</v>
      </c>
      <c r="E13" s="2">
        <v>2366.364013671875</v>
      </c>
      <c r="F13" s="1">
        <v>0</v>
      </c>
      <c r="G13" t="s">
        <v>874</v>
      </c>
      <c r="H13">
        <v>0</v>
      </c>
      <c r="I13" t="s">
        <v>1128</v>
      </c>
      <c r="J13">
        <v>1</v>
      </c>
      <c r="L13" t="s">
        <v>322</v>
      </c>
    </row>
    <row r="14" spans="1:12" x14ac:dyDescent="0.25">
      <c r="A14" s="1" t="s">
        <v>24</v>
      </c>
      <c r="B14" t="s">
        <v>38</v>
      </c>
      <c r="C14" s="2">
        <v>3.6749999999999998</v>
      </c>
      <c r="D14" s="2">
        <v>4.4000000953674316</v>
      </c>
      <c r="E14" s="2">
        <v>4.5833334922790527</v>
      </c>
      <c r="F14" s="1">
        <v>1.63265302473185</v>
      </c>
      <c r="G14" t="s">
        <v>887</v>
      </c>
      <c r="H14">
        <v>0</v>
      </c>
      <c r="I14" t="s">
        <v>314</v>
      </c>
      <c r="J14">
        <v>1</v>
      </c>
      <c r="L14" t="s">
        <v>331</v>
      </c>
    </row>
    <row r="15" spans="1:12" x14ac:dyDescent="0.25">
      <c r="A15" s="1" t="s">
        <v>25</v>
      </c>
      <c r="B15" t="s">
        <v>39</v>
      </c>
      <c r="C15" s="2">
        <v>17.45</v>
      </c>
      <c r="D15" s="2">
        <v>4.1428570747375488</v>
      </c>
      <c r="E15" s="2">
        <v>20.25200080871582</v>
      </c>
      <c r="F15" s="1">
        <v>8.4920272826738543</v>
      </c>
      <c r="G15" t="s">
        <v>888</v>
      </c>
      <c r="H15">
        <v>0</v>
      </c>
      <c r="I15" t="s">
        <v>889</v>
      </c>
      <c r="J15">
        <v>1</v>
      </c>
      <c r="L15" t="s">
        <v>332</v>
      </c>
    </row>
    <row r="16" spans="1:12" x14ac:dyDescent="0.25">
      <c r="A16" s="1" t="s">
        <v>26</v>
      </c>
      <c r="B16" t="s">
        <v>40</v>
      </c>
      <c r="C16" s="2">
        <v>9.58</v>
      </c>
      <c r="D16" s="2">
        <v>4.1111111640930176</v>
      </c>
      <c r="E16" s="2">
        <v>12.166666030883789</v>
      </c>
      <c r="F16" s="1">
        <v>1.6047912873405505</v>
      </c>
      <c r="G16" t="s">
        <v>890</v>
      </c>
      <c r="H16">
        <v>0</v>
      </c>
      <c r="I16" t="s">
        <v>314</v>
      </c>
      <c r="J16">
        <v>1</v>
      </c>
      <c r="L16" t="s">
        <v>333</v>
      </c>
    </row>
    <row r="17" spans="1:12" x14ac:dyDescent="0.25">
      <c r="A17" s="1" t="s">
        <v>27</v>
      </c>
      <c r="B17" t="s">
        <v>41</v>
      </c>
      <c r="C17" s="2">
        <v>10.62</v>
      </c>
      <c r="D17" s="2">
        <v>4</v>
      </c>
      <c r="E17" s="2">
        <v>12.195928573608398</v>
      </c>
      <c r="F17" s="1">
        <v>10.724614344523228</v>
      </c>
      <c r="G17" t="s">
        <v>891</v>
      </c>
      <c r="H17">
        <v>0</v>
      </c>
      <c r="I17" t="s">
        <v>314</v>
      </c>
      <c r="J17">
        <v>1</v>
      </c>
      <c r="L17" t="s">
        <v>334</v>
      </c>
    </row>
    <row r="18" spans="1:12" x14ac:dyDescent="0.25">
      <c r="A18" s="1" t="s">
        <v>28</v>
      </c>
      <c r="B18" t="s">
        <v>42</v>
      </c>
      <c r="C18" s="2">
        <v>585</v>
      </c>
      <c r="D18" s="2">
        <v>4.1999998092651367</v>
      </c>
      <c r="E18" s="2">
        <v>707.4000244140625</v>
      </c>
      <c r="F18" s="1">
        <v>11.025641025641026</v>
      </c>
      <c r="G18" t="s">
        <v>891</v>
      </c>
      <c r="H18">
        <v>0</v>
      </c>
      <c r="I18" t="s">
        <v>314</v>
      </c>
      <c r="J18">
        <v>1</v>
      </c>
      <c r="L18" t="s">
        <v>334</v>
      </c>
    </row>
    <row r="19" spans="1:12" x14ac:dyDescent="0.25">
      <c r="A19" s="1" t="s">
        <v>29</v>
      </c>
      <c r="B19" t="s">
        <v>43</v>
      </c>
      <c r="C19" s="2">
        <v>4.1500000000000004</v>
      </c>
      <c r="D19" s="2">
        <v>2.7142856121063232</v>
      </c>
      <c r="E19" s="2">
        <v>4.6769232749938965</v>
      </c>
      <c r="F19" s="1">
        <v>6.8417590361445777</v>
      </c>
      <c r="G19" t="s">
        <v>892</v>
      </c>
      <c r="H19">
        <v>0</v>
      </c>
      <c r="I19" t="s">
        <v>893</v>
      </c>
      <c r="J19">
        <v>1</v>
      </c>
      <c r="L19" t="s">
        <v>335</v>
      </c>
    </row>
    <row r="20" spans="1:12" x14ac:dyDescent="0.25">
      <c r="A20" s="1" t="s">
        <v>30</v>
      </c>
      <c r="B20" t="s">
        <v>44</v>
      </c>
      <c r="C20" s="2">
        <v>23.12</v>
      </c>
      <c r="D20" s="2">
        <v>3.3333332538604736</v>
      </c>
      <c r="E20" s="2">
        <v>18.936500549316406</v>
      </c>
      <c r="F20" s="1">
        <v>0.95155708826949437</v>
      </c>
      <c r="G20" t="s">
        <v>894</v>
      </c>
      <c r="H20">
        <v>0</v>
      </c>
      <c r="I20" t="s">
        <v>314</v>
      </c>
      <c r="J20">
        <v>1</v>
      </c>
      <c r="L20" t="s">
        <v>336</v>
      </c>
    </row>
    <row r="21" spans="1:12" x14ac:dyDescent="0.25">
      <c r="A21" s="1" t="s">
        <v>31</v>
      </c>
      <c r="B21" t="s">
        <v>45</v>
      </c>
      <c r="C21" s="2">
        <v>27.17</v>
      </c>
      <c r="D21" s="2">
        <v>4</v>
      </c>
      <c r="E21" s="2">
        <v>27.926410675048828</v>
      </c>
      <c r="F21" s="1">
        <v>0</v>
      </c>
      <c r="G21" t="s">
        <v>314</v>
      </c>
      <c r="H21">
        <v>0</v>
      </c>
      <c r="I21" t="s">
        <v>314</v>
      </c>
      <c r="J21">
        <v>1</v>
      </c>
      <c r="L21" t="s">
        <v>337</v>
      </c>
    </row>
    <row r="22" spans="1:12" x14ac:dyDescent="0.25">
      <c r="A22" s="1" t="s">
        <v>32</v>
      </c>
      <c r="B22" t="s">
        <v>46</v>
      </c>
      <c r="C22" s="2">
        <v>106.65600000000001</v>
      </c>
      <c r="D22" s="2">
        <v>0</v>
      </c>
      <c r="E22" s="2">
        <v>0.83055555555555549</v>
      </c>
      <c r="F22" s="1">
        <v>4.0207670999999996</v>
      </c>
      <c r="G22" t="s">
        <v>895</v>
      </c>
      <c r="H22">
        <v>2.6545703335799327</v>
      </c>
      <c r="I22" t="s">
        <v>314</v>
      </c>
      <c r="J22">
        <v>1</v>
      </c>
      <c r="L22" t="s">
        <v>338</v>
      </c>
    </row>
    <row r="23" spans="1:12" x14ac:dyDescent="0.25">
      <c r="A23" s="1" t="s">
        <v>33</v>
      </c>
      <c r="B23" t="s">
        <v>47</v>
      </c>
      <c r="C23" s="2">
        <v>102.486</v>
      </c>
      <c r="D23" s="2">
        <v>0</v>
      </c>
      <c r="E23" s="2">
        <v>0.82604166666666667</v>
      </c>
      <c r="F23" s="1">
        <v>4.0677037</v>
      </c>
      <c r="G23" t="s">
        <v>896</v>
      </c>
      <c r="H23">
        <v>3.0940590837266293</v>
      </c>
      <c r="I23" t="s">
        <v>314</v>
      </c>
      <c r="J23">
        <v>1</v>
      </c>
      <c r="L23" t="s">
        <v>339</v>
      </c>
    </row>
    <row r="24" spans="1:12" x14ac:dyDescent="0.25">
      <c r="A24" s="1" t="s">
        <v>34</v>
      </c>
      <c r="B24" t="s">
        <v>48</v>
      </c>
      <c r="C24" s="2">
        <v>96.805000000000007</v>
      </c>
      <c r="D24" s="2">
        <v>0</v>
      </c>
      <c r="E24" s="2">
        <v>0.88263888888888886</v>
      </c>
      <c r="F24" s="1">
        <v>8.8577692999999993</v>
      </c>
      <c r="G24" t="s">
        <v>897</v>
      </c>
      <c r="H24">
        <v>3.010605210023567</v>
      </c>
      <c r="I24" t="s">
        <v>314</v>
      </c>
      <c r="J24">
        <v>1</v>
      </c>
      <c r="L24" t="s">
        <v>340</v>
      </c>
    </row>
    <row r="25" spans="1:12" x14ac:dyDescent="0.25">
      <c r="A25" s="1" t="s">
        <v>35</v>
      </c>
      <c r="B25" t="s">
        <v>49</v>
      </c>
      <c r="C25" s="2">
        <v>104.64100000000001</v>
      </c>
      <c r="D25" s="2">
        <v>0</v>
      </c>
      <c r="E25" s="2">
        <v>1.828125</v>
      </c>
      <c r="F25" s="1">
        <v>3.7710672999999999</v>
      </c>
      <c r="G25" t="s">
        <v>871</v>
      </c>
      <c r="H25">
        <v>4.1367871087120349</v>
      </c>
      <c r="I25" t="s">
        <v>314</v>
      </c>
      <c r="J25">
        <v>1</v>
      </c>
      <c r="L25" t="s">
        <v>341</v>
      </c>
    </row>
    <row r="26" spans="1:12" x14ac:dyDescent="0.25">
      <c r="A26" s="1" t="s">
        <v>36</v>
      </c>
      <c r="B26" t="s">
        <v>50</v>
      </c>
      <c r="C26" s="2">
        <v>102.61799999999999</v>
      </c>
      <c r="D26" s="2">
        <v>0</v>
      </c>
      <c r="E26" s="2">
        <v>1.9708333333333332</v>
      </c>
      <c r="F26" s="1">
        <v>4.5827909</v>
      </c>
      <c r="G26" t="s">
        <v>898</v>
      </c>
      <c r="H26">
        <v>3.2913374244291544</v>
      </c>
      <c r="I26" t="s">
        <v>314</v>
      </c>
      <c r="J26">
        <v>1</v>
      </c>
      <c r="L26" t="s">
        <v>342</v>
      </c>
    </row>
    <row r="27" spans="1:12" x14ac:dyDescent="0.25">
      <c r="A27" s="1" t="s">
        <v>37</v>
      </c>
      <c r="B27" t="s">
        <v>51</v>
      </c>
      <c r="C27" s="2">
        <v>177.25</v>
      </c>
      <c r="D27" s="2">
        <v>0</v>
      </c>
      <c r="E27" s="2">
        <v>5.8083333333333336</v>
      </c>
      <c r="F27" s="1">
        <v>3.9998209</v>
      </c>
      <c r="G27" t="s">
        <v>899</v>
      </c>
      <c r="H27">
        <v>7.2006420088655982</v>
      </c>
      <c r="I27" t="s">
        <v>314</v>
      </c>
      <c r="J27">
        <v>1</v>
      </c>
      <c r="L27" t="s">
        <v>343</v>
      </c>
    </row>
    <row r="28" spans="1:12" x14ac:dyDescent="0.25">
      <c r="A28" s="1" t="s">
        <v>52</v>
      </c>
      <c r="B28" t="s">
        <v>68</v>
      </c>
      <c r="C28" s="2">
        <v>87.85</v>
      </c>
      <c r="D28" s="2">
        <v>4</v>
      </c>
      <c r="E28" s="2">
        <v>101.13528442382812</v>
      </c>
      <c r="F28" s="1">
        <v>10.122421219678078</v>
      </c>
      <c r="G28" t="s">
        <v>892</v>
      </c>
      <c r="H28">
        <v>0</v>
      </c>
      <c r="I28" t="s">
        <v>1146</v>
      </c>
      <c r="J28">
        <v>1</v>
      </c>
      <c r="L28" t="s">
        <v>344</v>
      </c>
    </row>
    <row r="29" spans="1:12" x14ac:dyDescent="0.25">
      <c r="A29" s="1" t="s">
        <v>53</v>
      </c>
      <c r="B29" t="s">
        <v>69</v>
      </c>
      <c r="C29" s="2">
        <v>111</v>
      </c>
      <c r="D29" s="2">
        <v>0</v>
      </c>
      <c r="E29" s="2">
        <v>0</v>
      </c>
      <c r="F29" s="1">
        <v>0</v>
      </c>
      <c r="G29" t="s">
        <v>901</v>
      </c>
      <c r="H29">
        <v>0</v>
      </c>
      <c r="I29" t="s">
        <v>314</v>
      </c>
      <c r="J29">
        <v>1</v>
      </c>
      <c r="L29" t="s">
        <v>345</v>
      </c>
    </row>
    <row r="30" spans="1:12" x14ac:dyDescent="0.25">
      <c r="A30" s="1" t="s">
        <v>54</v>
      </c>
      <c r="B30" t="s">
        <v>70</v>
      </c>
      <c r="C30" s="2">
        <v>94</v>
      </c>
      <c r="D30" s="2">
        <v>0</v>
      </c>
      <c r="E30" s="2">
        <v>0</v>
      </c>
      <c r="F30" s="1">
        <v>0</v>
      </c>
      <c r="G30" t="s">
        <v>901</v>
      </c>
      <c r="H30">
        <v>0</v>
      </c>
      <c r="I30" t="s">
        <v>314</v>
      </c>
      <c r="J30">
        <v>1</v>
      </c>
      <c r="L30" t="s">
        <v>346</v>
      </c>
    </row>
    <row r="31" spans="1:12" x14ac:dyDescent="0.25">
      <c r="A31" s="1" t="s">
        <v>55</v>
      </c>
      <c r="B31" t="s">
        <v>71</v>
      </c>
      <c r="C31" s="2">
        <v>119</v>
      </c>
      <c r="D31" s="2">
        <v>3.615384578704834</v>
      </c>
      <c r="E31" s="2">
        <v>141.00628662109375</v>
      </c>
      <c r="F31" s="1">
        <v>6.7617325483599648</v>
      </c>
      <c r="G31" t="s">
        <v>892</v>
      </c>
      <c r="H31">
        <v>0</v>
      </c>
      <c r="I31" t="s">
        <v>1116</v>
      </c>
      <c r="J31">
        <v>1</v>
      </c>
      <c r="L31" t="s">
        <v>335</v>
      </c>
    </row>
    <row r="32" spans="1:12" x14ac:dyDescent="0.25">
      <c r="A32" s="1" t="s">
        <v>56</v>
      </c>
      <c r="B32" t="s">
        <v>72</v>
      </c>
      <c r="C32" s="2">
        <v>153.75</v>
      </c>
      <c r="D32" s="2">
        <v>5</v>
      </c>
      <c r="E32" s="2">
        <v>215</v>
      </c>
      <c r="F32" s="1">
        <v>6.7642273941660322</v>
      </c>
      <c r="G32" t="s">
        <v>903</v>
      </c>
      <c r="H32">
        <v>0</v>
      </c>
      <c r="I32" t="s">
        <v>314</v>
      </c>
      <c r="J32">
        <v>1</v>
      </c>
      <c r="L32" t="s">
        <v>347</v>
      </c>
    </row>
    <row r="33" spans="1:12" x14ac:dyDescent="0.25">
      <c r="A33" s="1" t="s">
        <v>57</v>
      </c>
      <c r="B33" t="s">
        <v>73</v>
      </c>
      <c r="C33" s="2">
        <v>7.8</v>
      </c>
      <c r="D33" s="2">
        <v>5</v>
      </c>
      <c r="E33" s="2">
        <v>9.1999998092651367</v>
      </c>
      <c r="F33" s="1">
        <v>5.8208845364741792</v>
      </c>
      <c r="G33" t="s">
        <v>904</v>
      </c>
      <c r="H33">
        <v>0</v>
      </c>
      <c r="I33" t="s">
        <v>314</v>
      </c>
      <c r="J33">
        <v>1</v>
      </c>
      <c r="L33" t="s">
        <v>489</v>
      </c>
    </row>
    <row r="34" spans="1:12" x14ac:dyDescent="0.25">
      <c r="A34" s="1" t="s">
        <v>58</v>
      </c>
      <c r="B34" t="s">
        <v>74</v>
      </c>
      <c r="C34" s="2">
        <v>3.45</v>
      </c>
      <c r="D34" s="2">
        <v>2.2000000476837158</v>
      </c>
      <c r="E34" s="2">
        <v>3.2442498207092285</v>
      </c>
      <c r="F34" s="1">
        <v>5.4462029450181593</v>
      </c>
      <c r="G34" t="s">
        <v>905</v>
      </c>
      <c r="H34">
        <v>0</v>
      </c>
      <c r="I34" t="s">
        <v>314</v>
      </c>
      <c r="J34">
        <v>1</v>
      </c>
      <c r="L34" t="s">
        <v>348</v>
      </c>
    </row>
    <row r="35" spans="1:12" x14ac:dyDescent="0.25">
      <c r="A35" s="1" t="s">
        <v>59</v>
      </c>
      <c r="B35" t="s">
        <v>75</v>
      </c>
      <c r="C35" s="2">
        <v>52.8</v>
      </c>
      <c r="D35" s="2">
        <v>3</v>
      </c>
      <c r="E35" s="2">
        <v>45.618000030517578</v>
      </c>
      <c r="F35" s="1">
        <v>0.79545452061927679</v>
      </c>
      <c r="G35" t="s">
        <v>874</v>
      </c>
      <c r="H35">
        <v>0</v>
      </c>
      <c r="I35" t="s">
        <v>314</v>
      </c>
      <c r="J35">
        <v>1</v>
      </c>
      <c r="L35" t="s">
        <v>349</v>
      </c>
    </row>
    <row r="36" spans="1:12" x14ac:dyDescent="0.25">
      <c r="A36" s="1" t="s">
        <v>60</v>
      </c>
      <c r="B36" t="s">
        <v>76</v>
      </c>
      <c r="C36" s="2">
        <v>2734.5</v>
      </c>
      <c r="D36" s="2">
        <v>4.4545454978942871</v>
      </c>
      <c r="E36" s="2">
        <v>3458.916748046875</v>
      </c>
      <c r="F36" s="1">
        <v>7.3193046660567251</v>
      </c>
      <c r="G36" t="s">
        <v>881</v>
      </c>
      <c r="H36">
        <v>0</v>
      </c>
      <c r="I36" t="s">
        <v>906</v>
      </c>
      <c r="J36">
        <v>1</v>
      </c>
      <c r="L36" t="s">
        <v>350</v>
      </c>
    </row>
    <row r="37" spans="1:12" x14ac:dyDescent="0.25">
      <c r="A37" s="1" t="s">
        <v>61</v>
      </c>
      <c r="B37" t="s">
        <v>77</v>
      </c>
      <c r="C37" s="2">
        <v>248.7</v>
      </c>
      <c r="D37" s="2">
        <v>4.3333334922790527</v>
      </c>
      <c r="E37" s="2">
        <v>317.79998779296875</v>
      </c>
      <c r="F37" s="1">
        <v>11.298753518295136</v>
      </c>
      <c r="G37" t="s">
        <v>881</v>
      </c>
      <c r="H37">
        <v>0</v>
      </c>
      <c r="I37" t="s">
        <v>907</v>
      </c>
      <c r="J37">
        <v>1</v>
      </c>
      <c r="L37" t="s">
        <v>351</v>
      </c>
    </row>
    <row r="38" spans="1:12" x14ac:dyDescent="0.25">
      <c r="A38" s="1" t="s">
        <v>62</v>
      </c>
      <c r="B38" t="s">
        <v>78</v>
      </c>
      <c r="C38" s="2">
        <v>388.6</v>
      </c>
      <c r="D38" s="2">
        <v>3.2222223281860352</v>
      </c>
      <c r="E38" s="2">
        <v>412.79998779296875</v>
      </c>
      <c r="F38" s="1">
        <v>0</v>
      </c>
      <c r="G38" t="s">
        <v>908</v>
      </c>
      <c r="H38">
        <v>0</v>
      </c>
      <c r="I38" t="s">
        <v>909</v>
      </c>
      <c r="J38">
        <v>1</v>
      </c>
      <c r="L38" t="s">
        <v>352</v>
      </c>
    </row>
    <row r="39" spans="1:12" x14ac:dyDescent="0.25">
      <c r="A39" s="1" t="s">
        <v>63</v>
      </c>
      <c r="B39" t="s">
        <v>79</v>
      </c>
      <c r="C39" s="2">
        <v>6.9450000000000003</v>
      </c>
      <c r="D39" s="2">
        <v>0</v>
      </c>
      <c r="E39" s="2">
        <v>0</v>
      </c>
      <c r="F39" s="1">
        <v>11.214163768540363</v>
      </c>
      <c r="G39" t="s">
        <v>910</v>
      </c>
      <c r="H39">
        <v>0</v>
      </c>
      <c r="I39" t="s">
        <v>314</v>
      </c>
      <c r="J39">
        <v>1</v>
      </c>
      <c r="L39" t="s">
        <v>353</v>
      </c>
    </row>
    <row r="40" spans="1:12" x14ac:dyDescent="0.25">
      <c r="A40" s="1" t="s">
        <v>64</v>
      </c>
      <c r="B40" t="s">
        <v>80</v>
      </c>
      <c r="C40" s="2">
        <v>198.95</v>
      </c>
      <c r="D40" s="2">
        <v>4.2727274894714355</v>
      </c>
      <c r="E40" s="2">
        <v>221.02584838867187</v>
      </c>
      <c r="F40" s="1">
        <v>11.595076613916099</v>
      </c>
      <c r="G40" t="s">
        <v>888</v>
      </c>
      <c r="H40">
        <v>0</v>
      </c>
      <c r="I40" t="s">
        <v>911</v>
      </c>
      <c r="J40">
        <v>1</v>
      </c>
      <c r="L40" t="s">
        <v>332</v>
      </c>
    </row>
    <row r="41" spans="1:12" x14ac:dyDescent="0.25">
      <c r="A41" s="1" t="s">
        <v>65</v>
      </c>
      <c r="B41" t="s">
        <v>81</v>
      </c>
      <c r="C41" s="2">
        <v>82.12</v>
      </c>
      <c r="D41" s="2">
        <v>4.3333334922790527</v>
      </c>
      <c r="E41" s="2">
        <v>102.45079040527344</v>
      </c>
      <c r="F41" s="1">
        <v>3.8452178145534193</v>
      </c>
      <c r="G41" t="s">
        <v>912</v>
      </c>
      <c r="H41">
        <v>0</v>
      </c>
      <c r="I41" t="s">
        <v>913</v>
      </c>
      <c r="J41">
        <v>1</v>
      </c>
      <c r="L41" t="s">
        <v>354</v>
      </c>
    </row>
    <row r="42" spans="1:12" x14ac:dyDescent="0.25">
      <c r="A42" s="1" t="s">
        <v>66</v>
      </c>
      <c r="B42" t="s">
        <v>82</v>
      </c>
      <c r="C42" s="2">
        <v>2.6349999999999998</v>
      </c>
      <c r="D42" s="2">
        <v>4.3333334922790527</v>
      </c>
      <c r="E42" s="2">
        <v>3.309999942779541</v>
      </c>
      <c r="F42" s="1">
        <v>7.2229706223908909</v>
      </c>
      <c r="G42" t="s">
        <v>914</v>
      </c>
      <c r="H42">
        <v>0</v>
      </c>
      <c r="I42" t="s">
        <v>1117</v>
      </c>
      <c r="J42">
        <v>1</v>
      </c>
      <c r="L42" t="s">
        <v>355</v>
      </c>
    </row>
    <row r="43" spans="1:12" x14ac:dyDescent="0.25">
      <c r="A43" s="1" t="s">
        <v>67</v>
      </c>
      <c r="B43" t="s">
        <v>83</v>
      </c>
      <c r="C43" s="2">
        <v>0.27</v>
      </c>
      <c r="D43" s="2">
        <v>4</v>
      </c>
      <c r="E43" s="2">
        <v>0.27500000596046448</v>
      </c>
      <c r="F43" s="1">
        <v>0</v>
      </c>
      <c r="G43" t="s">
        <v>314</v>
      </c>
      <c r="H43">
        <v>0</v>
      </c>
      <c r="I43" t="s">
        <v>314</v>
      </c>
      <c r="J43">
        <v>1</v>
      </c>
      <c r="L43" t="s">
        <v>356</v>
      </c>
    </row>
    <row r="44" spans="1:12" x14ac:dyDescent="0.25">
      <c r="A44" s="1" t="s">
        <v>84</v>
      </c>
      <c r="B44" t="s">
        <v>125</v>
      </c>
      <c r="C44" s="2">
        <v>60.55</v>
      </c>
      <c r="D44" s="2">
        <v>3.8888888359069824</v>
      </c>
      <c r="E44" s="2">
        <v>73.318031311035156</v>
      </c>
      <c r="F44" s="1">
        <v>1.7341039674917988</v>
      </c>
      <c r="G44" t="s">
        <v>915</v>
      </c>
      <c r="H44">
        <v>0</v>
      </c>
      <c r="I44" t="s">
        <v>314</v>
      </c>
      <c r="J44">
        <v>1</v>
      </c>
      <c r="L44" t="s">
        <v>357</v>
      </c>
    </row>
    <row r="45" spans="1:12" x14ac:dyDescent="0.25">
      <c r="A45" s="1" t="s">
        <v>85</v>
      </c>
      <c r="B45" t="s">
        <v>126</v>
      </c>
      <c r="C45" s="2">
        <v>220.5</v>
      </c>
      <c r="D45" s="2">
        <v>3</v>
      </c>
      <c r="E45" s="2">
        <v>245.48995971679687</v>
      </c>
      <c r="F45" s="1">
        <v>0</v>
      </c>
      <c r="G45" t="s">
        <v>314</v>
      </c>
      <c r="H45">
        <v>0</v>
      </c>
      <c r="I45" t="s">
        <v>314</v>
      </c>
      <c r="J45">
        <v>1</v>
      </c>
      <c r="L45" t="s">
        <v>358</v>
      </c>
    </row>
    <row r="46" spans="1:12" x14ac:dyDescent="0.25">
      <c r="A46" s="1" t="s">
        <v>86</v>
      </c>
      <c r="B46" t="s">
        <v>127</v>
      </c>
      <c r="C46" s="2">
        <v>7.95</v>
      </c>
      <c r="D46" s="2">
        <v>4.5</v>
      </c>
      <c r="E46" s="2">
        <v>7.84375</v>
      </c>
      <c r="F46" s="1">
        <v>8.7689056336504851</v>
      </c>
      <c r="G46" t="s">
        <v>916</v>
      </c>
      <c r="H46">
        <v>0</v>
      </c>
      <c r="I46" t="s">
        <v>314</v>
      </c>
      <c r="J46">
        <v>1</v>
      </c>
      <c r="L46" t="s">
        <v>359</v>
      </c>
    </row>
    <row r="47" spans="1:12" x14ac:dyDescent="0.25">
      <c r="A47" s="1" t="s">
        <v>87</v>
      </c>
      <c r="B47" t="s">
        <v>128</v>
      </c>
      <c r="C47" s="2">
        <v>7887</v>
      </c>
      <c r="D47" s="2">
        <v>4.1999998092651367</v>
      </c>
      <c r="E47" s="2">
        <v>11096.3193359375</v>
      </c>
      <c r="F47" s="1">
        <v>11.615316343349816</v>
      </c>
      <c r="G47" t="s">
        <v>883</v>
      </c>
      <c r="H47">
        <v>0</v>
      </c>
      <c r="I47" t="s">
        <v>917</v>
      </c>
      <c r="J47">
        <v>1</v>
      </c>
      <c r="L47" t="s">
        <v>360</v>
      </c>
    </row>
    <row r="48" spans="1:12" x14ac:dyDescent="0.25">
      <c r="A48" s="1" t="s">
        <v>88</v>
      </c>
      <c r="B48" t="s">
        <v>129</v>
      </c>
      <c r="C48" s="2">
        <v>893.5</v>
      </c>
      <c r="D48" s="2">
        <v>5</v>
      </c>
      <c r="E48" s="2">
        <v>1150</v>
      </c>
      <c r="F48" s="1">
        <v>8.7297146054840518</v>
      </c>
      <c r="G48" t="s">
        <v>912</v>
      </c>
      <c r="H48">
        <v>0</v>
      </c>
      <c r="I48" t="s">
        <v>918</v>
      </c>
      <c r="J48">
        <v>1</v>
      </c>
      <c r="L48" t="s">
        <v>361</v>
      </c>
    </row>
    <row r="49" spans="1:12" x14ac:dyDescent="0.25">
      <c r="A49" s="1" t="s">
        <v>89</v>
      </c>
      <c r="B49" t="s">
        <v>130</v>
      </c>
      <c r="C49" s="2">
        <v>64.349999999999994</v>
      </c>
      <c r="D49" s="2">
        <v>4.230769157409668</v>
      </c>
      <c r="E49" s="2">
        <v>70.25</v>
      </c>
      <c r="F49" s="1">
        <v>0</v>
      </c>
      <c r="G49" t="s">
        <v>314</v>
      </c>
      <c r="H49">
        <v>0</v>
      </c>
      <c r="I49" t="s">
        <v>314</v>
      </c>
      <c r="J49">
        <v>1</v>
      </c>
      <c r="L49" t="s">
        <v>362</v>
      </c>
    </row>
    <row r="50" spans="1:12" x14ac:dyDescent="0.25">
      <c r="A50" s="1" t="s">
        <v>90</v>
      </c>
      <c r="B50" t="s">
        <v>131</v>
      </c>
      <c r="C50" s="2">
        <v>10.25</v>
      </c>
      <c r="D50" s="2">
        <v>3.8571429252624512</v>
      </c>
      <c r="E50" s="2">
        <v>11.655000686645508</v>
      </c>
      <c r="F50" s="1">
        <v>7.3092681605641436</v>
      </c>
      <c r="G50" t="s">
        <v>919</v>
      </c>
      <c r="H50">
        <v>0</v>
      </c>
      <c r="I50" t="s">
        <v>314</v>
      </c>
      <c r="J50">
        <v>1</v>
      </c>
      <c r="L50" t="s">
        <v>363</v>
      </c>
    </row>
    <row r="51" spans="1:12" x14ac:dyDescent="0.25">
      <c r="A51" s="1" t="s">
        <v>91</v>
      </c>
      <c r="B51" t="s">
        <v>132</v>
      </c>
      <c r="C51" s="2">
        <v>7.145E-2</v>
      </c>
      <c r="D51" s="2">
        <v>3</v>
      </c>
      <c r="E51" s="2">
        <v>1.9999999552965164E-2</v>
      </c>
      <c r="F51" s="1">
        <v>10.64745124046247</v>
      </c>
      <c r="G51" t="s">
        <v>888</v>
      </c>
      <c r="H51">
        <v>0</v>
      </c>
      <c r="I51" t="s">
        <v>314</v>
      </c>
      <c r="J51">
        <v>1</v>
      </c>
      <c r="L51" t="s">
        <v>364</v>
      </c>
    </row>
    <row r="52" spans="1:12" x14ac:dyDescent="0.25">
      <c r="A52" s="1" t="s">
        <v>92</v>
      </c>
      <c r="B52" t="s">
        <v>133</v>
      </c>
      <c r="C52" s="2">
        <v>48.6</v>
      </c>
      <c r="D52" s="2">
        <v>5</v>
      </c>
      <c r="E52" s="2">
        <v>0</v>
      </c>
      <c r="F52" s="1">
        <v>0</v>
      </c>
      <c r="G52" t="s">
        <v>920</v>
      </c>
      <c r="H52">
        <v>0</v>
      </c>
      <c r="I52" t="s">
        <v>314</v>
      </c>
      <c r="J52">
        <v>1</v>
      </c>
      <c r="L52" t="s">
        <v>365</v>
      </c>
    </row>
    <row r="53" spans="1:12" x14ac:dyDescent="0.25">
      <c r="A53" s="1" t="s">
        <v>93</v>
      </c>
      <c r="B53" t="s">
        <v>134</v>
      </c>
      <c r="C53" s="2">
        <v>23.08</v>
      </c>
      <c r="D53" s="2">
        <v>5</v>
      </c>
      <c r="E53" s="2">
        <v>0</v>
      </c>
      <c r="F53" s="1">
        <v>0</v>
      </c>
      <c r="G53" t="s">
        <v>921</v>
      </c>
      <c r="H53">
        <v>0</v>
      </c>
      <c r="I53" t="s">
        <v>314</v>
      </c>
      <c r="J53">
        <v>1</v>
      </c>
      <c r="L53" t="s">
        <v>365</v>
      </c>
    </row>
    <row r="54" spans="1:12" x14ac:dyDescent="0.25">
      <c r="A54" s="1" t="s">
        <v>94</v>
      </c>
      <c r="B54" t="s">
        <v>135</v>
      </c>
      <c r="C54" s="2">
        <v>16.7425</v>
      </c>
      <c r="D54" s="2">
        <v>0</v>
      </c>
      <c r="E54" s="2">
        <v>0</v>
      </c>
      <c r="F54" s="1">
        <v>0</v>
      </c>
      <c r="G54" t="s">
        <v>314</v>
      </c>
      <c r="H54">
        <v>0</v>
      </c>
      <c r="I54" t="s">
        <v>314</v>
      </c>
      <c r="J54">
        <v>1</v>
      </c>
      <c r="L54" t="s">
        <v>366</v>
      </c>
    </row>
    <row r="55" spans="1:12" x14ac:dyDescent="0.25">
      <c r="A55" s="1" t="s">
        <v>95</v>
      </c>
      <c r="B55" t="s">
        <v>136</v>
      </c>
      <c r="C55" s="2">
        <v>123.05</v>
      </c>
      <c r="D55" s="2">
        <v>0</v>
      </c>
      <c r="E55" s="2">
        <v>0</v>
      </c>
      <c r="F55" s="1">
        <v>0</v>
      </c>
      <c r="G55" t="s">
        <v>314</v>
      </c>
      <c r="H55">
        <v>0</v>
      </c>
      <c r="I55" t="s">
        <v>314</v>
      </c>
      <c r="J55">
        <v>1</v>
      </c>
      <c r="L55" t="s">
        <v>367</v>
      </c>
    </row>
    <row r="56" spans="1:12" x14ac:dyDescent="0.25">
      <c r="A56" s="1" t="s">
        <v>96</v>
      </c>
      <c r="B56" t="s">
        <v>137</v>
      </c>
      <c r="C56" s="2">
        <v>80.19</v>
      </c>
      <c r="D56" s="2">
        <v>0</v>
      </c>
      <c r="E56" s="2">
        <v>0</v>
      </c>
      <c r="F56" s="1">
        <v>0</v>
      </c>
      <c r="G56" t="s">
        <v>314</v>
      </c>
      <c r="H56">
        <v>0</v>
      </c>
      <c r="I56" t="s">
        <v>314</v>
      </c>
      <c r="J56">
        <v>1</v>
      </c>
      <c r="L56" t="s">
        <v>368</v>
      </c>
    </row>
    <row r="57" spans="1:12" x14ac:dyDescent="0.25">
      <c r="A57" s="1" t="s">
        <v>97</v>
      </c>
      <c r="B57" t="s">
        <v>138</v>
      </c>
      <c r="C57" s="2">
        <v>100.6</v>
      </c>
      <c r="D57" s="2">
        <v>0</v>
      </c>
      <c r="E57" s="2">
        <v>0</v>
      </c>
      <c r="F57" s="1">
        <v>18.389662027833005</v>
      </c>
      <c r="G57" t="s">
        <v>922</v>
      </c>
      <c r="H57">
        <v>0</v>
      </c>
      <c r="I57" t="s">
        <v>314</v>
      </c>
      <c r="J57">
        <v>1</v>
      </c>
      <c r="L57" t="s">
        <v>369</v>
      </c>
    </row>
    <row r="58" spans="1:12" x14ac:dyDescent="0.25">
      <c r="A58" s="1" t="s">
        <v>98</v>
      </c>
      <c r="B58" t="s">
        <v>139</v>
      </c>
      <c r="C58" s="2">
        <v>535</v>
      </c>
      <c r="D58" s="2">
        <v>3.6666667461395264</v>
      </c>
      <c r="E58" s="2">
        <v>646.2540283203125</v>
      </c>
      <c r="F58" s="1">
        <v>0</v>
      </c>
      <c r="G58" t="s">
        <v>923</v>
      </c>
      <c r="H58">
        <v>0</v>
      </c>
      <c r="I58" t="s">
        <v>314</v>
      </c>
      <c r="J58">
        <v>1</v>
      </c>
      <c r="L58" t="s">
        <v>370</v>
      </c>
    </row>
    <row r="59" spans="1:12" x14ac:dyDescent="0.25">
      <c r="A59" s="1" t="s">
        <v>99</v>
      </c>
      <c r="B59" t="s">
        <v>140</v>
      </c>
      <c r="C59" s="2">
        <v>1.21E-2</v>
      </c>
      <c r="D59" s="2">
        <v>2.3333332538604736</v>
      </c>
      <c r="E59" s="2">
        <v>8.6500002071261406E-3</v>
      </c>
      <c r="F59" s="1">
        <v>2.8528377643791369</v>
      </c>
      <c r="G59" t="s">
        <v>924</v>
      </c>
      <c r="H59">
        <v>0</v>
      </c>
      <c r="I59" t="s">
        <v>314</v>
      </c>
      <c r="J59">
        <v>1</v>
      </c>
      <c r="L59" t="s">
        <v>371</v>
      </c>
    </row>
    <row r="60" spans="1:12" x14ac:dyDescent="0.25">
      <c r="A60" s="1" t="s">
        <v>100</v>
      </c>
      <c r="B60" t="s">
        <v>141</v>
      </c>
      <c r="C60" s="2">
        <v>128.80000000000001</v>
      </c>
      <c r="D60" s="2">
        <v>1.7999999523162842</v>
      </c>
      <c r="E60" s="2">
        <v>154.7310791015625</v>
      </c>
      <c r="F60" s="1">
        <v>0</v>
      </c>
      <c r="G60" t="s">
        <v>925</v>
      </c>
      <c r="H60">
        <v>0</v>
      </c>
      <c r="I60" t="s">
        <v>926</v>
      </c>
      <c r="J60">
        <v>1</v>
      </c>
      <c r="L60" t="s">
        <v>372</v>
      </c>
    </row>
    <row r="61" spans="1:12" x14ac:dyDescent="0.25">
      <c r="A61" s="1" t="s">
        <v>101</v>
      </c>
      <c r="B61" t="s">
        <v>142</v>
      </c>
      <c r="C61" s="2">
        <v>102.863</v>
      </c>
      <c r="D61" s="2">
        <v>0</v>
      </c>
      <c r="E61" s="2">
        <v>0.69062499999999993</v>
      </c>
      <c r="F61" s="1">
        <v>3.8068412</v>
      </c>
      <c r="G61" t="s">
        <v>927</v>
      </c>
      <c r="H61">
        <v>2.6884404802163804</v>
      </c>
      <c r="I61" t="s">
        <v>314</v>
      </c>
      <c r="J61">
        <v>1</v>
      </c>
      <c r="L61" t="s">
        <v>373</v>
      </c>
    </row>
    <row r="62" spans="1:12" x14ac:dyDescent="0.25">
      <c r="A62" s="1" t="s">
        <v>102</v>
      </c>
      <c r="B62" t="s">
        <v>143</v>
      </c>
      <c r="C62" s="2">
        <v>103.45</v>
      </c>
      <c r="D62" s="2">
        <v>0</v>
      </c>
      <c r="E62" s="2">
        <v>1.3940000000000001</v>
      </c>
      <c r="F62" s="1">
        <v>8.81</v>
      </c>
      <c r="G62" t="s">
        <v>928</v>
      </c>
      <c r="H62">
        <v>1.7253197245600558</v>
      </c>
      <c r="I62" t="s">
        <v>314</v>
      </c>
      <c r="J62">
        <v>1</v>
      </c>
      <c r="L62" t="s">
        <v>374</v>
      </c>
    </row>
    <row r="63" spans="1:12" x14ac:dyDescent="0.25">
      <c r="A63" s="1" t="s">
        <v>103</v>
      </c>
      <c r="B63" t="s">
        <v>144</v>
      </c>
      <c r="C63" s="2">
        <v>109.85</v>
      </c>
      <c r="D63" s="2">
        <v>0</v>
      </c>
      <c r="E63" s="2">
        <v>2.4159999999999999</v>
      </c>
      <c r="F63" s="1">
        <v>9.67</v>
      </c>
      <c r="G63" t="s">
        <v>929</v>
      </c>
      <c r="H63">
        <v>3.10222220124587</v>
      </c>
      <c r="I63" t="s">
        <v>314</v>
      </c>
      <c r="J63">
        <v>1</v>
      </c>
      <c r="L63" t="s">
        <v>375</v>
      </c>
    </row>
    <row r="64" spans="1:12" x14ac:dyDescent="0.25">
      <c r="A64" s="1" t="s">
        <v>104</v>
      </c>
      <c r="B64" t="s">
        <v>145</v>
      </c>
      <c r="C64" s="2">
        <v>107.79</v>
      </c>
      <c r="D64" s="2">
        <v>0</v>
      </c>
      <c r="E64" s="2">
        <v>0.78400000000000003</v>
      </c>
      <c r="F64" s="1">
        <v>9.7799999999999994</v>
      </c>
      <c r="G64" t="s">
        <v>930</v>
      </c>
      <c r="H64">
        <v>4.8486483089583094</v>
      </c>
      <c r="I64" t="s">
        <v>931</v>
      </c>
      <c r="J64">
        <v>1</v>
      </c>
      <c r="L64" t="s">
        <v>376</v>
      </c>
    </row>
    <row r="65" spans="1:12" x14ac:dyDescent="0.25">
      <c r="A65" s="1" t="s">
        <v>105</v>
      </c>
      <c r="B65" t="s">
        <v>146</v>
      </c>
      <c r="C65" s="2">
        <v>108.318</v>
      </c>
      <c r="D65" s="2">
        <v>0</v>
      </c>
      <c r="E65" s="2">
        <v>1.4875</v>
      </c>
      <c r="F65" s="1">
        <v>5.7103897200000002</v>
      </c>
      <c r="G65" t="s">
        <v>927</v>
      </c>
      <c r="H65">
        <v>1.7203455557678615</v>
      </c>
      <c r="I65" t="s">
        <v>314</v>
      </c>
      <c r="J65">
        <v>1</v>
      </c>
      <c r="L65" t="s">
        <v>377</v>
      </c>
    </row>
    <row r="66" spans="1:12" x14ac:dyDescent="0.25">
      <c r="A66" s="1" t="s">
        <v>106</v>
      </c>
      <c r="B66" t="s">
        <v>147</v>
      </c>
      <c r="C66" s="2">
        <v>104.2</v>
      </c>
      <c r="D66" s="2">
        <v>0</v>
      </c>
      <c r="E66" s="2">
        <v>4.7119999999999997</v>
      </c>
      <c r="F66" s="1">
        <v>9.3800000000000008</v>
      </c>
      <c r="G66" t="s">
        <v>873</v>
      </c>
      <c r="H66">
        <v>2.7504595208333096</v>
      </c>
      <c r="I66" t="s">
        <v>314</v>
      </c>
      <c r="J66">
        <v>1</v>
      </c>
      <c r="L66" t="s">
        <v>378</v>
      </c>
    </row>
    <row r="67" spans="1:12" x14ac:dyDescent="0.25">
      <c r="A67" s="1" t="s">
        <v>107</v>
      </c>
      <c r="B67" t="s">
        <v>148</v>
      </c>
      <c r="C67" s="2">
        <v>107.5</v>
      </c>
      <c r="D67" s="2">
        <v>0</v>
      </c>
      <c r="E67" s="2">
        <v>2.1</v>
      </c>
      <c r="F67" s="1">
        <v>8.75</v>
      </c>
      <c r="G67" t="s">
        <v>929</v>
      </c>
      <c r="H67">
        <v>3.1725861549244869</v>
      </c>
      <c r="I67" t="s">
        <v>932</v>
      </c>
      <c r="J67">
        <v>1</v>
      </c>
      <c r="L67" t="s">
        <v>379</v>
      </c>
    </row>
    <row r="68" spans="1:12" x14ac:dyDescent="0.25">
      <c r="A68" s="1" t="s">
        <v>108</v>
      </c>
      <c r="B68" t="s">
        <v>149</v>
      </c>
      <c r="C68" s="2">
        <v>105.72</v>
      </c>
      <c r="D68" s="2">
        <v>0</v>
      </c>
      <c r="E68" s="2">
        <v>1.5354166666666667</v>
      </c>
      <c r="F68" s="1">
        <v>6.0047855999999999</v>
      </c>
      <c r="G68" t="s">
        <v>933</v>
      </c>
      <c r="H68">
        <v>2.5415157169499585</v>
      </c>
      <c r="I68" t="s">
        <v>314</v>
      </c>
      <c r="J68">
        <v>1</v>
      </c>
      <c r="L68" t="s">
        <v>380</v>
      </c>
    </row>
    <row r="69" spans="1:12" x14ac:dyDescent="0.25">
      <c r="A69" s="1" t="s">
        <v>109</v>
      </c>
      <c r="B69" t="s">
        <v>150</v>
      </c>
      <c r="C69" s="2">
        <v>109.4</v>
      </c>
      <c r="D69" s="2">
        <v>0</v>
      </c>
      <c r="E69" s="2">
        <v>6.03</v>
      </c>
      <c r="F69" s="1">
        <v>10.19</v>
      </c>
      <c r="G69" t="s">
        <v>934</v>
      </c>
      <c r="H69">
        <v>2.8105122739183708</v>
      </c>
      <c r="I69" t="s">
        <v>935</v>
      </c>
      <c r="J69">
        <v>1</v>
      </c>
      <c r="L69" t="s">
        <v>381</v>
      </c>
    </row>
    <row r="70" spans="1:12" x14ac:dyDescent="0.25">
      <c r="A70" s="1" t="s">
        <v>110</v>
      </c>
      <c r="B70" t="s">
        <v>151</v>
      </c>
      <c r="C70" s="2">
        <v>98.66</v>
      </c>
      <c r="D70" s="2">
        <v>0</v>
      </c>
      <c r="E70" s="2">
        <v>2.141</v>
      </c>
      <c r="F70" s="1">
        <v>8.41</v>
      </c>
      <c r="G70" t="s">
        <v>936</v>
      </c>
      <c r="H70">
        <v>0.63695626592172194</v>
      </c>
      <c r="I70" t="s">
        <v>314</v>
      </c>
      <c r="J70">
        <v>1</v>
      </c>
      <c r="L70" t="s">
        <v>382</v>
      </c>
    </row>
    <row r="71" spans="1:12" x14ac:dyDescent="0.25">
      <c r="A71" s="1" t="s">
        <v>307</v>
      </c>
      <c r="B71" t="s">
        <v>306</v>
      </c>
      <c r="C71" s="2">
        <v>100.05</v>
      </c>
      <c r="D71" s="2">
        <v>0</v>
      </c>
      <c r="E71" s="2">
        <v>2.82</v>
      </c>
      <c r="F71" s="1">
        <v>9.4499999999999993</v>
      </c>
      <c r="G71" t="s">
        <v>937</v>
      </c>
      <c r="H71">
        <v>0.6505608434739617</v>
      </c>
      <c r="I71" t="s">
        <v>938</v>
      </c>
      <c r="J71">
        <v>1</v>
      </c>
      <c r="L71" t="s">
        <v>383</v>
      </c>
    </row>
    <row r="72" spans="1:12" x14ac:dyDescent="0.25">
      <c r="A72" s="1" t="s">
        <v>111</v>
      </c>
      <c r="B72" t="s">
        <v>152</v>
      </c>
      <c r="C72" s="2">
        <v>99.49</v>
      </c>
      <c r="D72" s="2">
        <v>0</v>
      </c>
      <c r="E72" s="2">
        <v>2.6468750000000001</v>
      </c>
      <c r="F72" s="1">
        <v>8.6255430899878185</v>
      </c>
      <c r="G72" t="s">
        <v>939</v>
      </c>
      <c r="H72">
        <v>0.64489706629599064</v>
      </c>
      <c r="I72" t="s">
        <v>314</v>
      </c>
      <c r="J72">
        <v>1</v>
      </c>
      <c r="L72" t="s">
        <v>384</v>
      </c>
    </row>
    <row r="73" spans="1:12" x14ac:dyDescent="0.25">
      <c r="A73" s="1" t="s">
        <v>112</v>
      </c>
      <c r="B73" t="s">
        <v>153</v>
      </c>
      <c r="C73" s="2">
        <v>105.92</v>
      </c>
      <c r="D73" s="2">
        <v>0</v>
      </c>
      <c r="E73" s="2">
        <v>1.7250000000000001</v>
      </c>
      <c r="F73" s="1">
        <v>9.56</v>
      </c>
      <c r="G73" t="s">
        <v>927</v>
      </c>
      <c r="H73">
        <v>1.6929585426917506</v>
      </c>
      <c r="I73" t="s">
        <v>940</v>
      </c>
      <c r="J73">
        <v>1</v>
      </c>
      <c r="L73" t="s">
        <v>385</v>
      </c>
    </row>
    <row r="74" spans="1:12" x14ac:dyDescent="0.25">
      <c r="A74" s="1" t="s">
        <v>113</v>
      </c>
      <c r="B74" t="s">
        <v>154</v>
      </c>
      <c r="C74" s="2">
        <v>103</v>
      </c>
      <c r="D74" s="2">
        <v>0</v>
      </c>
      <c r="E74" s="2">
        <v>1.75</v>
      </c>
      <c r="F74" s="1">
        <v>8.5500000000000007</v>
      </c>
      <c r="G74" t="s">
        <v>876</v>
      </c>
      <c r="H74">
        <v>2.4889718812336179</v>
      </c>
      <c r="I74" t="s">
        <v>941</v>
      </c>
      <c r="J74">
        <v>1</v>
      </c>
      <c r="L74" t="s">
        <v>386</v>
      </c>
    </row>
    <row r="75" spans="1:12" x14ac:dyDescent="0.25">
      <c r="A75" s="1" t="s">
        <v>114</v>
      </c>
      <c r="B75" t="s">
        <v>155</v>
      </c>
      <c r="C75" s="2">
        <v>101.5</v>
      </c>
      <c r="D75" s="2">
        <v>0</v>
      </c>
      <c r="E75" s="2">
        <v>2.1589999999999998</v>
      </c>
      <c r="F75" s="1">
        <v>10.43</v>
      </c>
      <c r="G75" t="s">
        <v>942</v>
      </c>
      <c r="H75">
        <v>3.1546233158202042</v>
      </c>
      <c r="I75" t="s">
        <v>943</v>
      </c>
      <c r="J75">
        <v>1</v>
      </c>
      <c r="L75" t="s">
        <v>387</v>
      </c>
    </row>
    <row r="76" spans="1:12" x14ac:dyDescent="0.25">
      <c r="A76" s="1" t="s">
        <v>115</v>
      </c>
      <c r="B76" t="s">
        <v>156</v>
      </c>
      <c r="C76" s="2">
        <v>101.99</v>
      </c>
      <c r="D76" s="2">
        <v>0</v>
      </c>
      <c r="E76" s="2">
        <v>2.1589999999999998</v>
      </c>
      <c r="F76" s="1">
        <v>10.35</v>
      </c>
      <c r="G76" t="s">
        <v>942</v>
      </c>
      <c r="H76">
        <v>3.1554439926119526</v>
      </c>
      <c r="I76" t="s">
        <v>943</v>
      </c>
      <c r="J76">
        <v>1</v>
      </c>
      <c r="L76" t="s">
        <v>387</v>
      </c>
    </row>
    <row r="77" spans="1:12" x14ac:dyDescent="0.25">
      <c r="A77" s="1" t="s">
        <v>116</v>
      </c>
      <c r="B77" t="s">
        <v>157</v>
      </c>
      <c r="C77" s="2">
        <v>109.562</v>
      </c>
      <c r="D77" s="2">
        <v>0</v>
      </c>
      <c r="E77" s="2">
        <v>0.18333333333333332</v>
      </c>
      <c r="F77" s="1">
        <v>4.2913857000000002</v>
      </c>
      <c r="G77" t="s">
        <v>944</v>
      </c>
      <c r="H77">
        <v>5.5007977450427008</v>
      </c>
      <c r="I77" t="s">
        <v>314</v>
      </c>
      <c r="J77">
        <v>1</v>
      </c>
      <c r="L77" t="s">
        <v>388</v>
      </c>
    </row>
    <row r="78" spans="1:12" x14ac:dyDescent="0.25">
      <c r="A78" s="1" t="s">
        <v>117</v>
      </c>
      <c r="B78" t="s">
        <v>158</v>
      </c>
      <c r="C78" s="2">
        <v>102.404</v>
      </c>
      <c r="D78" s="2">
        <v>0</v>
      </c>
      <c r="E78" s="2">
        <v>0.96028888888888897</v>
      </c>
      <c r="F78" s="1">
        <v>3.8673224931724133</v>
      </c>
      <c r="G78" t="s">
        <v>945</v>
      </c>
      <c r="H78">
        <v>4.7362221664190605</v>
      </c>
      <c r="I78" t="s">
        <v>314</v>
      </c>
      <c r="J78">
        <v>1</v>
      </c>
      <c r="L78" t="s">
        <v>389</v>
      </c>
    </row>
    <row r="79" spans="1:12" x14ac:dyDescent="0.25">
      <c r="A79" s="1" t="s">
        <v>118</v>
      </c>
      <c r="B79" t="s">
        <v>159</v>
      </c>
      <c r="C79" s="2">
        <v>103.93</v>
      </c>
      <c r="D79" s="2">
        <v>0</v>
      </c>
      <c r="E79" s="2">
        <v>1.179</v>
      </c>
      <c r="F79" s="1">
        <v>8.86</v>
      </c>
      <c r="G79" t="s">
        <v>926</v>
      </c>
      <c r="H79">
        <v>2.1680211243967431</v>
      </c>
      <c r="I79" t="s">
        <v>314</v>
      </c>
      <c r="J79">
        <v>1</v>
      </c>
      <c r="L79" t="s">
        <v>390</v>
      </c>
    </row>
    <row r="80" spans="1:12" x14ac:dyDescent="0.25">
      <c r="A80" s="1" t="s">
        <v>119</v>
      </c>
      <c r="B80" t="s">
        <v>160</v>
      </c>
      <c r="C80" s="2">
        <v>98.8</v>
      </c>
      <c r="D80" s="2">
        <v>0</v>
      </c>
      <c r="E80" s="2">
        <v>0.63300000000000001</v>
      </c>
      <c r="F80" s="1">
        <v>10.06</v>
      </c>
      <c r="G80" t="s">
        <v>917</v>
      </c>
      <c r="H80">
        <v>0.90070404054353581</v>
      </c>
      <c r="I80" t="s">
        <v>314</v>
      </c>
      <c r="J80">
        <v>1</v>
      </c>
      <c r="L80" t="s">
        <v>391</v>
      </c>
    </row>
    <row r="81" spans="1:12" x14ac:dyDescent="0.25">
      <c r="A81" s="1" t="s">
        <v>120</v>
      </c>
      <c r="B81" t="s">
        <v>161</v>
      </c>
      <c r="C81" s="2">
        <v>95.75</v>
      </c>
      <c r="D81" s="2">
        <v>0</v>
      </c>
      <c r="E81" s="2">
        <v>1.611</v>
      </c>
      <c r="F81" s="1">
        <v>8.99</v>
      </c>
      <c r="G81" t="s">
        <v>946</v>
      </c>
      <c r="H81">
        <v>2.5136368025133291</v>
      </c>
      <c r="I81" t="s">
        <v>947</v>
      </c>
      <c r="J81">
        <v>1</v>
      </c>
      <c r="L81" t="s">
        <v>392</v>
      </c>
    </row>
    <row r="82" spans="1:12" x14ac:dyDescent="0.25">
      <c r="A82" s="1" t="s">
        <v>121</v>
      </c>
      <c r="B82" t="s">
        <v>162</v>
      </c>
      <c r="C82" s="2">
        <v>99.89</v>
      </c>
      <c r="D82" s="2">
        <v>0</v>
      </c>
      <c r="E82" s="2">
        <v>2.875</v>
      </c>
      <c r="F82" s="1">
        <v>9.1736764259368506</v>
      </c>
      <c r="G82" t="s">
        <v>948</v>
      </c>
      <c r="H82">
        <v>0.65902717856512683</v>
      </c>
      <c r="I82" t="s">
        <v>314</v>
      </c>
      <c r="J82">
        <v>1</v>
      </c>
      <c r="L82" t="s">
        <v>393</v>
      </c>
    </row>
    <row r="83" spans="1:12" x14ac:dyDescent="0.25">
      <c r="A83" s="1" t="s">
        <v>122</v>
      </c>
      <c r="B83" t="s">
        <v>163</v>
      </c>
      <c r="C83" s="2">
        <v>80.331000000000003</v>
      </c>
      <c r="D83" s="2">
        <v>0</v>
      </c>
      <c r="E83" s="2">
        <v>2.6583333333333332</v>
      </c>
      <c r="F83" s="1">
        <v>29.964699424288497</v>
      </c>
      <c r="G83" t="s">
        <v>949</v>
      </c>
      <c r="H83">
        <v>1.2187609707817746</v>
      </c>
      <c r="I83" t="s">
        <v>314</v>
      </c>
      <c r="J83">
        <v>1</v>
      </c>
      <c r="L83" t="s">
        <v>394</v>
      </c>
    </row>
    <row r="84" spans="1:12" x14ac:dyDescent="0.25">
      <c r="A84" s="1" t="s">
        <v>123</v>
      </c>
      <c r="B84" t="s">
        <v>164</v>
      </c>
      <c r="C84" s="2">
        <v>109.489</v>
      </c>
      <c r="D84" s="2">
        <v>0</v>
      </c>
      <c r="E84" s="2">
        <v>0.98458333333333337</v>
      </c>
      <c r="F84" s="1">
        <v>4.9124578999999997</v>
      </c>
      <c r="G84" t="s">
        <v>927</v>
      </c>
      <c r="H84">
        <v>4.5665257421108398</v>
      </c>
      <c r="I84" t="s">
        <v>314</v>
      </c>
      <c r="J84">
        <v>1</v>
      </c>
      <c r="L84" t="s">
        <v>395</v>
      </c>
    </row>
    <row r="85" spans="1:12" x14ac:dyDescent="0.25">
      <c r="A85" s="1" t="s">
        <v>124</v>
      </c>
      <c r="B85" t="s">
        <v>195</v>
      </c>
      <c r="C85" s="2">
        <v>100.8</v>
      </c>
      <c r="D85" s="2">
        <v>0</v>
      </c>
      <c r="E85" s="2">
        <v>0.94899999999999995</v>
      </c>
      <c r="F85" s="1">
        <v>8.93</v>
      </c>
      <c r="G85" t="s">
        <v>950</v>
      </c>
      <c r="H85">
        <v>0.38841196312047144</v>
      </c>
      <c r="I85" t="s">
        <v>950</v>
      </c>
      <c r="J85">
        <v>1</v>
      </c>
      <c r="L85" t="s">
        <v>396</v>
      </c>
    </row>
    <row r="86" spans="1:12" x14ac:dyDescent="0.25">
      <c r="A86" s="1" t="s">
        <v>165</v>
      </c>
      <c r="B86" t="s">
        <v>170</v>
      </c>
      <c r="C86" s="2">
        <v>14.16</v>
      </c>
      <c r="D86" s="2">
        <v>5</v>
      </c>
      <c r="E86" s="2">
        <v>0</v>
      </c>
      <c r="F86" s="1">
        <v>8.9594356261022927</v>
      </c>
      <c r="G86" t="s">
        <v>951</v>
      </c>
      <c r="H86">
        <v>0</v>
      </c>
      <c r="I86" t="s">
        <v>939</v>
      </c>
      <c r="J86">
        <v>1</v>
      </c>
      <c r="L86" t="s">
        <v>397</v>
      </c>
    </row>
    <row r="87" spans="1:12" x14ac:dyDescent="0.25">
      <c r="A87" s="1" t="s">
        <v>166</v>
      </c>
      <c r="B87" t="s">
        <v>171</v>
      </c>
      <c r="C87" s="2">
        <v>10.65</v>
      </c>
      <c r="D87" s="2">
        <v>4</v>
      </c>
      <c r="E87" s="2">
        <v>14.537500381469727</v>
      </c>
      <c r="F87" s="1">
        <v>10.892018465928627</v>
      </c>
      <c r="G87" t="s">
        <v>952</v>
      </c>
      <c r="H87">
        <v>0</v>
      </c>
      <c r="I87" t="s">
        <v>314</v>
      </c>
      <c r="J87">
        <v>1</v>
      </c>
      <c r="L87" t="s">
        <v>398</v>
      </c>
    </row>
    <row r="88" spans="1:12" x14ac:dyDescent="0.25">
      <c r="A88" s="1" t="s">
        <v>167</v>
      </c>
      <c r="B88" t="s">
        <v>172</v>
      </c>
      <c r="C88" s="2">
        <v>13.87</v>
      </c>
      <c r="D88" s="2">
        <v>0</v>
      </c>
      <c r="E88" s="2">
        <v>0</v>
      </c>
      <c r="F88" s="1">
        <v>0</v>
      </c>
      <c r="G88" t="s">
        <v>314</v>
      </c>
      <c r="H88">
        <v>0</v>
      </c>
      <c r="I88" t="s">
        <v>314</v>
      </c>
      <c r="J88">
        <v>1</v>
      </c>
      <c r="L88" t="s">
        <v>399</v>
      </c>
    </row>
    <row r="89" spans="1:12" x14ac:dyDescent="0.25">
      <c r="A89" s="1" t="s">
        <v>168</v>
      </c>
      <c r="B89" t="s">
        <v>196</v>
      </c>
      <c r="C89" s="2">
        <v>104.76600000000001</v>
      </c>
      <c r="D89" s="2">
        <v>0</v>
      </c>
      <c r="E89" s="2">
        <v>3.3315555555555556</v>
      </c>
      <c r="F89" s="1">
        <v>4.293616778980927</v>
      </c>
      <c r="G89" t="s">
        <v>873</v>
      </c>
      <c r="H89">
        <v>1.4532294786761459</v>
      </c>
      <c r="I89" t="s">
        <v>314</v>
      </c>
      <c r="J89">
        <v>1</v>
      </c>
      <c r="L89" t="s">
        <v>400</v>
      </c>
    </row>
    <row r="90" spans="1:12" x14ac:dyDescent="0.25">
      <c r="A90" s="1" t="s">
        <v>169</v>
      </c>
      <c r="B90" t="s">
        <v>197</v>
      </c>
      <c r="C90" s="2">
        <v>101.224</v>
      </c>
      <c r="D90" s="2">
        <v>0</v>
      </c>
      <c r="E90" s="2">
        <v>1.3256944444444445</v>
      </c>
      <c r="F90" s="1">
        <v>4.1086638412417127</v>
      </c>
      <c r="G90" t="s">
        <v>953</v>
      </c>
      <c r="H90">
        <v>0.75557955700201762</v>
      </c>
      <c r="I90" t="s">
        <v>314</v>
      </c>
      <c r="J90">
        <v>1</v>
      </c>
      <c r="L90" t="s">
        <v>401</v>
      </c>
    </row>
    <row r="91" spans="1:12" x14ac:dyDescent="0.25">
      <c r="A91" s="1" t="s">
        <v>173</v>
      </c>
      <c r="B91" t="s">
        <v>174</v>
      </c>
      <c r="C91" s="2">
        <v>3.75</v>
      </c>
      <c r="D91" s="2">
        <v>4.5</v>
      </c>
      <c r="E91" s="2">
        <v>5.2100000381469727</v>
      </c>
      <c r="F91" s="1">
        <v>3.3931188443873794</v>
      </c>
      <c r="G91" t="s">
        <v>882</v>
      </c>
      <c r="H91">
        <v>0</v>
      </c>
      <c r="I91" t="s">
        <v>314</v>
      </c>
      <c r="J91">
        <v>1</v>
      </c>
      <c r="L91" t="s">
        <v>328</v>
      </c>
    </row>
    <row r="92" spans="1:12" x14ac:dyDescent="0.25">
      <c r="A92" s="1" t="s">
        <v>175</v>
      </c>
      <c r="B92" t="s">
        <v>176</v>
      </c>
      <c r="C92" s="2">
        <v>27.795000000000002</v>
      </c>
      <c r="D92" s="2">
        <v>3.75</v>
      </c>
      <c r="E92" s="2">
        <v>36.542922973632813</v>
      </c>
      <c r="F92" s="1">
        <v>2.1750951604132678</v>
      </c>
      <c r="G92" t="s">
        <v>954</v>
      </c>
      <c r="H92">
        <v>0</v>
      </c>
      <c r="I92" t="s">
        <v>955</v>
      </c>
      <c r="J92">
        <v>1</v>
      </c>
      <c r="L92" t="s">
        <v>402</v>
      </c>
    </row>
    <row r="93" spans="1:12" x14ac:dyDescent="0.25">
      <c r="A93" s="1" t="s">
        <v>177</v>
      </c>
      <c r="B93" t="s">
        <v>178</v>
      </c>
      <c r="C93" s="2">
        <v>106.423</v>
      </c>
      <c r="D93" s="2">
        <v>0</v>
      </c>
      <c r="E93" s="2">
        <v>0.609375</v>
      </c>
      <c r="F93" s="1">
        <v>3.2775007</v>
      </c>
      <c r="G93" t="s">
        <v>956</v>
      </c>
      <c r="H93">
        <v>2.7012139358775347</v>
      </c>
      <c r="I93" t="s">
        <v>314</v>
      </c>
      <c r="J93">
        <v>1</v>
      </c>
      <c r="L93" t="s">
        <v>403</v>
      </c>
    </row>
    <row r="94" spans="1:12" x14ac:dyDescent="0.25">
      <c r="A94" s="1" t="s">
        <v>179</v>
      </c>
      <c r="B94" s="1" t="s">
        <v>180</v>
      </c>
      <c r="C94" s="2">
        <v>102.85</v>
      </c>
      <c r="D94" s="2">
        <v>0</v>
      </c>
      <c r="E94" s="2">
        <v>2.8289999999999997</v>
      </c>
      <c r="F94" s="1">
        <v>9.99</v>
      </c>
      <c r="G94" t="s">
        <v>957</v>
      </c>
      <c r="H94">
        <v>0.53045558552250094</v>
      </c>
      <c r="I94" t="s">
        <v>958</v>
      </c>
      <c r="J94">
        <v>1</v>
      </c>
      <c r="L94" t="s">
        <v>404</v>
      </c>
    </row>
    <row r="95" spans="1:12" x14ac:dyDescent="0.25">
      <c r="A95" s="1" t="s">
        <v>181</v>
      </c>
      <c r="B95" s="1" t="s">
        <v>182</v>
      </c>
      <c r="C95" s="2">
        <v>99.956999999999994</v>
      </c>
      <c r="D95" s="2">
        <v>0</v>
      </c>
      <c r="E95" s="2">
        <v>3.548</v>
      </c>
      <c r="F95" s="1">
        <v>9.7799999999999994</v>
      </c>
      <c r="G95" t="s">
        <v>870</v>
      </c>
      <c r="H95">
        <v>1.7501991924440272E-2</v>
      </c>
      <c r="I95" t="s">
        <v>314</v>
      </c>
      <c r="J95">
        <v>1</v>
      </c>
      <c r="L95" t="s">
        <v>405</v>
      </c>
    </row>
    <row r="96" spans="1:12" x14ac:dyDescent="0.25">
      <c r="A96" s="1" t="s">
        <v>183</v>
      </c>
      <c r="B96" s="1" t="s">
        <v>184</v>
      </c>
      <c r="C96" s="2">
        <v>104.54</v>
      </c>
      <c r="D96" s="2">
        <v>0</v>
      </c>
      <c r="E96" s="2">
        <v>2.5009999999999999</v>
      </c>
      <c r="F96" s="1">
        <v>7.6</v>
      </c>
      <c r="G96" t="s">
        <v>959</v>
      </c>
      <c r="H96">
        <v>6.7812705872638963</v>
      </c>
      <c r="I96" t="s">
        <v>314</v>
      </c>
      <c r="J96">
        <v>1</v>
      </c>
      <c r="L96" t="s">
        <v>406</v>
      </c>
    </row>
    <row r="97" spans="1:12" x14ac:dyDescent="0.25">
      <c r="A97" s="1" t="s">
        <v>185</v>
      </c>
      <c r="B97" s="1" t="s">
        <v>186</v>
      </c>
      <c r="C97" s="2">
        <v>96.14</v>
      </c>
      <c r="D97" s="2">
        <v>0</v>
      </c>
      <c r="E97" s="2">
        <v>0.123</v>
      </c>
      <c r="F97" s="1">
        <v>8</v>
      </c>
      <c r="G97" t="s">
        <v>1105</v>
      </c>
      <c r="H97">
        <v>2.7455074350015396</v>
      </c>
      <c r="I97" t="s">
        <v>314</v>
      </c>
      <c r="J97">
        <v>1</v>
      </c>
      <c r="L97" t="s">
        <v>407</v>
      </c>
    </row>
    <row r="98" spans="1:12" x14ac:dyDescent="0.25">
      <c r="A98" s="1" t="s">
        <v>187</v>
      </c>
      <c r="B98" s="1" t="s">
        <v>188</v>
      </c>
      <c r="C98" s="2">
        <v>90.349000000000004</v>
      </c>
      <c r="D98" s="2">
        <v>0</v>
      </c>
      <c r="E98" s="2">
        <v>2.1179999999999999</v>
      </c>
      <c r="F98" s="1">
        <v>8.09</v>
      </c>
      <c r="G98" t="s">
        <v>959</v>
      </c>
      <c r="H98">
        <v>9.9125800119667957</v>
      </c>
      <c r="I98" t="s">
        <v>314</v>
      </c>
      <c r="J98">
        <v>1</v>
      </c>
      <c r="L98" t="s">
        <v>408</v>
      </c>
    </row>
    <row r="99" spans="1:12" x14ac:dyDescent="0.25">
      <c r="A99" s="1" t="s">
        <v>189</v>
      </c>
      <c r="B99" s="1" t="s">
        <v>190</v>
      </c>
      <c r="C99" s="2">
        <v>86.08</v>
      </c>
      <c r="D99" s="2">
        <v>0</v>
      </c>
      <c r="E99" s="2">
        <v>2.302</v>
      </c>
      <c r="F99" s="1">
        <v>9.01</v>
      </c>
      <c r="G99" t="s">
        <v>892</v>
      </c>
      <c r="H99">
        <v>4.6813515557946976</v>
      </c>
      <c r="I99" t="s">
        <v>314</v>
      </c>
      <c r="J99">
        <v>1</v>
      </c>
      <c r="L99" t="s">
        <v>409</v>
      </c>
    </row>
    <row r="100" spans="1:12" x14ac:dyDescent="0.25">
      <c r="A100" s="1" t="s">
        <v>191</v>
      </c>
      <c r="B100" s="1" t="s">
        <v>192</v>
      </c>
      <c r="C100" s="2">
        <v>103.25</v>
      </c>
      <c r="D100" s="2">
        <v>0</v>
      </c>
      <c r="E100" s="2">
        <v>3.0920000000000001</v>
      </c>
      <c r="F100" s="1">
        <v>9.66</v>
      </c>
      <c r="G100" t="s">
        <v>960</v>
      </c>
      <c r="H100">
        <v>2.3551364293210404</v>
      </c>
      <c r="I100" t="s">
        <v>961</v>
      </c>
      <c r="J100">
        <v>1</v>
      </c>
      <c r="L100" t="s">
        <v>410</v>
      </c>
    </row>
    <row r="101" spans="1:12" x14ac:dyDescent="0.25">
      <c r="A101" s="1" t="s">
        <v>193</v>
      </c>
      <c r="B101" s="1" t="s">
        <v>194</v>
      </c>
      <c r="C101" s="2">
        <v>103.187</v>
      </c>
      <c r="D101" s="2">
        <v>0</v>
      </c>
      <c r="E101" s="2">
        <v>0.94062500000000004</v>
      </c>
      <c r="F101" s="1">
        <v>4.1439196458767453</v>
      </c>
      <c r="G101" t="s">
        <v>926</v>
      </c>
      <c r="H101">
        <v>0.86194120835796717</v>
      </c>
      <c r="I101" t="s">
        <v>314</v>
      </c>
      <c r="J101">
        <v>1</v>
      </c>
      <c r="L101" t="s">
        <v>411</v>
      </c>
    </row>
    <row r="102" spans="1:12" x14ac:dyDescent="0.25">
      <c r="A102" s="1" t="s">
        <v>259</v>
      </c>
      <c r="B102" t="s">
        <v>218</v>
      </c>
      <c r="C102" s="2">
        <v>101.99</v>
      </c>
      <c r="D102" s="2">
        <v>0</v>
      </c>
      <c r="E102" s="2">
        <v>1.744</v>
      </c>
      <c r="F102" s="1">
        <v>9.06</v>
      </c>
      <c r="G102" t="s">
        <v>962</v>
      </c>
      <c r="H102">
        <v>2.8720854518903716</v>
      </c>
      <c r="I102" t="s">
        <v>314</v>
      </c>
      <c r="J102">
        <v>1</v>
      </c>
      <c r="L102" t="s">
        <v>412</v>
      </c>
    </row>
    <row r="103" spans="1:12" x14ac:dyDescent="0.25">
      <c r="A103" s="1" t="s">
        <v>260</v>
      </c>
      <c r="B103" t="s">
        <v>221</v>
      </c>
      <c r="C103" s="2">
        <v>103.14</v>
      </c>
      <c r="D103" s="2">
        <v>3.8571429252624512</v>
      </c>
      <c r="E103" s="2">
        <v>137.02999877929687</v>
      </c>
      <c r="F103" s="1">
        <v>7.5625363583478764</v>
      </c>
      <c r="G103" t="s">
        <v>963</v>
      </c>
      <c r="H103">
        <v>0</v>
      </c>
      <c r="I103" t="s">
        <v>964</v>
      </c>
      <c r="J103">
        <v>1</v>
      </c>
      <c r="L103" t="s">
        <v>413</v>
      </c>
    </row>
    <row r="104" spans="1:12" x14ac:dyDescent="0.25">
      <c r="A104" s="1" t="s">
        <v>204</v>
      </c>
      <c r="B104" t="s">
        <v>205</v>
      </c>
      <c r="C104" s="2">
        <v>82.903999999999996</v>
      </c>
      <c r="D104" s="2">
        <v>3.9354839324951172</v>
      </c>
      <c r="E104" s="2">
        <v>82.227272033691406</v>
      </c>
      <c r="F104" s="1">
        <v>2.8346038791855643</v>
      </c>
      <c r="G104" t="s">
        <v>965</v>
      </c>
      <c r="H104">
        <v>0</v>
      </c>
      <c r="I104" t="s">
        <v>966</v>
      </c>
      <c r="J104">
        <v>1</v>
      </c>
      <c r="L104" t="s">
        <v>414</v>
      </c>
    </row>
    <row r="105" spans="1:12" x14ac:dyDescent="0.25">
      <c r="A105" s="1" t="s">
        <v>202</v>
      </c>
      <c r="B105" t="s">
        <v>203</v>
      </c>
      <c r="C105" s="2">
        <v>79.400000000000006</v>
      </c>
      <c r="D105" s="2">
        <v>3.71875</v>
      </c>
      <c r="E105" s="2">
        <v>80.851852416992188</v>
      </c>
      <c r="F105" s="1">
        <v>3.5264483627204024</v>
      </c>
      <c r="G105" t="s">
        <v>967</v>
      </c>
      <c r="H105">
        <v>0</v>
      </c>
      <c r="I105" t="s">
        <v>968</v>
      </c>
      <c r="J105">
        <v>1</v>
      </c>
      <c r="L105" t="s">
        <v>415</v>
      </c>
    </row>
    <row r="106" spans="1:12" x14ac:dyDescent="0.25">
      <c r="A106" s="1" t="s">
        <v>206</v>
      </c>
      <c r="B106" t="s">
        <v>207</v>
      </c>
      <c r="C106" s="2">
        <v>264.8</v>
      </c>
      <c r="D106" s="2">
        <v>4.5333333015441895</v>
      </c>
      <c r="E106" s="2">
        <v>286.04000854492188</v>
      </c>
      <c r="F106" s="1">
        <v>3.2854984894259815</v>
      </c>
      <c r="G106" t="s">
        <v>969</v>
      </c>
      <c r="H106">
        <v>0</v>
      </c>
      <c r="I106" t="s">
        <v>970</v>
      </c>
      <c r="J106">
        <v>1</v>
      </c>
      <c r="L106" t="s">
        <v>416</v>
      </c>
    </row>
    <row r="107" spans="1:12" x14ac:dyDescent="0.25">
      <c r="A107" t="s">
        <v>210</v>
      </c>
      <c r="B107" t="s">
        <v>211</v>
      </c>
      <c r="C107" s="2">
        <v>111.351</v>
      </c>
      <c r="D107" s="2">
        <v>0</v>
      </c>
      <c r="E107" s="2">
        <v>0.84583333333333333</v>
      </c>
      <c r="F107">
        <v>4.9186806000000001</v>
      </c>
      <c r="G107" t="s">
        <v>971</v>
      </c>
      <c r="H107">
        <v>4.7436421436240597</v>
      </c>
      <c r="I107" t="s">
        <v>314</v>
      </c>
      <c r="J107">
        <v>1</v>
      </c>
      <c r="L107" t="s">
        <v>417</v>
      </c>
    </row>
    <row r="108" spans="1:12" x14ac:dyDescent="0.25">
      <c r="A108" t="s">
        <v>261</v>
      </c>
      <c r="B108" t="s">
        <v>212</v>
      </c>
      <c r="C108" s="2">
        <v>107.414</v>
      </c>
      <c r="D108" s="2">
        <v>0</v>
      </c>
      <c r="E108" s="2">
        <v>4.5833333333333337E-2</v>
      </c>
      <c r="F108">
        <v>6.1292384999999996</v>
      </c>
      <c r="G108" t="s">
        <v>1129</v>
      </c>
      <c r="H108">
        <v>3.5027309498078933</v>
      </c>
      <c r="I108" t="s">
        <v>314</v>
      </c>
      <c r="J108">
        <v>1</v>
      </c>
      <c r="L108" t="s">
        <v>418</v>
      </c>
    </row>
    <row r="109" spans="1:12" x14ac:dyDescent="0.25">
      <c r="A109" t="s">
        <v>262</v>
      </c>
      <c r="B109" t="s">
        <v>213</v>
      </c>
      <c r="C109" s="2">
        <v>101.349</v>
      </c>
      <c r="D109" s="2">
        <v>0</v>
      </c>
      <c r="E109" s="2">
        <v>0.62638888888888888</v>
      </c>
      <c r="F109">
        <v>5.1508805000000004</v>
      </c>
      <c r="G109" t="s">
        <v>906</v>
      </c>
      <c r="H109">
        <v>3.9369992442268193</v>
      </c>
      <c r="I109" t="s">
        <v>314</v>
      </c>
      <c r="J109">
        <v>1</v>
      </c>
      <c r="L109" t="s">
        <v>419</v>
      </c>
    </row>
    <row r="110" spans="1:12" x14ac:dyDescent="0.25">
      <c r="A110" t="s">
        <v>263</v>
      </c>
      <c r="B110" t="s">
        <v>214</v>
      </c>
      <c r="C110" s="2">
        <v>115.863</v>
      </c>
      <c r="D110" s="2">
        <v>0</v>
      </c>
      <c r="E110" s="2">
        <v>1.2277777777777776</v>
      </c>
      <c r="F110">
        <v>5.5058688</v>
      </c>
      <c r="G110" t="s">
        <v>973</v>
      </c>
      <c r="H110">
        <v>5.0947524680793457</v>
      </c>
      <c r="I110" t="s">
        <v>314</v>
      </c>
      <c r="J110">
        <v>1</v>
      </c>
      <c r="L110" t="s">
        <v>420</v>
      </c>
    </row>
    <row r="111" spans="1:12" x14ac:dyDescent="0.25">
      <c r="A111" t="s">
        <v>264</v>
      </c>
      <c r="B111" t="s">
        <v>215</v>
      </c>
      <c r="C111" s="2">
        <v>100.31399999999999</v>
      </c>
      <c r="D111" s="2">
        <v>0</v>
      </c>
      <c r="E111" s="2">
        <v>1.79375</v>
      </c>
      <c r="F111">
        <v>5.0467570000000004</v>
      </c>
      <c r="G111" t="s">
        <v>936</v>
      </c>
      <c r="H111">
        <v>4.1247913924183948</v>
      </c>
      <c r="I111" t="s">
        <v>314</v>
      </c>
      <c r="J111">
        <v>1</v>
      </c>
      <c r="L111" t="s">
        <v>421</v>
      </c>
    </row>
    <row r="112" spans="1:12" x14ac:dyDescent="0.25">
      <c r="A112" t="s">
        <v>265</v>
      </c>
      <c r="B112" t="s">
        <v>219</v>
      </c>
      <c r="C112" s="2">
        <v>105.938</v>
      </c>
      <c r="D112" s="2">
        <v>0</v>
      </c>
      <c r="E112" s="2">
        <v>2.5388222222222225</v>
      </c>
      <c r="F112">
        <v>5.4032014000000004</v>
      </c>
      <c r="G112" t="s">
        <v>974</v>
      </c>
      <c r="H112">
        <v>3.970244023790845</v>
      </c>
      <c r="I112" t="s">
        <v>314</v>
      </c>
      <c r="J112">
        <v>1</v>
      </c>
      <c r="L112" t="s">
        <v>422</v>
      </c>
    </row>
    <row r="113" spans="1:12" x14ac:dyDescent="0.25">
      <c r="A113" t="s">
        <v>266</v>
      </c>
      <c r="B113" t="s">
        <v>216</v>
      </c>
      <c r="C113">
        <v>100.371</v>
      </c>
      <c r="D113">
        <v>0</v>
      </c>
      <c r="E113">
        <v>1.3065972222222222</v>
      </c>
      <c r="F113">
        <v>1.6610525900000002</v>
      </c>
      <c r="G113" t="s">
        <v>873</v>
      </c>
      <c r="H113">
        <v>7.4638333625838521E-2</v>
      </c>
      <c r="I113" t="s">
        <v>314</v>
      </c>
      <c r="J113">
        <v>1</v>
      </c>
      <c r="L113" t="s">
        <v>423</v>
      </c>
    </row>
    <row r="114" spans="1:12" x14ac:dyDescent="0.25">
      <c r="A114" t="s">
        <v>267</v>
      </c>
      <c r="B114" t="s">
        <v>222</v>
      </c>
      <c r="C114">
        <v>97.95</v>
      </c>
      <c r="D114">
        <v>0</v>
      </c>
      <c r="E114">
        <v>1.63</v>
      </c>
      <c r="F114">
        <v>8.5500000000000007</v>
      </c>
      <c r="G114" t="s">
        <v>975</v>
      </c>
      <c r="H114">
        <v>0.65891295670602157</v>
      </c>
      <c r="I114" t="s">
        <v>314</v>
      </c>
      <c r="J114">
        <v>1</v>
      </c>
      <c r="L114" t="s">
        <v>424</v>
      </c>
    </row>
    <row r="115" spans="1:12" x14ac:dyDescent="0.25">
      <c r="A115" t="s">
        <v>268</v>
      </c>
      <c r="B115" t="s">
        <v>217</v>
      </c>
      <c r="C115">
        <v>102.398</v>
      </c>
      <c r="D115">
        <v>0</v>
      </c>
      <c r="E115">
        <v>2.1083333333333334</v>
      </c>
      <c r="F115">
        <v>5.0176635999999997</v>
      </c>
      <c r="G115" t="s">
        <v>976</v>
      </c>
      <c r="H115">
        <v>3.268892064467837</v>
      </c>
      <c r="I115" t="s">
        <v>314</v>
      </c>
      <c r="J115">
        <v>1</v>
      </c>
      <c r="L115" t="s">
        <v>425</v>
      </c>
    </row>
    <row r="116" spans="1:12" x14ac:dyDescent="0.25">
      <c r="A116" t="s">
        <v>200</v>
      </c>
      <c r="B116" t="s">
        <v>201</v>
      </c>
      <c r="C116">
        <v>102.14</v>
      </c>
      <c r="D116">
        <v>0</v>
      </c>
      <c r="E116">
        <v>1.3900000000000001</v>
      </c>
      <c r="F116">
        <v>9.3000000000000007</v>
      </c>
      <c r="G116" t="s">
        <v>977</v>
      </c>
      <c r="H116">
        <v>0.35527344927811488</v>
      </c>
      <c r="I116" t="s">
        <v>314</v>
      </c>
      <c r="J116">
        <v>1</v>
      </c>
      <c r="L116" t="s">
        <v>426</v>
      </c>
    </row>
    <row r="117" spans="1:12" x14ac:dyDescent="0.25">
      <c r="A117" t="s">
        <v>198</v>
      </c>
      <c r="B117" t="s">
        <v>199</v>
      </c>
      <c r="C117">
        <v>100.94</v>
      </c>
      <c r="D117">
        <v>0</v>
      </c>
      <c r="E117">
        <v>4.83</v>
      </c>
      <c r="F117">
        <v>8.83</v>
      </c>
      <c r="G117" t="s">
        <v>873</v>
      </c>
      <c r="H117">
        <v>6.1364964031850024E-2</v>
      </c>
      <c r="I117" t="s">
        <v>314</v>
      </c>
      <c r="J117">
        <v>1</v>
      </c>
      <c r="L117" t="s">
        <v>427</v>
      </c>
    </row>
    <row r="118" spans="1:12" x14ac:dyDescent="0.25">
      <c r="A118" t="s">
        <v>269</v>
      </c>
      <c r="B118" t="s">
        <v>220</v>
      </c>
      <c r="C118">
        <v>101.94</v>
      </c>
      <c r="D118">
        <v>0</v>
      </c>
      <c r="E118">
        <v>3.4689999999999999</v>
      </c>
      <c r="F118">
        <v>9.2200000000000006</v>
      </c>
      <c r="G118" t="s">
        <v>871</v>
      </c>
      <c r="H118">
        <v>2.3096490353923405</v>
      </c>
      <c r="I118" t="s">
        <v>978</v>
      </c>
      <c r="J118">
        <v>1</v>
      </c>
      <c r="L118" t="s">
        <v>428</v>
      </c>
    </row>
    <row r="119" spans="1:12" x14ac:dyDescent="0.25">
      <c r="A119" t="s">
        <v>270</v>
      </c>
      <c r="B119" t="s">
        <v>223</v>
      </c>
      <c r="C119">
        <v>102.99</v>
      </c>
      <c r="D119">
        <v>0</v>
      </c>
      <c r="E119">
        <v>0.39600000000000002</v>
      </c>
      <c r="F119">
        <v>9.73</v>
      </c>
      <c r="G119" t="s">
        <v>979</v>
      </c>
      <c r="H119">
        <v>0.45198221012191753</v>
      </c>
      <c r="I119" t="s">
        <v>314</v>
      </c>
      <c r="J119">
        <v>1</v>
      </c>
      <c r="L119" t="s">
        <v>429</v>
      </c>
    </row>
    <row r="120" spans="1:12" x14ac:dyDescent="0.25">
      <c r="A120" t="s">
        <v>271</v>
      </c>
      <c r="B120" t="s">
        <v>224</v>
      </c>
      <c r="C120">
        <v>104.09</v>
      </c>
      <c r="D120">
        <v>0</v>
      </c>
      <c r="E120">
        <v>3.86</v>
      </c>
      <c r="F120">
        <v>9.2200000000000006</v>
      </c>
      <c r="G120" t="s">
        <v>936</v>
      </c>
      <c r="H120">
        <v>0.17464290473527189</v>
      </c>
      <c r="I120" t="s">
        <v>314</v>
      </c>
      <c r="J120">
        <v>1</v>
      </c>
      <c r="L120" t="s">
        <v>430</v>
      </c>
    </row>
    <row r="121" spans="1:12" x14ac:dyDescent="0.25">
      <c r="A121" t="s">
        <v>272</v>
      </c>
      <c r="B121" t="s">
        <v>225</v>
      </c>
      <c r="C121">
        <v>97.69</v>
      </c>
      <c r="D121">
        <v>0</v>
      </c>
      <c r="E121">
        <v>0.38600000000000001</v>
      </c>
      <c r="F121">
        <v>8.1199999999999992</v>
      </c>
      <c r="G121" t="s">
        <v>980</v>
      </c>
      <c r="H121">
        <v>1.8410805271652648</v>
      </c>
      <c r="I121" t="s">
        <v>314</v>
      </c>
      <c r="J121">
        <v>1</v>
      </c>
      <c r="L121" t="s">
        <v>431</v>
      </c>
    </row>
    <row r="122" spans="1:12" x14ac:dyDescent="0.25">
      <c r="A122" t="s">
        <v>273</v>
      </c>
      <c r="B122" t="s">
        <v>226</v>
      </c>
      <c r="C122">
        <v>99.59</v>
      </c>
      <c r="D122">
        <v>0</v>
      </c>
      <c r="E122">
        <v>1.706</v>
      </c>
      <c r="F122">
        <v>8.1199999999999992</v>
      </c>
      <c r="G122" t="s">
        <v>981</v>
      </c>
      <c r="H122">
        <v>0.75184827285207401</v>
      </c>
      <c r="I122" t="s">
        <v>314</v>
      </c>
      <c r="J122">
        <v>1</v>
      </c>
      <c r="L122" t="s">
        <v>432</v>
      </c>
    </row>
    <row r="123" spans="1:12" x14ac:dyDescent="0.25">
      <c r="A123" t="s">
        <v>274</v>
      </c>
      <c r="B123" t="s">
        <v>227</v>
      </c>
      <c r="C123">
        <v>305</v>
      </c>
      <c r="D123">
        <v>4.2727274894714355</v>
      </c>
      <c r="E123">
        <v>394.7662353515625</v>
      </c>
      <c r="F123">
        <v>1.9609772093785869</v>
      </c>
      <c r="G123" t="s">
        <v>908</v>
      </c>
      <c r="H123">
        <v>0</v>
      </c>
      <c r="I123" t="s">
        <v>982</v>
      </c>
      <c r="J123">
        <v>1</v>
      </c>
      <c r="L123" t="s">
        <v>433</v>
      </c>
    </row>
    <row r="124" spans="1:12" x14ac:dyDescent="0.25">
      <c r="A124" t="s">
        <v>275</v>
      </c>
      <c r="B124" t="s">
        <v>228</v>
      </c>
      <c r="C124">
        <v>115.524</v>
      </c>
      <c r="D124">
        <v>0</v>
      </c>
      <c r="E124">
        <v>2.0219919444444443</v>
      </c>
      <c r="F124">
        <v>3.8787772</v>
      </c>
      <c r="G124" t="s">
        <v>983</v>
      </c>
      <c r="H124">
        <v>4.0536110143730584</v>
      </c>
      <c r="I124" t="s">
        <v>314</v>
      </c>
      <c r="J124">
        <v>1</v>
      </c>
      <c r="L124" t="s">
        <v>434</v>
      </c>
    </row>
    <row r="125" spans="1:12" x14ac:dyDescent="0.25">
      <c r="A125" t="s">
        <v>276</v>
      </c>
      <c r="B125" t="s">
        <v>229</v>
      </c>
      <c r="C125">
        <v>103.026</v>
      </c>
      <c r="D125">
        <v>0</v>
      </c>
      <c r="E125">
        <v>1.5583333333333333</v>
      </c>
      <c r="F125">
        <v>3.6615056288563022</v>
      </c>
      <c r="G125" t="s">
        <v>984</v>
      </c>
      <c r="H125">
        <v>1.6393345368051406</v>
      </c>
      <c r="I125" t="s">
        <v>314</v>
      </c>
      <c r="J125">
        <v>1</v>
      </c>
      <c r="L125" t="s">
        <v>435</v>
      </c>
    </row>
    <row r="126" spans="1:12" x14ac:dyDescent="0.25">
      <c r="A126" t="s">
        <v>277</v>
      </c>
      <c r="B126" t="s">
        <v>230</v>
      </c>
      <c r="C126">
        <v>101.732</v>
      </c>
      <c r="D126">
        <v>0</v>
      </c>
      <c r="E126">
        <v>0.91369444444444448</v>
      </c>
      <c r="F126">
        <v>4.2948906999999998</v>
      </c>
      <c r="G126" t="s">
        <v>985</v>
      </c>
      <c r="H126">
        <v>4.3246650298015998</v>
      </c>
      <c r="I126" t="s">
        <v>314</v>
      </c>
      <c r="J126">
        <v>1</v>
      </c>
      <c r="L126" t="s">
        <v>436</v>
      </c>
    </row>
    <row r="127" spans="1:12" x14ac:dyDescent="0.25">
      <c r="A127" t="s">
        <v>278</v>
      </c>
      <c r="B127" t="s">
        <v>231</v>
      </c>
      <c r="C127">
        <v>136.48500000000001</v>
      </c>
      <c r="D127">
        <v>0</v>
      </c>
      <c r="E127">
        <v>0.95833333333333326</v>
      </c>
      <c r="F127">
        <v>5.3225216802696327</v>
      </c>
      <c r="G127" t="s">
        <v>897</v>
      </c>
      <c r="H127">
        <v>10.237149342698174</v>
      </c>
      <c r="I127" t="s">
        <v>314</v>
      </c>
      <c r="J127">
        <v>1</v>
      </c>
      <c r="L127" t="s">
        <v>437</v>
      </c>
    </row>
    <row r="128" spans="1:12" x14ac:dyDescent="0.25">
      <c r="A128" t="s">
        <v>279</v>
      </c>
      <c r="B128" t="s">
        <v>232</v>
      </c>
      <c r="C128">
        <v>107.35599999999999</v>
      </c>
      <c r="D128">
        <v>0</v>
      </c>
      <c r="E128">
        <v>0.70486111111111116</v>
      </c>
      <c r="F128">
        <v>3.230432</v>
      </c>
      <c r="G128" t="s">
        <v>986</v>
      </c>
      <c r="H128">
        <v>1.8044792914123629</v>
      </c>
      <c r="I128" t="s">
        <v>314</v>
      </c>
      <c r="J128">
        <v>1</v>
      </c>
      <c r="L128" t="s">
        <v>438</v>
      </c>
    </row>
    <row r="129" spans="1:12" x14ac:dyDescent="0.25">
      <c r="A129" t="s">
        <v>280</v>
      </c>
      <c r="B129" t="s">
        <v>233</v>
      </c>
      <c r="C129">
        <v>63.322000000000003</v>
      </c>
      <c r="D129">
        <v>0</v>
      </c>
      <c r="E129">
        <v>0.37013888888888891</v>
      </c>
      <c r="F129">
        <v>28.373939854927627</v>
      </c>
      <c r="G129" t="s">
        <v>906</v>
      </c>
      <c r="H129">
        <v>3.2087617859766855</v>
      </c>
      <c r="I129" t="s">
        <v>314</v>
      </c>
      <c r="J129">
        <v>1</v>
      </c>
      <c r="L129" t="s">
        <v>439</v>
      </c>
    </row>
    <row r="130" spans="1:12" x14ac:dyDescent="0.25">
      <c r="A130" t="s">
        <v>281</v>
      </c>
      <c r="B130" t="s">
        <v>234</v>
      </c>
      <c r="C130">
        <v>111.845</v>
      </c>
      <c r="D130">
        <v>0</v>
      </c>
      <c r="E130">
        <v>2.9791666666666665</v>
      </c>
      <c r="F130">
        <v>4.6699714999999999</v>
      </c>
      <c r="G130" t="s">
        <v>987</v>
      </c>
      <c r="H130">
        <v>3.1613243139791583</v>
      </c>
      <c r="I130" t="s">
        <v>314</v>
      </c>
      <c r="J130">
        <v>1</v>
      </c>
      <c r="L130" t="s">
        <v>440</v>
      </c>
    </row>
    <row r="131" spans="1:12" x14ac:dyDescent="0.25">
      <c r="A131" t="s">
        <v>282</v>
      </c>
      <c r="B131" t="s">
        <v>235</v>
      </c>
      <c r="C131">
        <v>6.5049999999999997E-2</v>
      </c>
      <c r="D131">
        <v>2</v>
      </c>
      <c r="E131">
        <v>5.0999999046325684E-2</v>
      </c>
      <c r="F131">
        <v>1.8114259173246632</v>
      </c>
      <c r="G131" t="s">
        <v>988</v>
      </c>
      <c r="H131">
        <v>0</v>
      </c>
      <c r="I131" t="s">
        <v>989</v>
      </c>
      <c r="J131">
        <v>1</v>
      </c>
      <c r="L131" t="s">
        <v>441</v>
      </c>
    </row>
    <row r="132" spans="1:12" x14ac:dyDescent="0.25">
      <c r="A132" t="s">
        <v>283</v>
      </c>
      <c r="B132" t="s">
        <v>236</v>
      </c>
      <c r="C132">
        <v>110.02800000000001</v>
      </c>
      <c r="D132">
        <v>0</v>
      </c>
      <c r="E132">
        <v>2.8566611111111109</v>
      </c>
      <c r="F132">
        <v>3.4475026</v>
      </c>
      <c r="G132" t="s">
        <v>990</v>
      </c>
      <c r="H132">
        <v>2.7749448518294231</v>
      </c>
      <c r="I132" t="s">
        <v>314</v>
      </c>
      <c r="J132">
        <v>1</v>
      </c>
      <c r="L132" t="s">
        <v>442</v>
      </c>
    </row>
    <row r="133" spans="1:12" x14ac:dyDescent="0.25">
      <c r="A133" t="s">
        <v>284</v>
      </c>
      <c r="B133" t="s">
        <v>237</v>
      </c>
      <c r="C133">
        <v>101.15300000000001</v>
      </c>
      <c r="D133">
        <v>0</v>
      </c>
      <c r="E133">
        <v>0.41250000000000003</v>
      </c>
      <c r="F133">
        <v>2.8159784999999999</v>
      </c>
      <c r="G133" t="s">
        <v>950</v>
      </c>
      <c r="H133">
        <v>0.88995939577940342</v>
      </c>
      <c r="I133" t="s">
        <v>314</v>
      </c>
      <c r="J133">
        <v>1</v>
      </c>
      <c r="L133" t="s">
        <v>443</v>
      </c>
    </row>
    <row r="134" spans="1:12" x14ac:dyDescent="0.25">
      <c r="A134" t="s">
        <v>285</v>
      </c>
      <c r="B134" t="s">
        <v>239</v>
      </c>
      <c r="C134">
        <v>36.119999999999997</v>
      </c>
      <c r="D134">
        <v>0</v>
      </c>
      <c r="E134">
        <v>0</v>
      </c>
      <c r="F134">
        <v>0</v>
      </c>
      <c r="G134" t="s">
        <v>991</v>
      </c>
      <c r="H134">
        <v>0</v>
      </c>
      <c r="I134" t="s">
        <v>314</v>
      </c>
      <c r="J134">
        <v>1</v>
      </c>
      <c r="L134" t="s">
        <v>444</v>
      </c>
    </row>
    <row r="135" spans="1:12" x14ac:dyDescent="0.25">
      <c r="A135" t="s">
        <v>286</v>
      </c>
      <c r="B135" t="s">
        <v>238</v>
      </c>
      <c r="C135">
        <v>19</v>
      </c>
      <c r="D135">
        <v>0</v>
      </c>
      <c r="E135">
        <v>0</v>
      </c>
      <c r="F135">
        <v>120.64281704554853</v>
      </c>
      <c r="G135" t="s">
        <v>871</v>
      </c>
      <c r="H135">
        <v>1.8248690996731709</v>
      </c>
      <c r="I135" t="s">
        <v>314</v>
      </c>
      <c r="J135">
        <v>1</v>
      </c>
      <c r="L135" t="s">
        <v>445</v>
      </c>
    </row>
    <row r="136" spans="1:12" x14ac:dyDescent="0.25">
      <c r="A136" t="s">
        <v>287</v>
      </c>
      <c r="B136" t="s">
        <v>240</v>
      </c>
      <c r="C136">
        <v>111.36799999999999</v>
      </c>
      <c r="D136">
        <v>0</v>
      </c>
      <c r="E136">
        <v>2.2930555555555556</v>
      </c>
      <c r="F136">
        <v>3.2750783999999999</v>
      </c>
      <c r="G136" t="s">
        <v>992</v>
      </c>
      <c r="H136">
        <v>3.2608532552544789</v>
      </c>
      <c r="I136" t="s">
        <v>314</v>
      </c>
      <c r="J136">
        <v>1</v>
      </c>
      <c r="L136" t="s">
        <v>446</v>
      </c>
    </row>
    <row r="137" spans="1:12" x14ac:dyDescent="0.25">
      <c r="A137" t="s">
        <v>288</v>
      </c>
      <c r="B137" t="s">
        <v>241</v>
      </c>
      <c r="C137">
        <v>102.961</v>
      </c>
      <c r="D137">
        <v>0</v>
      </c>
      <c r="E137">
        <v>0.8833333333333333</v>
      </c>
      <c r="F137">
        <v>4.872833973143111</v>
      </c>
      <c r="G137" t="s">
        <v>973</v>
      </c>
      <c r="H137">
        <v>2.6463924308269506</v>
      </c>
      <c r="I137" t="s">
        <v>314</v>
      </c>
      <c r="J137">
        <v>1</v>
      </c>
      <c r="L137" t="s">
        <v>447</v>
      </c>
    </row>
    <row r="138" spans="1:12" x14ac:dyDescent="0.25">
      <c r="A138" t="s">
        <v>289</v>
      </c>
      <c r="B138" t="s">
        <v>242</v>
      </c>
      <c r="C138">
        <v>121.73</v>
      </c>
      <c r="D138">
        <v>0</v>
      </c>
      <c r="E138">
        <v>0</v>
      </c>
      <c r="F138">
        <v>0</v>
      </c>
      <c r="G138" t="s">
        <v>314</v>
      </c>
      <c r="H138">
        <v>0</v>
      </c>
      <c r="I138" t="s">
        <v>314</v>
      </c>
      <c r="J138">
        <v>1</v>
      </c>
      <c r="L138" t="s">
        <v>448</v>
      </c>
    </row>
    <row r="139" spans="1:12" x14ac:dyDescent="0.25">
      <c r="A139" t="s">
        <v>290</v>
      </c>
      <c r="B139" t="s">
        <v>243</v>
      </c>
      <c r="C139">
        <v>107.111</v>
      </c>
      <c r="D139">
        <v>0</v>
      </c>
      <c r="E139">
        <v>2.4</v>
      </c>
      <c r="F139">
        <v>5.0126682999999996</v>
      </c>
      <c r="G139" t="s">
        <v>993</v>
      </c>
      <c r="H139">
        <v>3.9989867677883044</v>
      </c>
      <c r="I139" t="s">
        <v>314</v>
      </c>
      <c r="J139">
        <v>1</v>
      </c>
      <c r="L139" t="s">
        <v>449</v>
      </c>
    </row>
    <row r="140" spans="1:12" x14ac:dyDescent="0.25">
      <c r="A140" t="s">
        <v>291</v>
      </c>
      <c r="B140" t="s">
        <v>244</v>
      </c>
      <c r="C140">
        <v>98.471000000000004</v>
      </c>
      <c r="D140">
        <v>0</v>
      </c>
      <c r="E140">
        <v>0.6678082191780822</v>
      </c>
      <c r="F140">
        <v>6.8424712695706944</v>
      </c>
      <c r="G140" t="s">
        <v>994</v>
      </c>
      <c r="H140">
        <v>2.7186845891801759</v>
      </c>
      <c r="I140" t="s">
        <v>314</v>
      </c>
      <c r="J140">
        <v>1</v>
      </c>
      <c r="L140" t="s">
        <v>450</v>
      </c>
    </row>
    <row r="141" spans="1:12" x14ac:dyDescent="0.25">
      <c r="A141" t="s">
        <v>292</v>
      </c>
      <c r="B141" t="s">
        <v>245</v>
      </c>
      <c r="C141">
        <v>100.0986</v>
      </c>
      <c r="D141">
        <v>0</v>
      </c>
      <c r="E141">
        <v>0.12929027777777777</v>
      </c>
      <c r="F141">
        <v>1.7635013798260371</v>
      </c>
      <c r="G141" t="s">
        <v>995</v>
      </c>
      <c r="H141">
        <v>0.18335464240722907</v>
      </c>
      <c r="I141" t="s">
        <v>314</v>
      </c>
      <c r="J141">
        <v>1</v>
      </c>
      <c r="L141" t="s">
        <v>451</v>
      </c>
    </row>
    <row r="142" spans="1:12" x14ac:dyDescent="0.25">
      <c r="A142" t="s">
        <v>293</v>
      </c>
      <c r="B142" t="s">
        <v>246</v>
      </c>
      <c r="C142">
        <v>114.33</v>
      </c>
      <c r="D142">
        <v>0</v>
      </c>
      <c r="E142">
        <v>0.75347222222222221</v>
      </c>
      <c r="F142">
        <v>3.2648535999999999</v>
      </c>
      <c r="G142" t="s">
        <v>986</v>
      </c>
      <c r="H142">
        <v>3.0630036072412259</v>
      </c>
      <c r="I142" t="s">
        <v>314</v>
      </c>
      <c r="J142">
        <v>1</v>
      </c>
      <c r="L142" t="s">
        <v>452</v>
      </c>
    </row>
    <row r="143" spans="1:12" x14ac:dyDescent="0.25">
      <c r="A143" t="s">
        <v>294</v>
      </c>
      <c r="B143" t="s">
        <v>247</v>
      </c>
      <c r="C143">
        <v>74.227000000000004</v>
      </c>
      <c r="D143">
        <v>0</v>
      </c>
      <c r="E143">
        <v>0.66111111111111109</v>
      </c>
      <c r="F143">
        <v>18.923303799999999</v>
      </c>
      <c r="G143" t="s">
        <v>996</v>
      </c>
      <c r="H143">
        <v>2.6150088109582086</v>
      </c>
      <c r="I143" t="s">
        <v>314</v>
      </c>
      <c r="J143">
        <v>1</v>
      </c>
      <c r="L143" t="s">
        <v>453</v>
      </c>
    </row>
    <row r="144" spans="1:12" x14ac:dyDescent="0.25">
      <c r="A144" t="s">
        <v>295</v>
      </c>
      <c r="B144" t="s">
        <v>248</v>
      </c>
      <c r="C144">
        <v>65.209999999999994</v>
      </c>
      <c r="D144">
        <v>0</v>
      </c>
      <c r="E144">
        <v>0</v>
      </c>
      <c r="F144">
        <v>2.9678847560000046</v>
      </c>
      <c r="G144" t="s">
        <v>997</v>
      </c>
      <c r="H144">
        <v>0</v>
      </c>
      <c r="I144" t="s">
        <v>998</v>
      </c>
      <c r="J144">
        <v>1</v>
      </c>
      <c r="L144" t="s">
        <v>454</v>
      </c>
    </row>
    <row r="145" spans="1:12" x14ac:dyDescent="0.25">
      <c r="A145" t="s">
        <v>296</v>
      </c>
      <c r="B145" t="s">
        <v>249</v>
      </c>
      <c r="C145">
        <v>71.5</v>
      </c>
      <c r="D145">
        <v>5</v>
      </c>
      <c r="E145">
        <v>92</v>
      </c>
      <c r="F145">
        <v>0</v>
      </c>
      <c r="G145" t="s">
        <v>314</v>
      </c>
      <c r="H145">
        <v>0</v>
      </c>
      <c r="I145" t="s">
        <v>314</v>
      </c>
      <c r="J145">
        <v>1</v>
      </c>
      <c r="L145" t="s">
        <v>455</v>
      </c>
    </row>
    <row r="146" spans="1:12" x14ac:dyDescent="0.25">
      <c r="A146" t="s">
        <v>297</v>
      </c>
      <c r="B146" t="s">
        <v>250</v>
      </c>
      <c r="C146">
        <v>117.68</v>
      </c>
      <c r="D146">
        <v>4.095238208770752</v>
      </c>
      <c r="E146">
        <v>123.35713958740234</v>
      </c>
      <c r="F146">
        <v>1.9369637244074422</v>
      </c>
      <c r="G146" t="s">
        <v>999</v>
      </c>
      <c r="H146">
        <v>0</v>
      </c>
      <c r="I146" t="s">
        <v>1000</v>
      </c>
      <c r="J146">
        <v>1</v>
      </c>
      <c r="L146" t="s">
        <v>456</v>
      </c>
    </row>
    <row r="147" spans="1:12" x14ac:dyDescent="0.25">
      <c r="A147" t="s">
        <v>298</v>
      </c>
      <c r="B147" t="s">
        <v>251</v>
      </c>
      <c r="C147">
        <v>26.7</v>
      </c>
      <c r="D147">
        <v>3.7058823108673096</v>
      </c>
      <c r="E147">
        <v>26.631942749023438</v>
      </c>
      <c r="F147">
        <v>0</v>
      </c>
      <c r="G147" t="s">
        <v>1001</v>
      </c>
      <c r="H147">
        <v>0</v>
      </c>
      <c r="I147" t="s">
        <v>314</v>
      </c>
      <c r="J147">
        <v>1</v>
      </c>
      <c r="L147" t="s">
        <v>457</v>
      </c>
    </row>
    <row r="148" spans="1:12" x14ac:dyDescent="0.25">
      <c r="A148" t="s">
        <v>299</v>
      </c>
      <c r="B148" t="s">
        <v>252</v>
      </c>
      <c r="C148">
        <v>34.49</v>
      </c>
      <c r="D148">
        <v>3.25</v>
      </c>
      <c r="E148">
        <v>36.444442749023438</v>
      </c>
      <c r="F148">
        <v>0</v>
      </c>
      <c r="G148" t="s">
        <v>314</v>
      </c>
      <c r="H148">
        <v>0</v>
      </c>
      <c r="I148" t="s">
        <v>314</v>
      </c>
      <c r="J148">
        <v>1</v>
      </c>
      <c r="L148" t="s">
        <v>458</v>
      </c>
    </row>
    <row r="149" spans="1:12" x14ac:dyDescent="0.25">
      <c r="A149" t="s">
        <v>300</v>
      </c>
      <c r="B149" t="s">
        <v>253</v>
      </c>
      <c r="C149">
        <v>40.29</v>
      </c>
      <c r="D149">
        <v>0</v>
      </c>
      <c r="E149">
        <v>0</v>
      </c>
      <c r="F149">
        <v>3.2818008981120155</v>
      </c>
      <c r="G149" t="s">
        <v>1002</v>
      </c>
      <c r="H149">
        <v>0</v>
      </c>
      <c r="I149" t="s">
        <v>912</v>
      </c>
      <c r="J149">
        <v>1</v>
      </c>
      <c r="L149" t="s">
        <v>459</v>
      </c>
    </row>
    <row r="150" spans="1:12" x14ac:dyDescent="0.25">
      <c r="A150" t="s">
        <v>301</v>
      </c>
      <c r="B150" t="s">
        <v>254</v>
      </c>
      <c r="C150">
        <v>94.5</v>
      </c>
      <c r="D150">
        <v>0</v>
      </c>
      <c r="E150">
        <v>0</v>
      </c>
      <c r="F150">
        <v>0.93121692617103535</v>
      </c>
      <c r="G150" t="s">
        <v>965</v>
      </c>
      <c r="H150">
        <v>0</v>
      </c>
      <c r="I150" t="s">
        <v>314</v>
      </c>
      <c r="J150">
        <v>1</v>
      </c>
      <c r="L150" t="s">
        <v>460</v>
      </c>
    </row>
    <row r="151" spans="1:12" x14ac:dyDescent="0.25">
      <c r="A151" t="s">
        <v>302</v>
      </c>
      <c r="B151" t="s">
        <v>255</v>
      </c>
      <c r="C151">
        <v>100.7</v>
      </c>
      <c r="D151">
        <v>0</v>
      </c>
      <c r="E151">
        <v>0.17986111111111111</v>
      </c>
      <c r="F151">
        <v>4.4415037000000002</v>
      </c>
      <c r="G151" t="s">
        <v>1003</v>
      </c>
      <c r="H151">
        <v>5.2726649550774063</v>
      </c>
      <c r="I151" t="s">
        <v>314</v>
      </c>
      <c r="J151">
        <v>1</v>
      </c>
      <c r="L151" t="s">
        <v>461</v>
      </c>
    </row>
    <row r="152" spans="1:12" x14ac:dyDescent="0.25">
      <c r="A152" t="s">
        <v>303</v>
      </c>
      <c r="B152" t="s">
        <v>256</v>
      </c>
      <c r="C152">
        <v>104.9</v>
      </c>
      <c r="D152">
        <v>0</v>
      </c>
      <c r="E152">
        <v>0.77349999999999997</v>
      </c>
      <c r="F152">
        <v>1.3006071000000001</v>
      </c>
      <c r="G152" t="s">
        <v>1004</v>
      </c>
      <c r="H152">
        <v>3.5647596244086732</v>
      </c>
      <c r="I152" t="s">
        <v>314</v>
      </c>
      <c r="J152">
        <v>1</v>
      </c>
      <c r="L152" t="s">
        <v>462</v>
      </c>
    </row>
    <row r="153" spans="1:12" x14ac:dyDescent="0.25">
      <c r="A153" t="s">
        <v>304</v>
      </c>
      <c r="B153" t="s">
        <v>257</v>
      </c>
      <c r="C153">
        <v>104.014</v>
      </c>
      <c r="D153">
        <v>0</v>
      </c>
      <c r="E153">
        <v>2.2222222222222223E-2</v>
      </c>
      <c r="F153">
        <v>6.8353117000000001</v>
      </c>
      <c r="G153" t="s">
        <v>1117</v>
      </c>
      <c r="H153">
        <v>3.5096626530383204</v>
      </c>
      <c r="I153" t="s">
        <v>314</v>
      </c>
      <c r="J153">
        <v>1</v>
      </c>
      <c r="L153" t="s">
        <v>463</v>
      </c>
    </row>
    <row r="154" spans="1:12" x14ac:dyDescent="0.25">
      <c r="A154" t="s">
        <v>305</v>
      </c>
      <c r="B154" t="s">
        <v>258</v>
      </c>
      <c r="C154">
        <v>94.8</v>
      </c>
      <c r="D154">
        <v>0</v>
      </c>
      <c r="E154">
        <v>0</v>
      </c>
      <c r="F154">
        <v>0</v>
      </c>
      <c r="G154" t="s">
        <v>314</v>
      </c>
      <c r="H154">
        <v>0</v>
      </c>
      <c r="I154" t="s">
        <v>314</v>
      </c>
      <c r="J154">
        <v>1</v>
      </c>
      <c r="L154" t="s">
        <v>464</v>
      </c>
    </row>
    <row r="155" spans="1:12" x14ac:dyDescent="0.25">
      <c r="A155" t="s">
        <v>311</v>
      </c>
      <c r="B155" t="s">
        <v>308</v>
      </c>
      <c r="C155">
        <v>100</v>
      </c>
      <c r="D155">
        <v>0</v>
      </c>
      <c r="E155">
        <v>0</v>
      </c>
      <c r="F155">
        <v>0</v>
      </c>
      <c r="G155" t="s">
        <v>1005</v>
      </c>
      <c r="H155">
        <v>0</v>
      </c>
      <c r="I155" t="s">
        <v>314</v>
      </c>
      <c r="J155">
        <v>1</v>
      </c>
      <c r="L155" t="s">
        <v>465</v>
      </c>
    </row>
    <row r="156" spans="1:12" x14ac:dyDescent="0.25">
      <c r="A156" s="1" t="s">
        <v>312</v>
      </c>
      <c r="B156" t="s">
        <v>309</v>
      </c>
      <c r="C156" s="1">
        <v>90.42</v>
      </c>
      <c r="D156" s="1">
        <v>0</v>
      </c>
      <c r="E156" s="1">
        <v>0</v>
      </c>
      <c r="F156" s="1">
        <v>0</v>
      </c>
      <c r="G156" s="1" t="s">
        <v>314</v>
      </c>
      <c r="H156">
        <v>0</v>
      </c>
      <c r="I156" t="s">
        <v>314</v>
      </c>
      <c r="J156">
        <v>1</v>
      </c>
      <c r="L156" t="s">
        <v>466</v>
      </c>
    </row>
    <row r="157" spans="1:12" x14ac:dyDescent="0.25">
      <c r="A157" t="s">
        <v>313</v>
      </c>
      <c r="B157" t="s">
        <v>310</v>
      </c>
      <c r="C157" s="2">
        <v>102.28</v>
      </c>
      <c r="D157" s="2">
        <v>0</v>
      </c>
      <c r="E157" s="2">
        <v>0</v>
      </c>
      <c r="F157">
        <v>0</v>
      </c>
      <c r="G157" t="s">
        <v>314</v>
      </c>
      <c r="H157">
        <v>0</v>
      </c>
      <c r="I157" t="s">
        <v>314</v>
      </c>
      <c r="J157">
        <v>1</v>
      </c>
      <c r="L157" t="s">
        <v>467</v>
      </c>
    </row>
    <row r="158" spans="1:12" x14ac:dyDescent="0.25">
      <c r="A158" t="s">
        <v>316</v>
      </c>
      <c r="B158" t="s">
        <v>315</v>
      </c>
      <c r="C158" s="2">
        <v>100</v>
      </c>
      <c r="D158" s="2">
        <v>0</v>
      </c>
      <c r="E158" s="2">
        <v>0</v>
      </c>
      <c r="F158">
        <v>0</v>
      </c>
      <c r="G158" t="s">
        <v>314</v>
      </c>
      <c r="H158">
        <v>0</v>
      </c>
      <c r="I158" t="s">
        <v>314</v>
      </c>
      <c r="J158">
        <v>1</v>
      </c>
      <c r="L158" t="s">
        <v>468</v>
      </c>
    </row>
    <row r="159" spans="1:12" x14ac:dyDescent="0.25">
      <c r="A159" t="s">
        <v>318</v>
      </c>
      <c r="B159" t="s">
        <v>317</v>
      </c>
      <c r="C159" s="2">
        <v>100.69199999999999</v>
      </c>
      <c r="D159" s="2">
        <v>0</v>
      </c>
      <c r="E159" s="2">
        <v>5.2777777777777778E-2</v>
      </c>
      <c r="F159">
        <v>4.3825912999999996</v>
      </c>
      <c r="G159" t="s">
        <v>1118</v>
      </c>
      <c r="H159">
        <v>1.9206333297541394</v>
      </c>
      <c r="I159" t="s">
        <v>314</v>
      </c>
      <c r="J159">
        <v>1</v>
      </c>
      <c r="L159" t="s">
        <v>469</v>
      </c>
    </row>
    <row r="160" spans="1:12" x14ac:dyDescent="0.25">
      <c r="A160" t="s">
        <v>471</v>
      </c>
      <c r="B160" t="s">
        <v>470</v>
      </c>
      <c r="C160" s="2">
        <v>722.1</v>
      </c>
      <c r="D160" s="2">
        <v>3.4000000953674316</v>
      </c>
      <c r="E160" s="2">
        <v>871.63720703125</v>
      </c>
      <c r="F160">
        <v>13.770356058515043</v>
      </c>
      <c r="G160" t="s">
        <v>912</v>
      </c>
      <c r="H160">
        <v>0</v>
      </c>
      <c r="I160" t="s">
        <v>884</v>
      </c>
      <c r="J160">
        <v>1</v>
      </c>
      <c r="L160" t="s">
        <v>472</v>
      </c>
    </row>
    <row r="161" spans="1:12" x14ac:dyDescent="0.25">
      <c r="A161" t="s">
        <v>474</v>
      </c>
      <c r="B161" t="s">
        <v>473</v>
      </c>
      <c r="C161">
        <v>97.39</v>
      </c>
      <c r="D161">
        <v>0</v>
      </c>
      <c r="E161">
        <v>3.2610000000000001</v>
      </c>
      <c r="F161">
        <v>8.09</v>
      </c>
      <c r="G161" t="s">
        <v>870</v>
      </c>
      <c r="H161">
        <v>2.2733078113218181</v>
      </c>
      <c r="I161" t="s">
        <v>314</v>
      </c>
      <c r="J161">
        <v>1</v>
      </c>
      <c r="L161" t="s">
        <v>475</v>
      </c>
    </row>
    <row r="162" spans="1:12" x14ac:dyDescent="0.25">
      <c r="A162" t="s">
        <v>476</v>
      </c>
      <c r="B162" t="s">
        <v>476</v>
      </c>
      <c r="C162" s="2">
        <v>50.33</v>
      </c>
      <c r="D162" s="2">
        <v>0</v>
      </c>
      <c r="E162" s="2">
        <v>0</v>
      </c>
      <c r="F162">
        <v>0</v>
      </c>
      <c r="G162" t="s">
        <v>890</v>
      </c>
      <c r="H162">
        <v>0</v>
      </c>
      <c r="I162" t="s">
        <v>314</v>
      </c>
      <c r="J162">
        <v>1</v>
      </c>
      <c r="L162" t="s">
        <v>480</v>
      </c>
    </row>
    <row r="163" spans="1:12" x14ac:dyDescent="0.25">
      <c r="A163" t="s">
        <v>477</v>
      </c>
      <c r="B163" t="s">
        <v>477</v>
      </c>
      <c r="C163" s="2">
        <v>56754</v>
      </c>
      <c r="D163" s="2">
        <v>0</v>
      </c>
      <c r="E163" s="2">
        <v>0</v>
      </c>
      <c r="F163">
        <v>0</v>
      </c>
      <c r="G163" t="s">
        <v>998</v>
      </c>
      <c r="H163">
        <v>0</v>
      </c>
      <c r="I163" t="s">
        <v>314</v>
      </c>
      <c r="J163">
        <v>1</v>
      </c>
      <c r="L163" t="s">
        <v>481</v>
      </c>
    </row>
    <row r="164" spans="1:12" x14ac:dyDescent="0.25">
      <c r="A164" t="s">
        <v>478</v>
      </c>
      <c r="B164" t="s">
        <v>478</v>
      </c>
      <c r="C164" s="2">
        <v>30628</v>
      </c>
      <c r="D164" s="2">
        <v>0</v>
      </c>
      <c r="E164" s="2">
        <v>0</v>
      </c>
      <c r="F164">
        <v>0</v>
      </c>
      <c r="G164" t="s">
        <v>998</v>
      </c>
      <c r="H164">
        <v>0</v>
      </c>
      <c r="I164" t="s">
        <v>314</v>
      </c>
      <c r="J164">
        <v>1</v>
      </c>
      <c r="L164" t="s">
        <v>482</v>
      </c>
    </row>
    <row r="165" spans="1:12" x14ac:dyDescent="0.25">
      <c r="A165" t="s">
        <v>479</v>
      </c>
      <c r="B165" t="s">
        <v>479</v>
      </c>
      <c r="C165" s="2">
        <v>27521</v>
      </c>
      <c r="D165" s="2">
        <v>0</v>
      </c>
      <c r="E165" s="2">
        <v>0</v>
      </c>
      <c r="F165">
        <v>0</v>
      </c>
      <c r="G165" t="s">
        <v>314</v>
      </c>
      <c r="H165">
        <v>0</v>
      </c>
      <c r="I165" t="s">
        <v>314</v>
      </c>
      <c r="J165">
        <v>1</v>
      </c>
      <c r="L165" t="s">
        <v>350</v>
      </c>
    </row>
    <row r="166" spans="1:12" x14ac:dyDescent="0.25">
      <c r="A166" t="s">
        <v>483</v>
      </c>
      <c r="B166" t="s">
        <v>484</v>
      </c>
      <c r="C166" s="2">
        <v>123.99</v>
      </c>
      <c r="D166" s="2">
        <v>0</v>
      </c>
      <c r="E166" s="2">
        <v>2.4209999999999998</v>
      </c>
      <c r="F166">
        <v>10.52</v>
      </c>
      <c r="G166" t="s">
        <v>876</v>
      </c>
      <c r="H166">
        <v>5.7159019460014022</v>
      </c>
      <c r="I166" t="s">
        <v>314</v>
      </c>
      <c r="J166">
        <v>1</v>
      </c>
      <c r="L166" t="s">
        <v>486</v>
      </c>
    </row>
    <row r="167" spans="1:12" x14ac:dyDescent="0.25">
      <c r="A167" s="1" t="s">
        <v>487</v>
      </c>
      <c r="B167" t="s">
        <v>485</v>
      </c>
      <c r="C167" s="2">
        <v>106.79</v>
      </c>
      <c r="D167" s="2">
        <v>0</v>
      </c>
      <c r="E167" s="2">
        <v>1.4670000000000001</v>
      </c>
      <c r="F167" s="1">
        <v>7.84</v>
      </c>
      <c r="G167" s="1" t="s">
        <v>876</v>
      </c>
      <c r="H167" s="1">
        <v>8.6133662200239023</v>
      </c>
      <c r="I167" s="1" t="s">
        <v>314</v>
      </c>
      <c r="J167" s="1">
        <v>1</v>
      </c>
      <c r="K167" s="1"/>
      <c r="L167" s="1" t="s">
        <v>488</v>
      </c>
    </row>
    <row r="168" spans="1:12" x14ac:dyDescent="0.25">
      <c r="A168" t="s">
        <v>490</v>
      </c>
      <c r="B168" t="s">
        <v>491</v>
      </c>
      <c r="C168" s="2">
        <v>13.904999999999999</v>
      </c>
      <c r="D168" s="2">
        <v>1</v>
      </c>
      <c r="E168" s="2">
        <v>12.5</v>
      </c>
      <c r="F168">
        <v>11.484650858672238</v>
      </c>
      <c r="G168" t="s">
        <v>883</v>
      </c>
      <c r="H168">
        <v>0</v>
      </c>
      <c r="I168" t="s">
        <v>1006</v>
      </c>
      <c r="J168">
        <v>1</v>
      </c>
      <c r="L168" t="s">
        <v>360</v>
      </c>
    </row>
    <row r="169" spans="1:12" x14ac:dyDescent="0.25">
      <c r="A169" t="s">
        <v>502</v>
      </c>
      <c r="B169" t="s">
        <v>492</v>
      </c>
      <c r="C169" s="2">
        <v>125.05</v>
      </c>
      <c r="D169" s="2">
        <v>0</v>
      </c>
      <c r="E169" s="2">
        <v>0</v>
      </c>
      <c r="F169">
        <v>0</v>
      </c>
      <c r="G169" t="s">
        <v>314</v>
      </c>
      <c r="H169">
        <v>0</v>
      </c>
      <c r="I169" t="s">
        <v>314</v>
      </c>
      <c r="J169">
        <v>1</v>
      </c>
      <c r="L169" t="s">
        <v>503</v>
      </c>
    </row>
    <row r="170" spans="1:12" x14ac:dyDescent="0.25">
      <c r="A170" t="s">
        <v>504</v>
      </c>
      <c r="B170" t="s">
        <v>493</v>
      </c>
      <c r="C170" s="2">
        <v>41.79</v>
      </c>
      <c r="D170" s="2">
        <v>4.8181819915771484</v>
      </c>
      <c r="E170" s="2">
        <v>45.357143402099609</v>
      </c>
      <c r="F170">
        <v>1.5314668581000239</v>
      </c>
      <c r="G170" t="s">
        <v>908</v>
      </c>
      <c r="H170">
        <v>0</v>
      </c>
      <c r="I170" t="s">
        <v>976</v>
      </c>
      <c r="J170">
        <v>1</v>
      </c>
      <c r="L170" t="s">
        <v>505</v>
      </c>
    </row>
    <row r="171" spans="1:12" x14ac:dyDescent="0.25">
      <c r="A171" t="s">
        <v>506</v>
      </c>
      <c r="B171" t="s">
        <v>494</v>
      </c>
      <c r="C171" s="2">
        <v>107.5</v>
      </c>
      <c r="D171" s="2">
        <v>0</v>
      </c>
      <c r="E171" s="2">
        <v>0</v>
      </c>
      <c r="F171">
        <v>0</v>
      </c>
      <c r="G171" t="s">
        <v>314</v>
      </c>
      <c r="H171">
        <v>0</v>
      </c>
      <c r="I171" t="s">
        <v>314</v>
      </c>
      <c r="J171">
        <v>1</v>
      </c>
      <c r="L171" t="s">
        <v>507</v>
      </c>
    </row>
    <row r="172" spans="1:12" x14ac:dyDescent="0.25">
      <c r="A172" t="s">
        <v>508</v>
      </c>
      <c r="B172" t="s">
        <v>495</v>
      </c>
      <c r="C172" s="2">
        <v>115.81</v>
      </c>
      <c r="D172" s="2">
        <v>0</v>
      </c>
      <c r="E172" s="2">
        <v>0</v>
      </c>
      <c r="F172">
        <v>4.5978103768134835</v>
      </c>
      <c r="G172" t="s">
        <v>890</v>
      </c>
      <c r="H172">
        <v>0</v>
      </c>
      <c r="I172" t="s">
        <v>314</v>
      </c>
      <c r="J172">
        <v>1</v>
      </c>
      <c r="L172" t="s">
        <v>509</v>
      </c>
    </row>
    <row r="173" spans="1:12" x14ac:dyDescent="0.25">
      <c r="A173" t="s">
        <v>510</v>
      </c>
      <c r="B173" t="s">
        <v>496</v>
      </c>
      <c r="C173" s="2">
        <v>100.285</v>
      </c>
      <c r="D173" s="2">
        <v>0</v>
      </c>
      <c r="E173" s="2">
        <v>1.3225694444444445</v>
      </c>
      <c r="F173">
        <v>1.4906724</v>
      </c>
      <c r="G173" t="s">
        <v>911</v>
      </c>
      <c r="H173">
        <v>2.1384986458428874</v>
      </c>
      <c r="I173" t="s">
        <v>314</v>
      </c>
      <c r="J173">
        <v>1</v>
      </c>
      <c r="L173" t="s">
        <v>511</v>
      </c>
    </row>
    <row r="174" spans="1:12" x14ac:dyDescent="0.25">
      <c r="A174" t="s">
        <v>512</v>
      </c>
      <c r="B174" t="s">
        <v>497</v>
      </c>
      <c r="C174" s="2">
        <v>100.61750000000001</v>
      </c>
      <c r="D174" s="2">
        <v>0</v>
      </c>
      <c r="E174" s="2">
        <v>0.42708333333333331</v>
      </c>
      <c r="F174">
        <v>1.3830325000000001</v>
      </c>
      <c r="G174" t="s">
        <v>1007</v>
      </c>
      <c r="H174">
        <v>1.2583889652936566</v>
      </c>
      <c r="I174" t="s">
        <v>314</v>
      </c>
      <c r="J174">
        <v>1</v>
      </c>
      <c r="L174" t="s">
        <v>513</v>
      </c>
    </row>
    <row r="175" spans="1:12" x14ac:dyDescent="0.25">
      <c r="A175" t="s">
        <v>514</v>
      </c>
      <c r="B175" t="s">
        <v>498</v>
      </c>
      <c r="C175" s="2">
        <v>100.762</v>
      </c>
      <c r="D175" s="2">
        <v>0</v>
      </c>
      <c r="E175" s="2">
        <v>0.80666666666666664</v>
      </c>
      <c r="F175">
        <v>1.5185683000000001</v>
      </c>
      <c r="G175" t="s">
        <v>898</v>
      </c>
      <c r="H175">
        <v>1.1171616310778025</v>
      </c>
      <c r="I175" t="s">
        <v>314</v>
      </c>
      <c r="J175">
        <v>1</v>
      </c>
      <c r="L175" t="s">
        <v>515</v>
      </c>
    </row>
    <row r="176" spans="1:12" x14ac:dyDescent="0.25">
      <c r="A176" t="s">
        <v>516</v>
      </c>
      <c r="B176" t="s">
        <v>499</v>
      </c>
      <c r="C176" s="2">
        <v>38.81</v>
      </c>
      <c r="D176" s="2">
        <v>3.5454545021057129</v>
      </c>
      <c r="E176" s="2">
        <v>42.5</v>
      </c>
      <c r="F176">
        <v>5.1004636785162285</v>
      </c>
      <c r="G176" t="s">
        <v>1008</v>
      </c>
      <c r="H176">
        <v>0</v>
      </c>
      <c r="I176" t="s">
        <v>908</v>
      </c>
      <c r="J176">
        <v>1</v>
      </c>
      <c r="L176" t="s">
        <v>517</v>
      </c>
    </row>
    <row r="177" spans="1:12" x14ac:dyDescent="0.25">
      <c r="A177" t="s">
        <v>518</v>
      </c>
      <c r="B177" t="s">
        <v>500</v>
      </c>
      <c r="C177">
        <v>100.6065</v>
      </c>
      <c r="D177">
        <v>0</v>
      </c>
      <c r="E177">
        <v>0.88749999999999996</v>
      </c>
      <c r="F177">
        <v>1.8642574000000001</v>
      </c>
      <c r="G177" t="s">
        <v>1009</v>
      </c>
      <c r="H177">
        <v>1.572571302994294</v>
      </c>
      <c r="I177" t="s">
        <v>314</v>
      </c>
      <c r="J177">
        <v>1</v>
      </c>
      <c r="L177" t="s">
        <v>519</v>
      </c>
    </row>
    <row r="178" spans="1:12" x14ac:dyDescent="0.25">
      <c r="A178" t="s">
        <v>520</v>
      </c>
      <c r="B178" t="s">
        <v>501</v>
      </c>
      <c r="C178">
        <v>54.3</v>
      </c>
      <c r="D178">
        <v>3.6363637447357178</v>
      </c>
      <c r="E178">
        <v>55.333332061767578</v>
      </c>
      <c r="F178">
        <v>3.3149171270718232</v>
      </c>
      <c r="G178" t="s">
        <v>972</v>
      </c>
      <c r="H178">
        <v>0</v>
      </c>
      <c r="I178" t="s">
        <v>1010</v>
      </c>
      <c r="J178">
        <v>1</v>
      </c>
      <c r="L178" t="s">
        <v>521</v>
      </c>
    </row>
    <row r="179" spans="1:12" x14ac:dyDescent="0.25">
      <c r="A179" t="s">
        <v>536</v>
      </c>
      <c r="B179" t="s">
        <v>522</v>
      </c>
      <c r="C179" s="2">
        <v>100</v>
      </c>
      <c r="D179" s="2">
        <v>0</v>
      </c>
      <c r="E179" s="2">
        <v>0</v>
      </c>
      <c r="F179">
        <v>0</v>
      </c>
      <c r="G179" t="s">
        <v>1011</v>
      </c>
      <c r="H179">
        <v>0</v>
      </c>
      <c r="I179" t="s">
        <v>314</v>
      </c>
      <c r="J179">
        <v>1</v>
      </c>
      <c r="L179" t="s">
        <v>537</v>
      </c>
    </row>
    <row r="180" spans="1:12" x14ac:dyDescent="0.25">
      <c r="A180" t="s">
        <v>538</v>
      </c>
      <c r="B180" t="s">
        <v>523</v>
      </c>
      <c r="C180" s="2">
        <v>100</v>
      </c>
      <c r="D180" s="2">
        <v>0</v>
      </c>
      <c r="E180" s="2">
        <v>0</v>
      </c>
      <c r="F180">
        <v>0</v>
      </c>
      <c r="G180" t="s">
        <v>889</v>
      </c>
      <c r="H180">
        <v>0</v>
      </c>
      <c r="I180" t="s">
        <v>314</v>
      </c>
      <c r="J180">
        <v>1</v>
      </c>
      <c r="L180" t="s">
        <v>539</v>
      </c>
    </row>
    <row r="181" spans="1:12" x14ac:dyDescent="0.25">
      <c r="A181" t="s">
        <v>540</v>
      </c>
      <c r="B181" t="s">
        <v>524</v>
      </c>
      <c r="C181" s="2">
        <v>100</v>
      </c>
      <c r="D181" s="2">
        <v>0</v>
      </c>
      <c r="E181" s="2">
        <v>0</v>
      </c>
      <c r="F181">
        <v>0</v>
      </c>
      <c r="G181" t="s">
        <v>891</v>
      </c>
      <c r="H181">
        <v>0</v>
      </c>
      <c r="I181" t="s">
        <v>314</v>
      </c>
      <c r="J181">
        <v>1</v>
      </c>
      <c r="L181" t="s">
        <v>541</v>
      </c>
    </row>
    <row r="182" spans="1:12" x14ac:dyDescent="0.25">
      <c r="A182" t="s">
        <v>544</v>
      </c>
      <c r="B182" t="s">
        <v>526</v>
      </c>
      <c r="C182" s="2">
        <v>104.25</v>
      </c>
      <c r="D182" s="2">
        <v>0</v>
      </c>
      <c r="E182" s="2">
        <v>3.117</v>
      </c>
      <c r="F182">
        <v>8.5</v>
      </c>
      <c r="G182" t="s">
        <v>1012</v>
      </c>
      <c r="H182">
        <v>5.0017119671433292</v>
      </c>
      <c r="I182" t="s">
        <v>314</v>
      </c>
      <c r="J182">
        <v>1</v>
      </c>
      <c r="L182" t="s">
        <v>545</v>
      </c>
    </row>
    <row r="183" spans="1:12" x14ac:dyDescent="0.25">
      <c r="A183" t="s">
        <v>546</v>
      </c>
      <c r="B183" t="s">
        <v>527</v>
      </c>
      <c r="C183" s="2">
        <v>102</v>
      </c>
      <c r="D183" s="2">
        <v>0</v>
      </c>
      <c r="E183" s="2">
        <v>2.86</v>
      </c>
      <c r="F183">
        <v>8.6999999999999993</v>
      </c>
      <c r="G183" t="s">
        <v>1013</v>
      </c>
      <c r="H183">
        <v>3.8167047856387044</v>
      </c>
      <c r="I183" t="s">
        <v>314</v>
      </c>
      <c r="J183">
        <v>1</v>
      </c>
      <c r="L183" t="s">
        <v>547</v>
      </c>
    </row>
    <row r="184" spans="1:12" x14ac:dyDescent="0.25">
      <c r="A184" t="s">
        <v>548</v>
      </c>
      <c r="B184" t="s">
        <v>528</v>
      </c>
      <c r="C184" s="2">
        <v>102.69</v>
      </c>
      <c r="D184" s="2">
        <v>0</v>
      </c>
      <c r="E184" s="2">
        <v>2.7069999999999999</v>
      </c>
      <c r="F184">
        <v>8.5500000000000007</v>
      </c>
      <c r="G184" t="s">
        <v>959</v>
      </c>
      <c r="H184">
        <v>5.0661061639761291</v>
      </c>
      <c r="I184" t="s">
        <v>1014</v>
      </c>
      <c r="J184">
        <v>1</v>
      </c>
      <c r="L184" t="s">
        <v>549</v>
      </c>
    </row>
    <row r="185" spans="1:12" x14ac:dyDescent="0.25">
      <c r="A185" t="s">
        <v>550</v>
      </c>
      <c r="B185" t="s">
        <v>529</v>
      </c>
      <c r="C185" s="2">
        <v>105.98099999999999</v>
      </c>
      <c r="D185" s="2">
        <v>0</v>
      </c>
      <c r="E185" s="2">
        <v>1.1302083333333335</v>
      </c>
      <c r="F185">
        <v>2.0981806000000001</v>
      </c>
      <c r="G185" t="s">
        <v>1015</v>
      </c>
      <c r="H185">
        <v>1.6811276828429347</v>
      </c>
      <c r="I185" t="s">
        <v>314</v>
      </c>
      <c r="J185">
        <v>1</v>
      </c>
      <c r="L185" t="s">
        <v>551</v>
      </c>
    </row>
    <row r="186" spans="1:12" x14ac:dyDescent="0.25">
      <c r="A186" t="s">
        <v>552</v>
      </c>
      <c r="B186" t="s">
        <v>530</v>
      </c>
      <c r="C186" s="2">
        <v>23.995000000000001</v>
      </c>
      <c r="D186" s="2">
        <v>4.09375</v>
      </c>
      <c r="E186" s="2">
        <v>28.332897186279297</v>
      </c>
      <c r="F186">
        <v>6.9495880745380809</v>
      </c>
      <c r="G186" t="s">
        <v>1016</v>
      </c>
      <c r="H186">
        <v>0</v>
      </c>
      <c r="I186" t="s">
        <v>898</v>
      </c>
      <c r="J186">
        <v>1</v>
      </c>
      <c r="L186" t="s">
        <v>553</v>
      </c>
    </row>
    <row r="187" spans="1:12" x14ac:dyDescent="0.25">
      <c r="A187" t="s">
        <v>554</v>
      </c>
      <c r="B187" t="s">
        <v>531</v>
      </c>
      <c r="C187" s="2">
        <v>1.1948000000000001</v>
      </c>
      <c r="D187" s="2">
        <v>0</v>
      </c>
      <c r="E187" s="2">
        <v>0</v>
      </c>
      <c r="F187">
        <v>0</v>
      </c>
      <c r="G187" t="s">
        <v>314</v>
      </c>
      <c r="H187">
        <v>0</v>
      </c>
      <c r="I187" t="s">
        <v>314</v>
      </c>
      <c r="J187">
        <v>1</v>
      </c>
      <c r="L187" t="s">
        <v>555</v>
      </c>
    </row>
    <row r="188" spans="1:12" x14ac:dyDescent="0.25">
      <c r="A188" t="s">
        <v>556</v>
      </c>
      <c r="B188" t="s">
        <v>532</v>
      </c>
      <c r="C188" s="2">
        <v>107.48</v>
      </c>
      <c r="D188" s="2">
        <v>0</v>
      </c>
      <c r="E188" s="2">
        <v>0</v>
      </c>
      <c r="F188">
        <v>3.7749349560753576</v>
      </c>
      <c r="G188" t="s">
        <v>969</v>
      </c>
      <c r="H188">
        <v>0</v>
      </c>
      <c r="I188" t="s">
        <v>314</v>
      </c>
      <c r="J188">
        <v>1</v>
      </c>
      <c r="L188" t="s">
        <v>557</v>
      </c>
    </row>
    <row r="189" spans="1:12" x14ac:dyDescent="0.25">
      <c r="A189" t="s">
        <v>558</v>
      </c>
      <c r="B189" t="s">
        <v>533</v>
      </c>
      <c r="C189" s="2">
        <v>22.74</v>
      </c>
      <c r="D189" s="2">
        <v>0</v>
      </c>
      <c r="E189" s="2">
        <v>0</v>
      </c>
      <c r="F189">
        <v>0.95713649889442209</v>
      </c>
      <c r="G189" t="s">
        <v>1017</v>
      </c>
      <c r="H189">
        <v>0</v>
      </c>
      <c r="I189" t="s">
        <v>1018</v>
      </c>
      <c r="J189">
        <v>1</v>
      </c>
      <c r="L189" t="s">
        <v>559</v>
      </c>
    </row>
    <row r="190" spans="1:12" x14ac:dyDescent="0.25">
      <c r="A190" t="s">
        <v>560</v>
      </c>
      <c r="B190" t="s">
        <v>534</v>
      </c>
      <c r="C190" s="2">
        <v>19.504999999999999</v>
      </c>
      <c r="D190" s="2">
        <v>4.3823528289794922</v>
      </c>
      <c r="E190" s="2">
        <v>23.754167556762695</v>
      </c>
      <c r="F190">
        <v>3.0761343245321715</v>
      </c>
      <c r="G190" t="s">
        <v>1019</v>
      </c>
      <c r="H190">
        <v>0</v>
      </c>
      <c r="I190" t="s">
        <v>1020</v>
      </c>
      <c r="J190">
        <v>1</v>
      </c>
      <c r="L190" t="s">
        <v>561</v>
      </c>
    </row>
    <row r="191" spans="1:12" x14ac:dyDescent="0.25">
      <c r="A191" t="s">
        <v>562</v>
      </c>
      <c r="B191" t="s">
        <v>535</v>
      </c>
      <c r="C191" s="2">
        <v>1026</v>
      </c>
      <c r="D191" s="2">
        <v>3.6333334445953369</v>
      </c>
      <c r="E191" s="2">
        <v>1395.41259765625</v>
      </c>
      <c r="F191">
        <v>3.0154191959671111</v>
      </c>
      <c r="G191" t="s">
        <v>969</v>
      </c>
      <c r="H191">
        <v>0</v>
      </c>
      <c r="I191" t="s">
        <v>987</v>
      </c>
      <c r="J191">
        <v>1</v>
      </c>
      <c r="L191" t="s">
        <v>563</v>
      </c>
    </row>
    <row r="192" spans="1:12" x14ac:dyDescent="0.25">
      <c r="A192" t="s">
        <v>571</v>
      </c>
      <c r="B192" t="s">
        <v>564</v>
      </c>
      <c r="C192" s="2">
        <v>99.34</v>
      </c>
      <c r="D192" s="2">
        <v>0</v>
      </c>
      <c r="E192" s="2">
        <v>2.2359999999999998</v>
      </c>
      <c r="F192">
        <v>10.14</v>
      </c>
      <c r="G192" t="s">
        <v>1021</v>
      </c>
      <c r="H192">
        <v>0.55358895166778577</v>
      </c>
      <c r="I192" t="s">
        <v>314</v>
      </c>
      <c r="J192">
        <v>1</v>
      </c>
      <c r="L192" t="s">
        <v>572</v>
      </c>
    </row>
    <row r="193" spans="1:12" x14ac:dyDescent="0.25">
      <c r="A193" s="1" t="s">
        <v>573</v>
      </c>
      <c r="B193" t="s">
        <v>565</v>
      </c>
      <c r="C193" s="2">
        <v>103.25</v>
      </c>
      <c r="D193" s="2">
        <v>0</v>
      </c>
      <c r="E193" s="2">
        <v>3.5179999999999998</v>
      </c>
      <c r="F193" s="1">
        <v>9.8000000000000007</v>
      </c>
      <c r="G193" s="1" t="s">
        <v>939</v>
      </c>
      <c r="H193" s="1">
        <v>2.6828830418387413</v>
      </c>
      <c r="I193" s="1" t="s">
        <v>1022</v>
      </c>
      <c r="J193" s="1">
        <v>1</v>
      </c>
      <c r="K193" s="1"/>
      <c r="L193" s="1" t="s">
        <v>574</v>
      </c>
    </row>
    <row r="194" spans="1:12" x14ac:dyDescent="0.25">
      <c r="A194" s="1" t="s">
        <v>575</v>
      </c>
      <c r="B194" t="s">
        <v>566</v>
      </c>
      <c r="C194" s="2">
        <v>100.4</v>
      </c>
      <c r="D194" s="2">
        <v>0</v>
      </c>
      <c r="E194" s="2">
        <v>1.9350000000000001</v>
      </c>
      <c r="F194" s="1">
        <v>10.039999999999999</v>
      </c>
      <c r="G194" s="1" t="s">
        <v>1023</v>
      </c>
      <c r="H194" s="1">
        <v>2.074254459632241</v>
      </c>
      <c r="I194" s="1" t="s">
        <v>1024</v>
      </c>
      <c r="J194" s="1">
        <v>1</v>
      </c>
      <c r="K194" s="1"/>
      <c r="L194" s="1" t="s">
        <v>576</v>
      </c>
    </row>
    <row r="195" spans="1:12" x14ac:dyDescent="0.25">
      <c r="A195" s="1" t="s">
        <v>577</v>
      </c>
      <c r="B195" t="s">
        <v>567</v>
      </c>
      <c r="C195" s="2">
        <v>107</v>
      </c>
      <c r="D195" s="2">
        <v>0</v>
      </c>
      <c r="E195" s="2">
        <v>1.879</v>
      </c>
      <c r="F195" s="1">
        <v>8.7799999999999994</v>
      </c>
      <c r="G195" s="1" t="s">
        <v>1025</v>
      </c>
      <c r="H195" s="1">
        <v>1.6819666039711656</v>
      </c>
      <c r="I195" s="1" t="s">
        <v>1026</v>
      </c>
      <c r="J195" s="1">
        <v>1</v>
      </c>
      <c r="K195" s="1"/>
      <c r="L195" s="1" t="s">
        <v>578</v>
      </c>
    </row>
    <row r="196" spans="1:12" x14ac:dyDescent="0.25">
      <c r="A196" s="1" t="s">
        <v>579</v>
      </c>
      <c r="B196" t="s">
        <v>568</v>
      </c>
      <c r="C196" s="2">
        <v>100.4</v>
      </c>
      <c r="D196" s="2">
        <v>0</v>
      </c>
      <c r="E196" s="2">
        <v>5.9550000000000001</v>
      </c>
      <c r="F196" s="1">
        <v>13.69</v>
      </c>
      <c r="G196" s="1" t="s">
        <v>957</v>
      </c>
      <c r="H196" s="1">
        <v>0.96258654734226234</v>
      </c>
      <c r="I196" s="1" t="s">
        <v>1027</v>
      </c>
      <c r="J196" s="1">
        <v>1</v>
      </c>
      <c r="K196" s="1"/>
      <c r="L196" s="1" t="s">
        <v>580</v>
      </c>
    </row>
    <row r="197" spans="1:12" x14ac:dyDescent="0.25">
      <c r="A197" s="1" t="s">
        <v>581</v>
      </c>
      <c r="B197" t="s">
        <v>569</v>
      </c>
      <c r="C197" s="2">
        <v>102.15</v>
      </c>
      <c r="D197" s="2">
        <v>0</v>
      </c>
      <c r="E197" s="2">
        <v>4.2130000000000001</v>
      </c>
      <c r="F197" s="1">
        <v>9.24</v>
      </c>
      <c r="G197" s="1" t="s">
        <v>992</v>
      </c>
      <c r="H197" s="1">
        <v>0.62893210635683461</v>
      </c>
      <c r="I197" s="1" t="s">
        <v>970</v>
      </c>
      <c r="J197" s="1">
        <v>1</v>
      </c>
      <c r="K197" s="1"/>
      <c r="L197" s="1" t="s">
        <v>582</v>
      </c>
    </row>
    <row r="198" spans="1:12" x14ac:dyDescent="0.25">
      <c r="A198" s="1" t="s">
        <v>583</v>
      </c>
      <c r="B198" t="s">
        <v>570</v>
      </c>
      <c r="C198" s="2">
        <v>100.05</v>
      </c>
      <c r="D198" s="2">
        <v>0</v>
      </c>
      <c r="E198" s="2">
        <v>2.004</v>
      </c>
      <c r="F198" s="1">
        <v>9.81</v>
      </c>
      <c r="G198" s="1" t="s">
        <v>934</v>
      </c>
      <c r="H198" s="1">
        <v>0.8645083225213881</v>
      </c>
      <c r="I198" s="1" t="s">
        <v>314</v>
      </c>
      <c r="J198" s="1">
        <v>1</v>
      </c>
      <c r="K198" s="1"/>
      <c r="L198" s="1" t="s">
        <v>584</v>
      </c>
    </row>
    <row r="199" spans="1:12" x14ac:dyDescent="0.25">
      <c r="A199" s="1" t="s">
        <v>604</v>
      </c>
      <c r="B199" t="s">
        <v>585</v>
      </c>
      <c r="C199" s="2">
        <v>103.461</v>
      </c>
      <c r="D199" s="2">
        <v>0</v>
      </c>
      <c r="E199" s="2">
        <v>0.54895833333333333</v>
      </c>
      <c r="F199" s="1">
        <v>2.5177592999999998</v>
      </c>
      <c r="G199" s="1" t="s">
        <v>917</v>
      </c>
      <c r="H199" s="1">
        <v>0.89872362972281605</v>
      </c>
      <c r="I199" s="1" t="s">
        <v>314</v>
      </c>
      <c r="J199" s="1">
        <v>1</v>
      </c>
      <c r="K199" s="1"/>
      <c r="L199" s="1" t="s">
        <v>605</v>
      </c>
    </row>
    <row r="200" spans="1:12" x14ac:dyDescent="0.25">
      <c r="A200" s="1" t="s">
        <v>606</v>
      </c>
      <c r="B200" t="s">
        <v>586</v>
      </c>
      <c r="C200" s="2">
        <v>102.6</v>
      </c>
      <c r="D200" s="2">
        <v>0</v>
      </c>
      <c r="E200" s="2">
        <v>3.698</v>
      </c>
      <c r="F200" s="1">
        <v>9.16</v>
      </c>
      <c r="G200" s="1" t="s">
        <v>974</v>
      </c>
      <c r="H200" s="1">
        <v>1.9032115452768563</v>
      </c>
      <c r="I200" s="1" t="s">
        <v>314</v>
      </c>
      <c r="J200" s="1">
        <v>1</v>
      </c>
      <c r="K200" s="1"/>
      <c r="L200" s="1" t="s">
        <v>607</v>
      </c>
    </row>
    <row r="201" spans="1:12" x14ac:dyDescent="0.25">
      <c r="A201" t="s">
        <v>608</v>
      </c>
      <c r="B201" t="s">
        <v>587</v>
      </c>
      <c r="C201" s="2">
        <v>99.96</v>
      </c>
      <c r="D201" s="2">
        <v>0</v>
      </c>
      <c r="E201" s="2">
        <v>1.952</v>
      </c>
      <c r="F201">
        <v>9.99</v>
      </c>
      <c r="G201" t="s">
        <v>883</v>
      </c>
      <c r="H201">
        <v>0.86994260791862699</v>
      </c>
      <c r="I201" t="s">
        <v>314</v>
      </c>
      <c r="J201">
        <v>1</v>
      </c>
      <c r="L201" t="s">
        <v>609</v>
      </c>
    </row>
    <row r="202" spans="1:12" x14ac:dyDescent="0.25">
      <c r="A202" t="s">
        <v>610</v>
      </c>
      <c r="B202" t="s">
        <v>588</v>
      </c>
      <c r="C202" s="2">
        <v>106.35</v>
      </c>
      <c r="D202" s="2">
        <v>0</v>
      </c>
      <c r="E202" s="2">
        <v>5.6769999999999996</v>
      </c>
      <c r="F202">
        <v>9.67</v>
      </c>
      <c r="G202" t="s">
        <v>873</v>
      </c>
      <c r="H202">
        <v>1.7816481480692667</v>
      </c>
      <c r="I202" t="s">
        <v>1028</v>
      </c>
      <c r="J202">
        <v>1</v>
      </c>
      <c r="L202" t="s">
        <v>611</v>
      </c>
    </row>
    <row r="203" spans="1:12" x14ac:dyDescent="0.25">
      <c r="A203" t="s">
        <v>612</v>
      </c>
      <c r="B203" t="s">
        <v>589</v>
      </c>
      <c r="C203" s="2">
        <v>48.2</v>
      </c>
      <c r="D203" s="2">
        <v>4.5</v>
      </c>
      <c r="E203" s="2">
        <v>63.208332061767578</v>
      </c>
      <c r="F203">
        <v>7.3336341205791742</v>
      </c>
      <c r="G203" t="s">
        <v>1002</v>
      </c>
      <c r="H203">
        <v>0</v>
      </c>
      <c r="I203" t="s">
        <v>1048</v>
      </c>
      <c r="J203">
        <v>1</v>
      </c>
      <c r="L203" t="s">
        <v>350</v>
      </c>
    </row>
    <row r="204" spans="1:12" x14ac:dyDescent="0.25">
      <c r="A204" t="s">
        <v>613</v>
      </c>
      <c r="B204" t="s">
        <v>590</v>
      </c>
      <c r="C204" s="2">
        <v>107.529</v>
      </c>
      <c r="D204" s="2">
        <v>0</v>
      </c>
      <c r="E204" s="2">
        <v>0.77777777777777779</v>
      </c>
      <c r="F204">
        <v>6.1271720251462147</v>
      </c>
      <c r="G204" t="s">
        <v>992</v>
      </c>
      <c r="H204">
        <v>3.9336567573499672</v>
      </c>
      <c r="I204" t="s">
        <v>314</v>
      </c>
      <c r="J204">
        <v>1</v>
      </c>
      <c r="L204" t="s">
        <v>614</v>
      </c>
    </row>
    <row r="205" spans="1:12" x14ac:dyDescent="0.25">
      <c r="A205" t="s">
        <v>615</v>
      </c>
      <c r="B205" t="s">
        <v>591</v>
      </c>
      <c r="C205" s="2">
        <v>108.27</v>
      </c>
      <c r="D205" s="2">
        <v>0</v>
      </c>
      <c r="E205" s="2">
        <v>2.5606249999999999</v>
      </c>
      <c r="F205">
        <v>4.1978422000000002</v>
      </c>
      <c r="G205" t="s">
        <v>1029</v>
      </c>
      <c r="H205">
        <v>4.3739647803030888</v>
      </c>
      <c r="I205" t="s">
        <v>314</v>
      </c>
      <c r="J205">
        <v>1</v>
      </c>
      <c r="L205" t="s">
        <v>616</v>
      </c>
    </row>
    <row r="206" spans="1:12" x14ac:dyDescent="0.25">
      <c r="A206" t="s">
        <v>617</v>
      </c>
      <c r="B206" t="s">
        <v>592</v>
      </c>
      <c r="C206" s="2">
        <v>105.02</v>
      </c>
      <c r="D206" s="2">
        <v>0</v>
      </c>
      <c r="E206" s="2">
        <v>0.5552083333333333</v>
      </c>
      <c r="F206">
        <v>4.0776076000000003</v>
      </c>
      <c r="G206" t="s">
        <v>956</v>
      </c>
      <c r="H206">
        <v>4.7725109565707742</v>
      </c>
      <c r="I206" t="s">
        <v>314</v>
      </c>
      <c r="J206">
        <v>1</v>
      </c>
      <c r="L206" t="s">
        <v>618</v>
      </c>
    </row>
    <row r="207" spans="1:12" x14ac:dyDescent="0.25">
      <c r="A207" t="s">
        <v>619</v>
      </c>
      <c r="B207" t="s">
        <v>593</v>
      </c>
      <c r="C207" s="2">
        <v>105.983</v>
      </c>
      <c r="D207" s="2">
        <v>0</v>
      </c>
      <c r="E207" s="2">
        <v>2.2973611111111114</v>
      </c>
      <c r="F207">
        <v>4.3447405000000003</v>
      </c>
      <c r="G207" t="s">
        <v>892</v>
      </c>
      <c r="H207">
        <v>3.6454052368169911</v>
      </c>
      <c r="I207" t="s">
        <v>314</v>
      </c>
      <c r="J207">
        <v>1</v>
      </c>
      <c r="L207" t="s">
        <v>620</v>
      </c>
    </row>
    <row r="208" spans="1:12" x14ac:dyDescent="0.25">
      <c r="A208" t="s">
        <v>621</v>
      </c>
      <c r="B208" t="s">
        <v>594</v>
      </c>
      <c r="C208" s="2">
        <v>102.9</v>
      </c>
      <c r="D208" s="2">
        <v>0</v>
      </c>
      <c r="E208" s="2">
        <v>3.2816666666666663</v>
      </c>
      <c r="F208">
        <v>4.0106156000000004</v>
      </c>
      <c r="G208" t="s">
        <v>976</v>
      </c>
      <c r="H208">
        <v>0.6124018030773466</v>
      </c>
      <c r="I208" t="s">
        <v>314</v>
      </c>
      <c r="J208">
        <v>1</v>
      </c>
      <c r="L208" t="s">
        <v>622</v>
      </c>
    </row>
    <row r="209" spans="1:12" x14ac:dyDescent="0.25">
      <c r="A209" t="s">
        <v>623</v>
      </c>
      <c r="B209" t="s">
        <v>595</v>
      </c>
      <c r="C209">
        <v>99.1</v>
      </c>
      <c r="D209">
        <v>0</v>
      </c>
      <c r="E209">
        <v>2.2359999999999998</v>
      </c>
      <c r="F209">
        <v>10.14</v>
      </c>
      <c r="G209" t="s">
        <v>1021</v>
      </c>
      <c r="H209">
        <v>0.55358895166778577</v>
      </c>
      <c r="I209" t="s">
        <v>314</v>
      </c>
      <c r="J209">
        <v>1</v>
      </c>
      <c r="L209" t="s">
        <v>572</v>
      </c>
    </row>
    <row r="210" spans="1:12" x14ac:dyDescent="0.25">
      <c r="A210" t="s">
        <v>624</v>
      </c>
      <c r="B210" t="s">
        <v>596</v>
      </c>
      <c r="C210">
        <v>102.08799999999999</v>
      </c>
      <c r="D210">
        <v>0</v>
      </c>
      <c r="E210">
        <v>0.75451388888888893</v>
      </c>
      <c r="F210">
        <v>4.7837891762869713</v>
      </c>
      <c r="G210" t="s">
        <v>1030</v>
      </c>
      <c r="H210">
        <v>6.1878383225584361</v>
      </c>
      <c r="I210" t="s">
        <v>314</v>
      </c>
      <c r="J210">
        <v>1</v>
      </c>
      <c r="L210" t="s">
        <v>625</v>
      </c>
    </row>
    <row r="211" spans="1:12" x14ac:dyDescent="0.25">
      <c r="A211" t="s">
        <v>626</v>
      </c>
      <c r="B211" t="s">
        <v>597</v>
      </c>
      <c r="C211">
        <v>103.24</v>
      </c>
      <c r="D211">
        <v>0</v>
      </c>
      <c r="E211">
        <v>5.3419999999999996</v>
      </c>
      <c r="F211">
        <v>10.199999999999999</v>
      </c>
      <c r="G211" t="s">
        <v>987</v>
      </c>
      <c r="H211">
        <v>0.60715570450579903</v>
      </c>
      <c r="I211" t="s">
        <v>314</v>
      </c>
      <c r="J211">
        <v>1</v>
      </c>
      <c r="L211" t="s">
        <v>627</v>
      </c>
    </row>
    <row r="212" spans="1:12" x14ac:dyDescent="0.25">
      <c r="A212" t="s">
        <v>628</v>
      </c>
      <c r="B212" t="s">
        <v>598</v>
      </c>
      <c r="C212">
        <v>100.81</v>
      </c>
      <c r="D212">
        <v>0</v>
      </c>
      <c r="E212">
        <v>5.3010000000000002</v>
      </c>
      <c r="F212">
        <v>9.99</v>
      </c>
      <c r="G212" t="s">
        <v>925</v>
      </c>
      <c r="H212">
        <v>0.94744087170659663</v>
      </c>
      <c r="I212" t="s">
        <v>1031</v>
      </c>
      <c r="J212">
        <v>1</v>
      </c>
      <c r="L212" t="s">
        <v>629</v>
      </c>
    </row>
    <row r="213" spans="1:12" x14ac:dyDescent="0.25">
      <c r="A213" t="s">
        <v>630</v>
      </c>
      <c r="B213" t="s">
        <v>599</v>
      </c>
      <c r="C213">
        <v>99.65</v>
      </c>
      <c r="D213">
        <v>0</v>
      </c>
      <c r="E213">
        <v>2.2749999999999999</v>
      </c>
      <c r="F213">
        <v>8.99</v>
      </c>
      <c r="G213" t="s">
        <v>907</v>
      </c>
      <c r="H213">
        <v>0.67769351309893866</v>
      </c>
      <c r="I213" t="s">
        <v>314</v>
      </c>
      <c r="J213">
        <v>1</v>
      </c>
      <c r="L213" t="s">
        <v>631</v>
      </c>
    </row>
    <row r="214" spans="1:12" x14ac:dyDescent="0.25">
      <c r="A214" t="s">
        <v>632</v>
      </c>
      <c r="B214" t="s">
        <v>600</v>
      </c>
      <c r="C214">
        <v>100.69</v>
      </c>
      <c r="D214">
        <v>0</v>
      </c>
      <c r="E214">
        <v>1.486</v>
      </c>
      <c r="F214">
        <v>7.77</v>
      </c>
      <c r="G214" t="s">
        <v>1032</v>
      </c>
      <c r="H214">
        <v>6.7015239845565722</v>
      </c>
      <c r="I214" t="s">
        <v>314</v>
      </c>
      <c r="J214">
        <v>1</v>
      </c>
      <c r="L214" t="s">
        <v>633</v>
      </c>
    </row>
    <row r="215" spans="1:12" x14ac:dyDescent="0.25">
      <c r="A215" t="s">
        <v>634</v>
      </c>
      <c r="B215" t="s">
        <v>601</v>
      </c>
      <c r="C215">
        <v>101.9</v>
      </c>
      <c r="D215">
        <v>0</v>
      </c>
      <c r="E215">
        <v>1.7570000000000001</v>
      </c>
      <c r="F215">
        <v>9.7100000000000009</v>
      </c>
      <c r="G215" t="s">
        <v>1033</v>
      </c>
      <c r="H215">
        <v>0.81481810867234528</v>
      </c>
      <c r="I215" t="s">
        <v>902</v>
      </c>
      <c r="J215">
        <v>1</v>
      </c>
      <c r="L215" t="s">
        <v>635</v>
      </c>
    </row>
    <row r="216" spans="1:12" x14ac:dyDescent="0.25">
      <c r="A216" t="s">
        <v>636</v>
      </c>
      <c r="B216" t="s">
        <v>602</v>
      </c>
      <c r="C216">
        <v>101.81</v>
      </c>
      <c r="D216">
        <v>0</v>
      </c>
      <c r="E216">
        <v>3.0379999999999998</v>
      </c>
      <c r="F216">
        <v>8.7200000000000006</v>
      </c>
      <c r="G216" t="s">
        <v>889</v>
      </c>
      <c r="H216">
        <v>0.6999666166516717</v>
      </c>
      <c r="I216" t="s">
        <v>314</v>
      </c>
      <c r="J216">
        <v>1</v>
      </c>
      <c r="L216" t="s">
        <v>637</v>
      </c>
    </row>
    <row r="217" spans="1:12" x14ac:dyDescent="0.25">
      <c r="A217" t="s">
        <v>638</v>
      </c>
      <c r="B217" t="s">
        <v>603</v>
      </c>
      <c r="C217">
        <v>103.48</v>
      </c>
      <c r="D217">
        <v>0</v>
      </c>
      <c r="E217">
        <v>5.3250000000000002</v>
      </c>
      <c r="F217">
        <v>9.6199999999999992</v>
      </c>
      <c r="G217" t="s">
        <v>925</v>
      </c>
      <c r="H217">
        <v>1.7754772485876122</v>
      </c>
      <c r="I217" t="s">
        <v>1034</v>
      </c>
      <c r="J217">
        <v>1</v>
      </c>
      <c r="L217" t="s">
        <v>639</v>
      </c>
    </row>
    <row r="218" spans="1:12" x14ac:dyDescent="0.25">
      <c r="A218" t="s">
        <v>641</v>
      </c>
      <c r="B218" t="s">
        <v>640</v>
      </c>
      <c r="C218">
        <v>100.93899999999999</v>
      </c>
      <c r="D218">
        <v>0</v>
      </c>
      <c r="E218">
        <v>1.1645833333333333</v>
      </c>
      <c r="F218">
        <v>5.1833004999999996</v>
      </c>
      <c r="G218" t="s">
        <v>1035</v>
      </c>
      <c r="H218">
        <v>4.9953855737293331</v>
      </c>
      <c r="I218" t="s">
        <v>314</v>
      </c>
      <c r="J218">
        <v>1</v>
      </c>
      <c r="L218" t="s">
        <v>642</v>
      </c>
    </row>
    <row r="219" spans="1:12" x14ac:dyDescent="0.25">
      <c r="A219" t="s">
        <v>674</v>
      </c>
      <c r="B219" t="s">
        <v>643</v>
      </c>
      <c r="C219" s="2">
        <v>102.73399999999999</v>
      </c>
      <c r="D219" s="2">
        <v>0</v>
      </c>
      <c r="E219" s="2">
        <v>3.4136986301369863</v>
      </c>
      <c r="F219">
        <v>2.1060375000000002</v>
      </c>
      <c r="G219" t="s">
        <v>1036</v>
      </c>
      <c r="H219">
        <v>1.9264693707815392</v>
      </c>
      <c r="I219" t="s">
        <v>314</v>
      </c>
      <c r="J219">
        <v>1</v>
      </c>
      <c r="L219" t="s">
        <v>675</v>
      </c>
    </row>
    <row r="220" spans="1:12" x14ac:dyDescent="0.25">
      <c r="A220" s="1" t="s">
        <v>676</v>
      </c>
      <c r="B220" t="s">
        <v>644</v>
      </c>
      <c r="C220" s="2">
        <v>105.919</v>
      </c>
      <c r="D220" s="2">
        <v>0</v>
      </c>
      <c r="E220" s="2">
        <v>1.4291095890410959</v>
      </c>
      <c r="F220">
        <v>4.1757141000000004</v>
      </c>
      <c r="G220" t="s">
        <v>1037</v>
      </c>
      <c r="H220">
        <v>8.5499861148585214</v>
      </c>
      <c r="I220" t="s">
        <v>314</v>
      </c>
      <c r="J220">
        <v>1</v>
      </c>
      <c r="L220" t="s">
        <v>677</v>
      </c>
    </row>
    <row r="221" spans="1:12" x14ac:dyDescent="0.25">
      <c r="A221" s="1" t="s">
        <v>678</v>
      </c>
      <c r="B221" t="s">
        <v>645</v>
      </c>
      <c r="C221" s="2">
        <v>103.91500000000001</v>
      </c>
      <c r="D221" s="2">
        <v>0</v>
      </c>
      <c r="E221" s="2">
        <v>3.0136986301369864</v>
      </c>
      <c r="F221">
        <v>5.6997716</v>
      </c>
      <c r="G221" t="s">
        <v>1038</v>
      </c>
      <c r="H221">
        <v>7.2969531615982017</v>
      </c>
      <c r="I221" t="s">
        <v>314</v>
      </c>
      <c r="J221">
        <v>1</v>
      </c>
      <c r="L221" t="s">
        <v>679</v>
      </c>
    </row>
    <row r="222" spans="1:12" x14ac:dyDescent="0.25">
      <c r="A222" s="1" t="s">
        <v>680</v>
      </c>
      <c r="B222" t="s">
        <v>646</v>
      </c>
      <c r="C222" s="2">
        <v>112.985</v>
      </c>
      <c r="D222" s="2">
        <v>0</v>
      </c>
      <c r="E222" s="2">
        <v>2.3871527777777777</v>
      </c>
      <c r="F222">
        <v>5.0820372999999996</v>
      </c>
      <c r="G222" t="s">
        <v>1012</v>
      </c>
      <c r="H222">
        <v>6.9470375961203734</v>
      </c>
      <c r="I222" t="s">
        <v>314</v>
      </c>
      <c r="J222">
        <v>1</v>
      </c>
      <c r="L222" t="s">
        <v>681</v>
      </c>
    </row>
    <row r="223" spans="1:12" x14ac:dyDescent="0.25">
      <c r="A223" s="1" t="s">
        <v>682</v>
      </c>
      <c r="B223" t="s">
        <v>647</v>
      </c>
      <c r="C223" s="2">
        <v>99.006</v>
      </c>
      <c r="D223" s="2">
        <v>0</v>
      </c>
      <c r="E223" s="2">
        <v>0.64109589041095894</v>
      </c>
      <c r="F223">
        <v>6.2378816097360641</v>
      </c>
      <c r="G223" t="s">
        <v>994</v>
      </c>
      <c r="H223">
        <v>4.3552241090665627</v>
      </c>
      <c r="I223" t="s">
        <v>314</v>
      </c>
      <c r="J223">
        <v>1</v>
      </c>
      <c r="L223" t="s">
        <v>683</v>
      </c>
    </row>
    <row r="224" spans="1:12" x14ac:dyDescent="0.25">
      <c r="A224" s="1" t="s">
        <v>684</v>
      </c>
      <c r="B224" t="s">
        <v>648</v>
      </c>
      <c r="C224" s="2">
        <v>42</v>
      </c>
      <c r="D224" s="2">
        <v>0</v>
      </c>
      <c r="E224" s="2">
        <v>0</v>
      </c>
      <c r="F224">
        <v>70.979421299999998</v>
      </c>
      <c r="G224" t="s">
        <v>1039</v>
      </c>
      <c r="H224">
        <v>1.6653685048954603</v>
      </c>
      <c r="I224" t="s">
        <v>314</v>
      </c>
      <c r="J224">
        <v>1</v>
      </c>
      <c r="L224" t="s">
        <v>685</v>
      </c>
    </row>
    <row r="225" spans="1:12" x14ac:dyDescent="0.25">
      <c r="A225" s="1" t="s">
        <v>686</v>
      </c>
      <c r="B225" t="s">
        <v>649</v>
      </c>
      <c r="C225">
        <v>99.247</v>
      </c>
      <c r="D225">
        <v>0</v>
      </c>
      <c r="E225">
        <v>1.54375</v>
      </c>
      <c r="F225">
        <v>4.9748792000000002</v>
      </c>
      <c r="G225" t="s">
        <v>1013</v>
      </c>
      <c r="H225">
        <v>3.3633357536929642</v>
      </c>
      <c r="I225" t="s">
        <v>314</v>
      </c>
      <c r="J225">
        <v>1</v>
      </c>
      <c r="L225" t="s">
        <v>687</v>
      </c>
    </row>
    <row r="226" spans="1:12" x14ac:dyDescent="0.25">
      <c r="A226" s="1" t="s">
        <v>688</v>
      </c>
      <c r="B226" t="s">
        <v>650</v>
      </c>
      <c r="C226">
        <v>39.01</v>
      </c>
      <c r="D226">
        <v>4.2380952835083008</v>
      </c>
      <c r="E226">
        <v>45.166667938232422</v>
      </c>
      <c r="F226">
        <v>6.3557150179395174</v>
      </c>
      <c r="G226" t="s">
        <v>920</v>
      </c>
      <c r="H226">
        <v>0</v>
      </c>
      <c r="I226" t="s">
        <v>974</v>
      </c>
      <c r="J226">
        <v>1</v>
      </c>
      <c r="L226" t="s">
        <v>689</v>
      </c>
    </row>
    <row r="227" spans="1:12" x14ac:dyDescent="0.25">
      <c r="A227" s="1" t="s">
        <v>690</v>
      </c>
      <c r="B227" t="s">
        <v>651</v>
      </c>
      <c r="C227">
        <v>13</v>
      </c>
      <c r="D227">
        <v>4.2962961196899414</v>
      </c>
      <c r="E227">
        <v>16.55409049987793</v>
      </c>
      <c r="F227">
        <v>0</v>
      </c>
      <c r="G227" t="s">
        <v>314</v>
      </c>
      <c r="H227">
        <v>0</v>
      </c>
      <c r="I227" t="s">
        <v>314</v>
      </c>
      <c r="J227">
        <v>1</v>
      </c>
      <c r="L227" t="s">
        <v>691</v>
      </c>
    </row>
    <row r="228" spans="1:12" x14ac:dyDescent="0.25">
      <c r="A228" s="1" t="s">
        <v>692</v>
      </c>
      <c r="B228" t="s">
        <v>652</v>
      </c>
      <c r="C228">
        <v>18.96</v>
      </c>
      <c r="D228">
        <v>4.2380952835083008</v>
      </c>
      <c r="E228">
        <v>25.333333969116211</v>
      </c>
      <c r="F228">
        <v>3.9556962025316453</v>
      </c>
      <c r="G228" t="s">
        <v>1040</v>
      </c>
      <c r="H228">
        <v>0</v>
      </c>
      <c r="I228" t="s">
        <v>892</v>
      </c>
      <c r="J228">
        <v>1</v>
      </c>
      <c r="L228" t="s">
        <v>693</v>
      </c>
    </row>
    <row r="229" spans="1:12" x14ac:dyDescent="0.25">
      <c r="A229" s="1" t="s">
        <v>694</v>
      </c>
      <c r="B229" t="s">
        <v>653</v>
      </c>
      <c r="C229">
        <v>108.65</v>
      </c>
      <c r="D229">
        <v>0</v>
      </c>
      <c r="E229">
        <v>0</v>
      </c>
      <c r="F229">
        <v>2.0329630870281967</v>
      </c>
      <c r="G229" t="s">
        <v>1002</v>
      </c>
      <c r="H229">
        <v>0</v>
      </c>
      <c r="I229" t="s">
        <v>912</v>
      </c>
      <c r="J229">
        <v>1</v>
      </c>
      <c r="L229" t="s">
        <v>695</v>
      </c>
    </row>
    <row r="230" spans="1:12" x14ac:dyDescent="0.25">
      <c r="A230" t="s">
        <v>696</v>
      </c>
      <c r="B230" t="s">
        <v>654</v>
      </c>
      <c r="C230">
        <v>88.5</v>
      </c>
      <c r="D230">
        <v>0</v>
      </c>
      <c r="E230">
        <v>0</v>
      </c>
      <c r="F230">
        <v>5.1142509374241367</v>
      </c>
      <c r="G230" t="s">
        <v>890</v>
      </c>
      <c r="H230">
        <v>0</v>
      </c>
      <c r="I230" t="s">
        <v>314</v>
      </c>
      <c r="J230">
        <v>1</v>
      </c>
      <c r="L230" t="s">
        <v>697</v>
      </c>
    </row>
    <row r="231" spans="1:12" x14ac:dyDescent="0.25">
      <c r="A231" t="s">
        <v>698</v>
      </c>
      <c r="B231" t="s">
        <v>655</v>
      </c>
      <c r="C231">
        <v>66</v>
      </c>
      <c r="D231">
        <v>0</v>
      </c>
      <c r="E231">
        <v>0</v>
      </c>
      <c r="F231">
        <v>2.7169587549359657</v>
      </c>
      <c r="G231" t="s">
        <v>1041</v>
      </c>
      <c r="H231">
        <v>0</v>
      </c>
      <c r="I231" t="s">
        <v>888</v>
      </c>
      <c r="J231">
        <v>1</v>
      </c>
      <c r="L231" t="s">
        <v>699</v>
      </c>
    </row>
    <row r="232" spans="1:12" x14ac:dyDescent="0.25">
      <c r="A232" t="s">
        <v>700</v>
      </c>
      <c r="B232" t="s">
        <v>656</v>
      </c>
      <c r="C232">
        <v>22.03</v>
      </c>
      <c r="D232">
        <v>0</v>
      </c>
      <c r="E232">
        <v>0</v>
      </c>
      <c r="F232">
        <v>3.7425369421640071</v>
      </c>
      <c r="G232" t="s">
        <v>1042</v>
      </c>
      <c r="H232">
        <v>0</v>
      </c>
      <c r="I232" t="s">
        <v>912</v>
      </c>
      <c r="J232">
        <v>1</v>
      </c>
      <c r="L232" t="s">
        <v>701</v>
      </c>
    </row>
    <row r="233" spans="1:12" x14ac:dyDescent="0.25">
      <c r="A233" t="s">
        <v>702</v>
      </c>
      <c r="B233" t="s">
        <v>657</v>
      </c>
      <c r="C233">
        <v>41.71</v>
      </c>
      <c r="D233">
        <v>0</v>
      </c>
      <c r="E233">
        <v>0</v>
      </c>
      <c r="F233">
        <v>2.5287121762888525</v>
      </c>
      <c r="G233" t="s">
        <v>1042</v>
      </c>
      <c r="H233">
        <v>0</v>
      </c>
      <c r="I233" t="s">
        <v>912</v>
      </c>
      <c r="J233">
        <v>1</v>
      </c>
      <c r="L233" t="s">
        <v>703</v>
      </c>
    </row>
    <row r="234" spans="1:12" x14ac:dyDescent="0.25">
      <c r="A234" t="s">
        <v>704</v>
      </c>
      <c r="B234" t="s">
        <v>658</v>
      </c>
      <c r="C234">
        <v>100.273</v>
      </c>
      <c r="D234">
        <v>0</v>
      </c>
      <c r="E234">
        <v>2.2843749999999998</v>
      </c>
      <c r="F234">
        <v>6.3097911</v>
      </c>
      <c r="G234" t="s">
        <v>1043</v>
      </c>
      <c r="H234">
        <v>4.3676241885339291</v>
      </c>
      <c r="I234" t="s">
        <v>314</v>
      </c>
      <c r="J234">
        <v>1</v>
      </c>
      <c r="L234" t="s">
        <v>705</v>
      </c>
    </row>
    <row r="235" spans="1:12" x14ac:dyDescent="0.25">
      <c r="A235" t="s">
        <v>706</v>
      </c>
      <c r="B235" t="s">
        <v>659</v>
      </c>
      <c r="C235">
        <v>101.765</v>
      </c>
      <c r="D235">
        <v>0</v>
      </c>
      <c r="E235">
        <v>0.98680555555555549</v>
      </c>
      <c r="F235">
        <v>2.3353539216528056</v>
      </c>
      <c r="G235" t="s">
        <v>1044</v>
      </c>
      <c r="H235">
        <v>0.36388888936184594</v>
      </c>
      <c r="I235" t="s">
        <v>314</v>
      </c>
      <c r="J235">
        <v>1</v>
      </c>
      <c r="L235" t="s">
        <v>707</v>
      </c>
    </row>
    <row r="236" spans="1:12" x14ac:dyDescent="0.25">
      <c r="A236" t="s">
        <v>708</v>
      </c>
      <c r="B236" t="s">
        <v>660</v>
      </c>
      <c r="C236">
        <v>50.6</v>
      </c>
      <c r="D236">
        <v>3.6800000667572021</v>
      </c>
      <c r="E236">
        <v>52.923076629638672</v>
      </c>
      <c r="F236">
        <v>0</v>
      </c>
      <c r="G236" t="s">
        <v>314</v>
      </c>
      <c r="H236">
        <v>0</v>
      </c>
      <c r="I236" t="s">
        <v>314</v>
      </c>
      <c r="J236">
        <v>1</v>
      </c>
      <c r="L236" t="s">
        <v>709</v>
      </c>
    </row>
    <row r="237" spans="1:12" x14ac:dyDescent="0.25">
      <c r="A237" t="s">
        <v>710</v>
      </c>
      <c r="B237" t="s">
        <v>661</v>
      </c>
      <c r="C237">
        <v>154.69999999999999</v>
      </c>
      <c r="D237">
        <v>4.7777776718139648</v>
      </c>
      <c r="E237">
        <v>212.77873229980469</v>
      </c>
      <c r="F237">
        <v>3.8784744667097608</v>
      </c>
      <c r="G237" t="s">
        <v>1045</v>
      </c>
      <c r="H237">
        <v>0</v>
      </c>
      <c r="I237" t="s">
        <v>900</v>
      </c>
      <c r="J237">
        <v>1</v>
      </c>
      <c r="L237" t="s">
        <v>711</v>
      </c>
    </row>
    <row r="238" spans="1:12" x14ac:dyDescent="0.25">
      <c r="A238" t="s">
        <v>712</v>
      </c>
      <c r="B238" t="s">
        <v>662</v>
      </c>
      <c r="C238">
        <v>32.35</v>
      </c>
      <c r="D238">
        <v>3.9166667461395264</v>
      </c>
      <c r="E238">
        <v>37.411766052246094</v>
      </c>
      <c r="F238">
        <v>4.0803709428129835</v>
      </c>
      <c r="G238" t="s">
        <v>1046</v>
      </c>
      <c r="H238">
        <v>0</v>
      </c>
      <c r="I238" t="s">
        <v>883</v>
      </c>
      <c r="J238">
        <v>1</v>
      </c>
      <c r="L238" t="s">
        <v>713</v>
      </c>
    </row>
    <row r="239" spans="1:12" x14ac:dyDescent="0.25">
      <c r="A239" t="s">
        <v>714</v>
      </c>
      <c r="B239" t="s">
        <v>663</v>
      </c>
      <c r="C239">
        <v>65.069999999999993</v>
      </c>
      <c r="D239">
        <v>4.1304349899291992</v>
      </c>
      <c r="E239">
        <v>69.76470947265625</v>
      </c>
      <c r="F239">
        <v>2.9199323805132935</v>
      </c>
      <c r="G239" t="s">
        <v>1045</v>
      </c>
      <c r="H239">
        <v>0</v>
      </c>
      <c r="I239" t="s">
        <v>976</v>
      </c>
      <c r="J239">
        <v>1</v>
      </c>
      <c r="L239" t="s">
        <v>715</v>
      </c>
    </row>
    <row r="240" spans="1:12" x14ac:dyDescent="0.25">
      <c r="A240" t="s">
        <v>716</v>
      </c>
      <c r="B240" t="s">
        <v>664</v>
      </c>
      <c r="C240">
        <v>45.32</v>
      </c>
      <c r="D240">
        <v>4.6999998092651367</v>
      </c>
      <c r="E240">
        <v>61.967742919921875</v>
      </c>
      <c r="F240">
        <v>1.6328331862312444</v>
      </c>
      <c r="G240" t="s">
        <v>1000</v>
      </c>
      <c r="H240">
        <v>0</v>
      </c>
      <c r="I240" t="s">
        <v>872</v>
      </c>
      <c r="J240">
        <v>1</v>
      </c>
      <c r="L240" t="s">
        <v>717</v>
      </c>
    </row>
    <row r="241" spans="1:12" x14ac:dyDescent="0.25">
      <c r="A241" t="s">
        <v>718</v>
      </c>
      <c r="B241" t="s">
        <v>665</v>
      </c>
      <c r="C241">
        <v>27.98</v>
      </c>
      <c r="D241">
        <v>4.0476188659667969</v>
      </c>
      <c r="E241">
        <v>31.571428298950195</v>
      </c>
      <c r="F241">
        <v>3.5025017869907074</v>
      </c>
      <c r="G241" t="s">
        <v>1047</v>
      </c>
      <c r="H241">
        <v>0</v>
      </c>
      <c r="I241" t="s">
        <v>1048</v>
      </c>
      <c r="J241">
        <v>1</v>
      </c>
      <c r="L241" t="s">
        <v>719</v>
      </c>
    </row>
    <row r="242" spans="1:12" x14ac:dyDescent="0.25">
      <c r="A242" t="s">
        <v>720</v>
      </c>
      <c r="B242" t="s">
        <v>666</v>
      </c>
      <c r="C242">
        <v>100.72499999999999</v>
      </c>
      <c r="D242">
        <v>0</v>
      </c>
      <c r="E242">
        <v>0.25248611111111113</v>
      </c>
      <c r="F242">
        <v>2.2846921999999998</v>
      </c>
      <c r="G242" t="s">
        <v>996</v>
      </c>
      <c r="H242">
        <v>2.3397824626586416</v>
      </c>
      <c r="I242" t="s">
        <v>314</v>
      </c>
      <c r="J242">
        <v>1</v>
      </c>
      <c r="L242" t="s">
        <v>721</v>
      </c>
    </row>
    <row r="243" spans="1:12" x14ac:dyDescent="0.25">
      <c r="A243" t="s">
        <v>722</v>
      </c>
      <c r="B243" t="s">
        <v>667</v>
      </c>
      <c r="C243">
        <v>12.62</v>
      </c>
      <c r="D243">
        <v>3.7000000476837158</v>
      </c>
      <c r="E243">
        <v>15.928571701049805</v>
      </c>
      <c r="F243">
        <v>0</v>
      </c>
      <c r="G243" t="s">
        <v>314</v>
      </c>
      <c r="H243">
        <v>0</v>
      </c>
      <c r="I243" t="s">
        <v>314</v>
      </c>
      <c r="J243">
        <v>1</v>
      </c>
      <c r="L243" t="s">
        <v>723</v>
      </c>
    </row>
    <row r="244" spans="1:12" x14ac:dyDescent="0.25">
      <c r="A244" t="s">
        <v>724</v>
      </c>
      <c r="B244" t="s">
        <v>668</v>
      </c>
      <c r="C244">
        <v>258.5</v>
      </c>
      <c r="D244">
        <v>4.1071429252624512</v>
      </c>
      <c r="E244">
        <v>320.1949462890625</v>
      </c>
      <c r="F244">
        <v>0</v>
      </c>
      <c r="G244" t="s">
        <v>314</v>
      </c>
      <c r="H244">
        <v>0</v>
      </c>
      <c r="I244" t="s">
        <v>314</v>
      </c>
      <c r="J244">
        <v>1</v>
      </c>
      <c r="L244" t="s">
        <v>725</v>
      </c>
    </row>
    <row r="245" spans="1:12" x14ac:dyDescent="0.25">
      <c r="A245" t="s">
        <v>726</v>
      </c>
      <c r="B245" t="s">
        <v>669</v>
      </c>
      <c r="C245">
        <v>67.510000000000005</v>
      </c>
      <c r="D245">
        <v>3.7272727489471436</v>
      </c>
      <c r="E245">
        <v>73.117645263671875</v>
      </c>
      <c r="F245">
        <v>3.9982230119946691</v>
      </c>
      <c r="G245" t="s">
        <v>1049</v>
      </c>
      <c r="H245">
        <v>0</v>
      </c>
      <c r="I245" t="s">
        <v>998</v>
      </c>
      <c r="J245">
        <v>1</v>
      </c>
      <c r="L245" t="s">
        <v>727</v>
      </c>
    </row>
    <row r="246" spans="1:12" x14ac:dyDescent="0.25">
      <c r="A246" t="s">
        <v>728</v>
      </c>
      <c r="B246" t="s">
        <v>670</v>
      </c>
      <c r="C246">
        <v>103.538</v>
      </c>
      <c r="D246">
        <v>0</v>
      </c>
      <c r="E246">
        <v>1.7645833333333334</v>
      </c>
      <c r="F246">
        <v>4.5334889</v>
      </c>
      <c r="G246" t="s">
        <v>939</v>
      </c>
      <c r="H246">
        <v>4.9047066805946011</v>
      </c>
      <c r="I246" t="s">
        <v>314</v>
      </c>
      <c r="J246">
        <v>1</v>
      </c>
      <c r="L246" t="s">
        <v>729</v>
      </c>
    </row>
    <row r="247" spans="1:12" x14ac:dyDescent="0.25">
      <c r="A247" t="s">
        <v>730</v>
      </c>
      <c r="B247" t="s">
        <v>671</v>
      </c>
      <c r="C247">
        <v>18.215</v>
      </c>
      <c r="D247">
        <v>0</v>
      </c>
      <c r="E247">
        <v>0</v>
      </c>
      <c r="F247">
        <v>2.1246225337160181</v>
      </c>
      <c r="G247" t="s">
        <v>1040</v>
      </c>
      <c r="H247">
        <v>0</v>
      </c>
      <c r="I247" t="s">
        <v>314</v>
      </c>
      <c r="J247">
        <v>1</v>
      </c>
      <c r="L247" t="s">
        <v>731</v>
      </c>
    </row>
    <row r="248" spans="1:12" x14ac:dyDescent="0.25">
      <c r="A248" t="s">
        <v>732</v>
      </c>
      <c r="B248" t="s">
        <v>672</v>
      </c>
      <c r="C248">
        <v>12.89</v>
      </c>
      <c r="D248">
        <v>0</v>
      </c>
      <c r="E248">
        <v>0</v>
      </c>
      <c r="F248">
        <v>0.66730798539308911</v>
      </c>
      <c r="G248" t="s">
        <v>1040</v>
      </c>
      <c r="H248">
        <v>0</v>
      </c>
      <c r="I248" t="s">
        <v>314</v>
      </c>
      <c r="J248">
        <v>1</v>
      </c>
      <c r="L248" t="s">
        <v>733</v>
      </c>
    </row>
    <row r="249" spans="1:12" x14ac:dyDescent="0.25">
      <c r="A249" t="s">
        <v>734</v>
      </c>
      <c r="B249" t="s">
        <v>673</v>
      </c>
      <c r="C249">
        <v>29.43</v>
      </c>
      <c r="D249">
        <v>0</v>
      </c>
      <c r="E249">
        <v>0</v>
      </c>
      <c r="F249">
        <v>0</v>
      </c>
      <c r="G249" t="s">
        <v>314</v>
      </c>
      <c r="H249">
        <v>0</v>
      </c>
      <c r="I249" t="s">
        <v>314</v>
      </c>
      <c r="J249">
        <v>1</v>
      </c>
      <c r="L249" t="s">
        <v>399</v>
      </c>
    </row>
    <row r="250" spans="1:12" x14ac:dyDescent="0.25">
      <c r="A250" t="s">
        <v>750</v>
      </c>
      <c r="B250" t="s">
        <v>735</v>
      </c>
      <c r="C250">
        <v>38.89</v>
      </c>
      <c r="D250">
        <v>0</v>
      </c>
      <c r="E250">
        <v>0</v>
      </c>
      <c r="F250">
        <v>0</v>
      </c>
      <c r="G250" t="s">
        <v>314</v>
      </c>
      <c r="H250">
        <v>0</v>
      </c>
      <c r="I250" t="s">
        <v>314</v>
      </c>
      <c r="J250">
        <v>1</v>
      </c>
      <c r="L250" t="s">
        <v>751</v>
      </c>
    </row>
    <row r="251" spans="1:12" x14ac:dyDescent="0.25">
      <c r="A251" t="s">
        <v>752</v>
      </c>
      <c r="B251" t="s">
        <v>736</v>
      </c>
      <c r="C251" s="2">
        <v>67.69</v>
      </c>
      <c r="D251" s="2">
        <v>0</v>
      </c>
      <c r="E251" s="2">
        <v>0</v>
      </c>
      <c r="F251">
        <v>2.3239432505441808</v>
      </c>
      <c r="G251" t="s">
        <v>1042</v>
      </c>
      <c r="H251">
        <v>0</v>
      </c>
      <c r="I251" t="s">
        <v>912</v>
      </c>
      <c r="J251">
        <v>1</v>
      </c>
      <c r="L251" t="s">
        <v>753</v>
      </c>
    </row>
    <row r="252" spans="1:12" x14ac:dyDescent="0.25">
      <c r="A252" t="s">
        <v>754</v>
      </c>
      <c r="B252" t="s">
        <v>737</v>
      </c>
      <c r="C252" s="2">
        <v>108.366</v>
      </c>
      <c r="D252" s="2">
        <v>0</v>
      </c>
      <c r="E252" s="2">
        <v>1.1434426229508197</v>
      </c>
      <c r="F252">
        <v>4.3529138936344713</v>
      </c>
      <c r="G252" t="s">
        <v>896</v>
      </c>
      <c r="H252">
        <v>3.4228778532947688</v>
      </c>
      <c r="I252" t="s">
        <v>314</v>
      </c>
      <c r="J252">
        <v>1</v>
      </c>
      <c r="L252" t="s">
        <v>755</v>
      </c>
    </row>
    <row r="253" spans="1:12" x14ac:dyDescent="0.25">
      <c r="A253" t="s">
        <v>756</v>
      </c>
      <c r="B253" t="s">
        <v>738</v>
      </c>
      <c r="C253" s="2">
        <v>112.628</v>
      </c>
      <c r="D253" s="2">
        <v>0</v>
      </c>
      <c r="E253" s="2">
        <v>0.37222222222222223</v>
      </c>
      <c r="F253">
        <v>4.8285530000000003</v>
      </c>
      <c r="G253" t="s">
        <v>879</v>
      </c>
      <c r="H253">
        <v>3.4711482956110427</v>
      </c>
      <c r="I253" t="s">
        <v>314</v>
      </c>
      <c r="J253">
        <v>1</v>
      </c>
      <c r="L253" t="s">
        <v>757</v>
      </c>
    </row>
    <row r="254" spans="1:12" x14ac:dyDescent="0.25">
      <c r="A254" t="s">
        <v>758</v>
      </c>
      <c r="B254" t="s">
        <v>739</v>
      </c>
      <c r="C254" s="2">
        <v>103.151</v>
      </c>
      <c r="D254" s="2">
        <v>0</v>
      </c>
      <c r="E254" s="2">
        <v>0.11874999999999999</v>
      </c>
      <c r="F254">
        <v>6.4804301070001218</v>
      </c>
      <c r="G254" t="s">
        <v>1110</v>
      </c>
      <c r="H254">
        <v>4.9814987479928607</v>
      </c>
      <c r="I254" t="s">
        <v>314</v>
      </c>
      <c r="J254">
        <v>1</v>
      </c>
      <c r="L254" t="s">
        <v>759</v>
      </c>
    </row>
    <row r="255" spans="1:12" x14ac:dyDescent="0.25">
      <c r="A255" t="s">
        <v>760</v>
      </c>
      <c r="B255" t="s">
        <v>740</v>
      </c>
      <c r="C255" s="2">
        <v>100</v>
      </c>
      <c r="D255" s="2">
        <v>0</v>
      </c>
      <c r="E255" s="2">
        <v>0</v>
      </c>
      <c r="F255">
        <v>0</v>
      </c>
      <c r="G255" t="s">
        <v>314</v>
      </c>
      <c r="H255">
        <v>0</v>
      </c>
      <c r="I255" t="s">
        <v>314</v>
      </c>
      <c r="J255">
        <v>1</v>
      </c>
      <c r="L255" t="s">
        <v>761</v>
      </c>
    </row>
    <row r="256" spans="1:12" x14ac:dyDescent="0.25">
      <c r="A256" t="s">
        <v>762</v>
      </c>
      <c r="B256" t="s">
        <v>741</v>
      </c>
      <c r="C256" s="2">
        <v>100</v>
      </c>
      <c r="D256" s="2">
        <v>0</v>
      </c>
      <c r="E256" s="2">
        <v>0</v>
      </c>
      <c r="F256">
        <v>0</v>
      </c>
      <c r="G256" t="s">
        <v>314</v>
      </c>
      <c r="H256">
        <v>0</v>
      </c>
      <c r="I256" t="s">
        <v>314</v>
      </c>
      <c r="J256">
        <v>1</v>
      </c>
      <c r="L256" t="s">
        <v>763</v>
      </c>
    </row>
    <row r="257" spans="1:12" x14ac:dyDescent="0.25">
      <c r="A257" t="s">
        <v>764</v>
      </c>
      <c r="B257" t="s">
        <v>742</v>
      </c>
      <c r="C257">
        <v>25.42</v>
      </c>
      <c r="D257">
        <v>0</v>
      </c>
      <c r="E257">
        <v>0</v>
      </c>
      <c r="F257">
        <v>0</v>
      </c>
      <c r="G257" t="s">
        <v>314</v>
      </c>
      <c r="H257">
        <v>0</v>
      </c>
      <c r="I257" t="s">
        <v>314</v>
      </c>
      <c r="J257">
        <v>1</v>
      </c>
      <c r="L257" t="s">
        <v>765</v>
      </c>
    </row>
    <row r="258" spans="1:12" x14ac:dyDescent="0.25">
      <c r="A258" t="s">
        <v>766</v>
      </c>
      <c r="B258" t="s">
        <v>743</v>
      </c>
      <c r="C258">
        <v>39.155000000000001</v>
      </c>
      <c r="D258">
        <v>0</v>
      </c>
      <c r="E258">
        <v>0</v>
      </c>
      <c r="F258">
        <v>0</v>
      </c>
      <c r="G258" t="s">
        <v>314</v>
      </c>
      <c r="H258">
        <v>0</v>
      </c>
      <c r="I258" t="s">
        <v>314</v>
      </c>
      <c r="J258">
        <v>1</v>
      </c>
      <c r="L258" t="s">
        <v>767</v>
      </c>
    </row>
    <row r="259" spans="1:12" x14ac:dyDescent="0.25">
      <c r="A259" t="s">
        <v>768</v>
      </c>
      <c r="B259" t="s">
        <v>744</v>
      </c>
      <c r="C259">
        <v>25.27</v>
      </c>
      <c r="D259">
        <v>0</v>
      </c>
      <c r="E259">
        <v>0</v>
      </c>
      <c r="F259">
        <v>0.31199051213915469</v>
      </c>
      <c r="G259" t="s">
        <v>1050</v>
      </c>
      <c r="H259">
        <v>0</v>
      </c>
      <c r="I259" t="s">
        <v>314</v>
      </c>
      <c r="J259">
        <v>1</v>
      </c>
      <c r="L259" t="s">
        <v>769</v>
      </c>
    </row>
    <row r="260" spans="1:12" x14ac:dyDescent="0.25">
      <c r="A260" t="s">
        <v>770</v>
      </c>
      <c r="B260" t="s">
        <v>745</v>
      </c>
      <c r="C260">
        <v>112.46599999999999</v>
      </c>
      <c r="D260">
        <v>0</v>
      </c>
      <c r="E260">
        <v>5.2777777777777778E-2</v>
      </c>
      <c r="F260">
        <v>6.7468847962650162</v>
      </c>
      <c r="G260" t="s">
        <v>1130</v>
      </c>
      <c r="H260">
        <v>4.4741233050161204</v>
      </c>
      <c r="I260" t="s">
        <v>314</v>
      </c>
      <c r="J260">
        <v>1</v>
      </c>
      <c r="L260" t="s">
        <v>771</v>
      </c>
    </row>
    <row r="261" spans="1:12" x14ac:dyDescent="0.25">
      <c r="A261" t="s">
        <v>772</v>
      </c>
      <c r="B261" t="s">
        <v>746</v>
      </c>
      <c r="C261">
        <v>100</v>
      </c>
      <c r="D261">
        <v>0</v>
      </c>
      <c r="E261">
        <v>0</v>
      </c>
      <c r="F261">
        <v>0</v>
      </c>
      <c r="G261" t="s">
        <v>314</v>
      </c>
      <c r="H261">
        <v>0</v>
      </c>
      <c r="I261" t="s">
        <v>314</v>
      </c>
      <c r="J261">
        <v>1</v>
      </c>
      <c r="L261" t="s">
        <v>773</v>
      </c>
    </row>
    <row r="262" spans="1:12" x14ac:dyDescent="0.25">
      <c r="A262" t="s">
        <v>774</v>
      </c>
      <c r="B262" t="s">
        <v>747</v>
      </c>
      <c r="C262">
        <v>100</v>
      </c>
      <c r="D262">
        <v>0</v>
      </c>
      <c r="E262">
        <v>0</v>
      </c>
      <c r="F262">
        <v>0</v>
      </c>
      <c r="G262" t="s">
        <v>1051</v>
      </c>
      <c r="H262">
        <v>0</v>
      </c>
      <c r="I262" t="s">
        <v>314</v>
      </c>
      <c r="J262">
        <v>1</v>
      </c>
      <c r="L262" t="s">
        <v>775</v>
      </c>
    </row>
    <row r="263" spans="1:12" x14ac:dyDescent="0.25">
      <c r="A263" t="s">
        <v>776</v>
      </c>
      <c r="B263" t="s">
        <v>748</v>
      </c>
      <c r="C263">
        <v>94.74</v>
      </c>
      <c r="D263">
        <v>0</v>
      </c>
      <c r="E263">
        <v>0</v>
      </c>
      <c r="F263">
        <v>0</v>
      </c>
      <c r="G263" t="s">
        <v>891</v>
      </c>
      <c r="H263">
        <v>0</v>
      </c>
      <c r="I263" t="s">
        <v>314</v>
      </c>
      <c r="J263">
        <v>1</v>
      </c>
      <c r="L263" t="s">
        <v>541</v>
      </c>
    </row>
    <row r="264" spans="1:12" x14ac:dyDescent="0.25">
      <c r="A264" t="s">
        <v>777</v>
      </c>
      <c r="B264" t="s">
        <v>749</v>
      </c>
      <c r="C264">
        <v>100</v>
      </c>
      <c r="D264">
        <v>0</v>
      </c>
      <c r="E264">
        <v>0</v>
      </c>
      <c r="F264">
        <v>0</v>
      </c>
      <c r="G264" t="s">
        <v>314</v>
      </c>
      <c r="H264">
        <v>0</v>
      </c>
      <c r="I264" t="s">
        <v>314</v>
      </c>
      <c r="J264">
        <v>1</v>
      </c>
      <c r="L264" t="s">
        <v>778</v>
      </c>
    </row>
    <row r="265" spans="1:12" x14ac:dyDescent="0.25">
      <c r="A265" t="s">
        <v>782</v>
      </c>
      <c r="B265" t="s">
        <v>779</v>
      </c>
      <c r="C265">
        <v>759.74</v>
      </c>
      <c r="D265">
        <v>0</v>
      </c>
      <c r="E265">
        <v>0</v>
      </c>
      <c r="F265">
        <v>0</v>
      </c>
      <c r="G265" t="s">
        <v>314</v>
      </c>
      <c r="H265">
        <v>0</v>
      </c>
      <c r="I265" t="s">
        <v>314</v>
      </c>
      <c r="J265">
        <v>1</v>
      </c>
      <c r="L265" t="s">
        <v>783</v>
      </c>
    </row>
    <row r="266" spans="1:12" x14ac:dyDescent="0.25">
      <c r="A266" t="s">
        <v>784</v>
      </c>
      <c r="B266" t="s">
        <v>780</v>
      </c>
      <c r="C266" s="2">
        <v>137.55000000000001</v>
      </c>
      <c r="D266" s="2">
        <v>3.96875</v>
      </c>
      <c r="E266" s="2">
        <v>165.78572082519531</v>
      </c>
      <c r="F266">
        <v>1.8618181818181818</v>
      </c>
      <c r="G266" t="s">
        <v>1052</v>
      </c>
      <c r="H266">
        <v>0</v>
      </c>
      <c r="I266" t="s">
        <v>1053</v>
      </c>
      <c r="J266">
        <v>1</v>
      </c>
      <c r="L266" t="s">
        <v>785</v>
      </c>
    </row>
    <row r="267" spans="1:12" x14ac:dyDescent="0.25">
      <c r="A267" t="s">
        <v>786</v>
      </c>
      <c r="B267" t="s">
        <v>793</v>
      </c>
      <c r="C267" s="2">
        <v>3113</v>
      </c>
      <c r="D267" s="2">
        <v>4.0689654350280762</v>
      </c>
      <c r="E267" s="2">
        <v>3797.845458984375</v>
      </c>
      <c r="F267">
        <v>5.7145729349848926</v>
      </c>
      <c r="G267" t="s">
        <v>1047</v>
      </c>
      <c r="H267">
        <v>0</v>
      </c>
      <c r="I267" t="s">
        <v>936</v>
      </c>
      <c r="J267">
        <v>1</v>
      </c>
      <c r="L267" t="s">
        <v>787</v>
      </c>
    </row>
    <row r="268" spans="1:12" x14ac:dyDescent="0.25">
      <c r="A268" t="s">
        <v>788</v>
      </c>
      <c r="B268" t="s">
        <v>781</v>
      </c>
      <c r="C268" s="2">
        <v>3.048</v>
      </c>
      <c r="D268" s="2">
        <v>4</v>
      </c>
      <c r="E268" s="2">
        <v>3.2526922225952148</v>
      </c>
      <c r="F268">
        <v>4.2650918635170605</v>
      </c>
      <c r="G268" t="s">
        <v>1054</v>
      </c>
      <c r="H268">
        <v>0</v>
      </c>
      <c r="I268" t="s">
        <v>976</v>
      </c>
      <c r="J268">
        <v>1</v>
      </c>
      <c r="L268" t="s">
        <v>789</v>
      </c>
    </row>
    <row r="269" spans="1:12" x14ac:dyDescent="0.25">
      <c r="A269" t="s">
        <v>791</v>
      </c>
      <c r="B269" t="s">
        <v>790</v>
      </c>
      <c r="C269" s="2">
        <v>95.721000000000004</v>
      </c>
      <c r="D269" s="2">
        <v>0</v>
      </c>
      <c r="E269" s="2">
        <v>0.23090277777777779</v>
      </c>
      <c r="F269">
        <v>5.2206143000000003</v>
      </c>
      <c r="G269" t="s">
        <v>1055</v>
      </c>
      <c r="H269">
        <v>5.2709519552651418</v>
      </c>
      <c r="I269" t="s">
        <v>314</v>
      </c>
      <c r="J269">
        <v>1</v>
      </c>
      <c r="L269" t="s">
        <v>792</v>
      </c>
    </row>
    <row r="270" spans="1:12" x14ac:dyDescent="0.25">
      <c r="A270" s="1" t="s">
        <v>794</v>
      </c>
      <c r="B270" t="s">
        <v>794</v>
      </c>
      <c r="C270" s="2">
        <v>21</v>
      </c>
      <c r="D270" s="2">
        <v>0</v>
      </c>
      <c r="E270" s="2">
        <v>0</v>
      </c>
      <c r="F270" s="1">
        <v>0</v>
      </c>
      <c r="G270" s="1" t="s">
        <v>998</v>
      </c>
      <c r="H270" s="1">
        <v>0</v>
      </c>
      <c r="I270" s="1" t="s">
        <v>314</v>
      </c>
      <c r="J270" s="1">
        <v>1</v>
      </c>
      <c r="K270" s="1"/>
      <c r="L270" s="1" t="s">
        <v>796</v>
      </c>
    </row>
    <row r="271" spans="1:12" x14ac:dyDescent="0.25">
      <c r="A271" t="s">
        <v>795</v>
      </c>
      <c r="B271" t="s">
        <v>795</v>
      </c>
      <c r="C271" s="2">
        <v>53</v>
      </c>
      <c r="D271" s="2">
        <v>0</v>
      </c>
      <c r="E271" s="2">
        <v>0</v>
      </c>
      <c r="F271">
        <v>0</v>
      </c>
      <c r="G271" t="s">
        <v>998</v>
      </c>
      <c r="H271">
        <v>0</v>
      </c>
      <c r="I271" t="s">
        <v>314</v>
      </c>
      <c r="J271">
        <v>1</v>
      </c>
      <c r="L271" t="s">
        <v>797</v>
      </c>
    </row>
    <row r="272" spans="1:12" x14ac:dyDescent="0.25">
      <c r="A272" t="s">
        <v>799</v>
      </c>
      <c r="B272" t="s">
        <v>798</v>
      </c>
      <c r="C272" s="2">
        <v>106.565</v>
      </c>
      <c r="D272" s="2">
        <v>0</v>
      </c>
      <c r="E272" s="2">
        <v>1.21875</v>
      </c>
      <c r="F272">
        <v>4.2514438999999999</v>
      </c>
      <c r="G272" t="s">
        <v>1056</v>
      </c>
      <c r="H272">
        <v>2.5940652586604216</v>
      </c>
      <c r="I272" t="s">
        <v>314</v>
      </c>
      <c r="J272">
        <v>1</v>
      </c>
      <c r="L272" t="s">
        <v>800</v>
      </c>
    </row>
    <row r="273" spans="1:12" x14ac:dyDescent="0.25">
      <c r="A273" t="s">
        <v>806</v>
      </c>
      <c r="B273" t="s">
        <v>801</v>
      </c>
      <c r="C273">
        <v>103.657</v>
      </c>
      <c r="D273">
        <v>0</v>
      </c>
      <c r="E273">
        <v>1.4236111111111112</v>
      </c>
      <c r="F273">
        <v>5.5919695000000003</v>
      </c>
      <c r="G273" t="s">
        <v>1007</v>
      </c>
      <c r="H273">
        <v>5.5740008446259193</v>
      </c>
      <c r="I273" t="s">
        <v>314</v>
      </c>
      <c r="J273">
        <v>1</v>
      </c>
      <c r="L273" t="s">
        <v>807</v>
      </c>
    </row>
    <row r="274" spans="1:12" x14ac:dyDescent="0.25">
      <c r="A274" t="s">
        <v>808</v>
      </c>
      <c r="B274" t="s">
        <v>802</v>
      </c>
      <c r="C274" s="2">
        <v>1.3160000000000001</v>
      </c>
      <c r="D274" s="2">
        <v>0</v>
      </c>
      <c r="E274" s="2">
        <v>0</v>
      </c>
      <c r="F274">
        <v>0</v>
      </c>
      <c r="G274" t="s">
        <v>314</v>
      </c>
      <c r="H274">
        <v>0</v>
      </c>
      <c r="I274" t="s">
        <v>314</v>
      </c>
      <c r="J274">
        <v>1</v>
      </c>
      <c r="L274" t="s">
        <v>555</v>
      </c>
    </row>
    <row r="275" spans="1:12" x14ac:dyDescent="0.25">
      <c r="A275" t="s">
        <v>809</v>
      </c>
      <c r="B275" t="s">
        <v>803</v>
      </c>
      <c r="C275" s="2">
        <v>98.64</v>
      </c>
      <c r="D275" s="2">
        <v>0</v>
      </c>
      <c r="E275" s="2">
        <v>2.363</v>
      </c>
      <c r="F275">
        <v>7.99</v>
      </c>
      <c r="G275" t="s">
        <v>1057</v>
      </c>
      <c r="H275">
        <v>9.1508763841905125</v>
      </c>
      <c r="I275" t="s">
        <v>314</v>
      </c>
      <c r="J275">
        <v>1</v>
      </c>
      <c r="L275" t="s">
        <v>810</v>
      </c>
    </row>
    <row r="276" spans="1:12" x14ac:dyDescent="0.25">
      <c r="A276" t="s">
        <v>811</v>
      </c>
      <c r="B276" t="s">
        <v>804</v>
      </c>
      <c r="C276" s="2">
        <v>117.366</v>
      </c>
      <c r="D276" s="2">
        <v>0</v>
      </c>
      <c r="E276" s="2">
        <v>0.3888888888888889</v>
      </c>
      <c r="F276">
        <v>6.1936844000000004</v>
      </c>
      <c r="G276" t="s">
        <v>879</v>
      </c>
      <c r="H276">
        <v>6.5881190460059305</v>
      </c>
      <c r="I276" t="s">
        <v>314</v>
      </c>
      <c r="J276">
        <v>1</v>
      </c>
      <c r="L276" t="s">
        <v>812</v>
      </c>
    </row>
    <row r="277" spans="1:12" x14ac:dyDescent="0.25">
      <c r="A277" t="s">
        <v>813</v>
      </c>
      <c r="B277" t="s">
        <v>805</v>
      </c>
      <c r="C277" s="2">
        <v>102.637</v>
      </c>
      <c r="D277" s="2">
        <v>0</v>
      </c>
      <c r="E277" s="2">
        <v>0.71458333333333324</v>
      </c>
      <c r="F277">
        <v>4.0663568000000003</v>
      </c>
      <c r="G277" t="s">
        <v>928</v>
      </c>
      <c r="H277">
        <v>2.2412109555708977</v>
      </c>
      <c r="I277" t="s">
        <v>314</v>
      </c>
      <c r="J277">
        <v>1</v>
      </c>
      <c r="L277" t="s">
        <v>814</v>
      </c>
    </row>
    <row r="278" spans="1:12" x14ac:dyDescent="0.25">
      <c r="A278" t="s">
        <v>816</v>
      </c>
      <c r="B278" t="s">
        <v>815</v>
      </c>
      <c r="C278" s="2">
        <v>108.199</v>
      </c>
      <c r="D278" s="2">
        <v>0</v>
      </c>
      <c r="E278" s="2">
        <v>0.28059444444444442</v>
      </c>
      <c r="F278">
        <v>4.4650246999999998</v>
      </c>
      <c r="G278" t="s">
        <v>1058</v>
      </c>
      <c r="H278">
        <v>5.4852348794332615</v>
      </c>
      <c r="I278" t="s">
        <v>314</v>
      </c>
      <c r="J278">
        <v>1</v>
      </c>
      <c r="L278" t="s">
        <v>817</v>
      </c>
    </row>
    <row r="279" spans="1:12" x14ac:dyDescent="0.25">
      <c r="A279" s="1" t="s">
        <v>818</v>
      </c>
      <c r="B279" t="s">
        <v>819</v>
      </c>
      <c r="C279" s="2">
        <v>100.88</v>
      </c>
      <c r="D279" s="2">
        <v>0</v>
      </c>
      <c r="E279" s="2">
        <v>1.202</v>
      </c>
      <c r="F279">
        <v>11.48</v>
      </c>
      <c r="G279" t="s">
        <v>987</v>
      </c>
      <c r="H279">
        <v>2.9507702750915286</v>
      </c>
      <c r="I279" t="s">
        <v>314</v>
      </c>
      <c r="J279">
        <v>1</v>
      </c>
      <c r="L279" t="s">
        <v>820</v>
      </c>
    </row>
    <row r="280" spans="1:12" x14ac:dyDescent="0.25">
      <c r="A280" t="s">
        <v>825</v>
      </c>
      <c r="B280" t="s">
        <v>821</v>
      </c>
      <c r="C280" s="2">
        <v>609</v>
      </c>
      <c r="D280" s="2">
        <v>3.2857143878936768</v>
      </c>
      <c r="E280" s="2">
        <v>701.2783203125</v>
      </c>
      <c r="F280">
        <v>3.0610574562121458</v>
      </c>
      <c r="G280" t="s">
        <v>1059</v>
      </c>
      <c r="H280">
        <v>0</v>
      </c>
      <c r="I280" t="s">
        <v>889</v>
      </c>
      <c r="J280">
        <v>1</v>
      </c>
      <c r="L280" t="s">
        <v>826</v>
      </c>
    </row>
    <row r="281" spans="1:12" x14ac:dyDescent="0.25">
      <c r="A281" t="s">
        <v>827</v>
      </c>
      <c r="B281" t="s">
        <v>822</v>
      </c>
      <c r="C281" s="2">
        <v>36.6</v>
      </c>
      <c r="D281" s="2">
        <v>5</v>
      </c>
      <c r="E281" s="2">
        <v>40.860740661621094</v>
      </c>
      <c r="F281" s="1">
        <v>0</v>
      </c>
      <c r="G281" s="1" t="s">
        <v>314</v>
      </c>
      <c r="H281" s="1">
        <v>0</v>
      </c>
      <c r="I281" s="1" t="s">
        <v>314</v>
      </c>
      <c r="J281" s="1">
        <v>1</v>
      </c>
      <c r="K281" s="1"/>
      <c r="L281" s="1" t="s">
        <v>828</v>
      </c>
    </row>
    <row r="282" spans="1:12" x14ac:dyDescent="0.25">
      <c r="A282" t="s">
        <v>829</v>
      </c>
      <c r="B282" t="s">
        <v>823</v>
      </c>
      <c r="C282" s="2">
        <v>189.05</v>
      </c>
      <c r="D282" s="2">
        <v>4.5</v>
      </c>
      <c r="E282" s="2">
        <v>210</v>
      </c>
      <c r="F282" s="1">
        <v>9.2803291744093457</v>
      </c>
      <c r="G282" s="1" t="s">
        <v>872</v>
      </c>
      <c r="H282" s="1">
        <v>0</v>
      </c>
      <c r="I282" s="1" t="s">
        <v>1060</v>
      </c>
      <c r="J282" s="1">
        <v>1</v>
      </c>
      <c r="K282" s="1"/>
      <c r="L282" s="1" t="s">
        <v>830</v>
      </c>
    </row>
    <row r="283" spans="1:12" x14ac:dyDescent="0.25">
      <c r="A283" t="s">
        <v>831</v>
      </c>
      <c r="B283" t="s">
        <v>824</v>
      </c>
      <c r="C283" s="2">
        <v>103.839</v>
      </c>
      <c r="D283" s="2">
        <v>0</v>
      </c>
      <c r="E283" s="2">
        <v>2.5680555555555555</v>
      </c>
      <c r="F283" s="1">
        <v>4.6369144999999996</v>
      </c>
      <c r="G283" s="1" t="s">
        <v>925</v>
      </c>
      <c r="H283" s="1">
        <v>5.1155141140328357</v>
      </c>
      <c r="I283" s="1" t="s">
        <v>314</v>
      </c>
      <c r="J283" s="1">
        <v>1</v>
      </c>
      <c r="K283" s="1"/>
      <c r="L283" s="1" t="s">
        <v>832</v>
      </c>
    </row>
    <row r="284" spans="1:12" x14ac:dyDescent="0.25">
      <c r="A284" t="s">
        <v>834</v>
      </c>
      <c r="B284" t="s">
        <v>833</v>
      </c>
      <c r="C284" s="2">
        <v>100.5</v>
      </c>
      <c r="D284" s="2">
        <v>0</v>
      </c>
      <c r="E284" s="2">
        <v>1.0309999999999999</v>
      </c>
      <c r="F284" s="1">
        <v>9.67</v>
      </c>
      <c r="G284" s="1" t="s">
        <v>906</v>
      </c>
      <c r="H284" s="1">
        <v>1.7547409622924206</v>
      </c>
      <c r="I284" s="1" t="s">
        <v>1061</v>
      </c>
      <c r="J284" s="1">
        <v>1</v>
      </c>
      <c r="K284" s="1"/>
      <c r="L284" s="1" t="s">
        <v>835</v>
      </c>
    </row>
    <row r="285" spans="1:12" x14ac:dyDescent="0.25">
      <c r="A285" t="s">
        <v>847</v>
      </c>
      <c r="B285" t="s">
        <v>836</v>
      </c>
      <c r="C285" s="2">
        <v>99</v>
      </c>
      <c r="D285" s="2">
        <v>0</v>
      </c>
      <c r="E285" s="2">
        <v>3.0609999999999999</v>
      </c>
      <c r="F285">
        <v>11.4</v>
      </c>
      <c r="G285" t="s">
        <v>1062</v>
      </c>
      <c r="H285">
        <v>2.7153252569877826</v>
      </c>
      <c r="I285" t="s">
        <v>1063</v>
      </c>
      <c r="J285">
        <v>1</v>
      </c>
      <c r="L285" t="s">
        <v>848</v>
      </c>
    </row>
    <row r="286" spans="1:12" x14ac:dyDescent="0.25">
      <c r="A286" t="s">
        <v>849</v>
      </c>
      <c r="B286" t="s">
        <v>837</v>
      </c>
      <c r="C286" s="2">
        <v>105.4</v>
      </c>
      <c r="D286" s="2">
        <v>0</v>
      </c>
      <c r="E286" s="2">
        <v>1.3009999999999999</v>
      </c>
      <c r="F286">
        <v>8.66</v>
      </c>
      <c r="G286" t="s">
        <v>928</v>
      </c>
      <c r="H286">
        <v>3.269525017389491</v>
      </c>
      <c r="I286" t="s">
        <v>1064</v>
      </c>
      <c r="J286">
        <v>1</v>
      </c>
      <c r="L286" t="s">
        <v>850</v>
      </c>
    </row>
    <row r="287" spans="1:12" x14ac:dyDescent="0.25">
      <c r="A287" t="s">
        <v>851</v>
      </c>
      <c r="B287" t="s">
        <v>838</v>
      </c>
      <c r="C287" s="2">
        <v>101.2</v>
      </c>
      <c r="D287" s="2">
        <v>0</v>
      </c>
      <c r="E287" s="2">
        <v>2.5620000000000003</v>
      </c>
      <c r="F287">
        <v>9.15</v>
      </c>
      <c r="G287" t="s">
        <v>1065</v>
      </c>
      <c r="H287">
        <v>0.73895067065205589</v>
      </c>
      <c r="I287" t="s">
        <v>1066</v>
      </c>
      <c r="J287">
        <v>1</v>
      </c>
      <c r="L287" t="s">
        <v>852</v>
      </c>
    </row>
    <row r="288" spans="1:12" x14ac:dyDescent="0.25">
      <c r="A288" t="s">
        <v>542</v>
      </c>
      <c r="B288" t="s">
        <v>525</v>
      </c>
      <c r="C288" s="2">
        <v>0</v>
      </c>
      <c r="D288" s="2">
        <v>0</v>
      </c>
      <c r="E288" s="2">
        <v>0</v>
      </c>
      <c r="F288">
        <v>0</v>
      </c>
      <c r="G288" t="s">
        <v>1067</v>
      </c>
      <c r="H288">
        <v>0</v>
      </c>
      <c r="I288" t="s">
        <v>314</v>
      </c>
      <c r="J288">
        <v>1</v>
      </c>
      <c r="L288" t="s">
        <v>543</v>
      </c>
    </row>
    <row r="289" spans="1:12" x14ac:dyDescent="0.25">
      <c r="A289" t="s">
        <v>853</v>
      </c>
      <c r="B289" t="s">
        <v>839</v>
      </c>
      <c r="C289">
        <v>101.8</v>
      </c>
      <c r="D289">
        <v>0</v>
      </c>
      <c r="E289">
        <v>1.9180000000000001</v>
      </c>
      <c r="F289">
        <v>11.63</v>
      </c>
      <c r="G289" t="s">
        <v>854</v>
      </c>
      <c r="H289">
        <v>1.2571383279938193</v>
      </c>
      <c r="I289" t="s">
        <v>1068</v>
      </c>
      <c r="J289">
        <v>1</v>
      </c>
      <c r="L289" t="s">
        <v>855</v>
      </c>
    </row>
    <row r="290" spans="1:12" x14ac:dyDescent="0.25">
      <c r="A290" t="s">
        <v>856</v>
      </c>
      <c r="B290" t="s">
        <v>840</v>
      </c>
      <c r="C290">
        <v>102.38</v>
      </c>
      <c r="D290">
        <v>0</v>
      </c>
      <c r="E290">
        <v>0.28499999999999998</v>
      </c>
      <c r="F290">
        <v>27.37</v>
      </c>
      <c r="G290" t="s">
        <v>944</v>
      </c>
      <c r="H290">
        <v>1.3950549632822005</v>
      </c>
      <c r="I290" t="s">
        <v>1069</v>
      </c>
      <c r="J290">
        <v>1</v>
      </c>
      <c r="L290" t="s">
        <v>857</v>
      </c>
    </row>
    <row r="291" spans="1:12" x14ac:dyDescent="0.25">
      <c r="A291" t="s">
        <v>858</v>
      </c>
      <c r="B291" t="s">
        <v>841</v>
      </c>
      <c r="C291">
        <v>101.25</v>
      </c>
      <c r="D291">
        <v>0</v>
      </c>
      <c r="E291">
        <v>4.359</v>
      </c>
      <c r="F291">
        <v>9.59</v>
      </c>
      <c r="G291" t="s">
        <v>924</v>
      </c>
      <c r="H291">
        <v>1.0121763141518276</v>
      </c>
      <c r="I291" t="s">
        <v>1070</v>
      </c>
      <c r="J291">
        <v>1</v>
      </c>
      <c r="L291" t="s">
        <v>859</v>
      </c>
    </row>
    <row r="292" spans="1:12" x14ac:dyDescent="0.25">
      <c r="A292" t="s">
        <v>860</v>
      </c>
      <c r="B292" t="s">
        <v>842</v>
      </c>
      <c r="C292">
        <v>103</v>
      </c>
      <c r="D292">
        <v>0</v>
      </c>
      <c r="E292">
        <v>2.157</v>
      </c>
      <c r="F292">
        <v>10.130000000000001</v>
      </c>
      <c r="G292" t="s">
        <v>962</v>
      </c>
      <c r="H292">
        <v>1.6542580675199798</v>
      </c>
      <c r="I292" t="s">
        <v>1071</v>
      </c>
      <c r="J292">
        <v>1</v>
      </c>
      <c r="L292" t="s">
        <v>861</v>
      </c>
    </row>
    <row r="293" spans="1:12" x14ac:dyDescent="0.25">
      <c r="A293" t="s">
        <v>862</v>
      </c>
      <c r="B293" t="s">
        <v>843</v>
      </c>
      <c r="C293">
        <v>102.6</v>
      </c>
      <c r="D293">
        <v>0</v>
      </c>
      <c r="E293">
        <v>0.441</v>
      </c>
      <c r="F293">
        <v>8.92</v>
      </c>
      <c r="G293" t="s">
        <v>1058</v>
      </c>
      <c r="H293">
        <v>0.93219781421396464</v>
      </c>
      <c r="I293" t="s">
        <v>1072</v>
      </c>
      <c r="J293">
        <v>1</v>
      </c>
      <c r="L293" t="s">
        <v>863</v>
      </c>
    </row>
    <row r="294" spans="1:12" x14ac:dyDescent="0.25">
      <c r="A294" t="s">
        <v>864</v>
      </c>
      <c r="B294" t="s">
        <v>844</v>
      </c>
      <c r="C294">
        <v>110</v>
      </c>
      <c r="D294">
        <v>0</v>
      </c>
      <c r="E294">
        <v>5.2720000000000002</v>
      </c>
      <c r="F294">
        <v>10.36</v>
      </c>
      <c r="G294" t="s">
        <v>1048</v>
      </c>
      <c r="H294">
        <v>5.7565232558489061</v>
      </c>
      <c r="I294" t="s">
        <v>314</v>
      </c>
      <c r="J294">
        <v>1</v>
      </c>
      <c r="L294" t="s">
        <v>865</v>
      </c>
    </row>
    <row r="295" spans="1:12" x14ac:dyDescent="0.25">
      <c r="A295" t="s">
        <v>866</v>
      </c>
      <c r="B295" t="s">
        <v>845</v>
      </c>
      <c r="C295">
        <v>0</v>
      </c>
      <c r="D295">
        <v>0</v>
      </c>
      <c r="E295">
        <v>0</v>
      </c>
      <c r="F295">
        <v>0</v>
      </c>
      <c r="G295" t="s">
        <v>1073</v>
      </c>
      <c r="H295">
        <v>0</v>
      </c>
      <c r="I295" t="s">
        <v>314</v>
      </c>
      <c r="J295">
        <v>1</v>
      </c>
      <c r="L295" t="s">
        <v>867</v>
      </c>
    </row>
    <row r="296" spans="1:12" x14ac:dyDescent="0.25">
      <c r="A296" t="s">
        <v>868</v>
      </c>
      <c r="B296" t="s">
        <v>846</v>
      </c>
      <c r="C296">
        <v>0</v>
      </c>
      <c r="D296">
        <v>0</v>
      </c>
      <c r="E296">
        <v>0</v>
      </c>
      <c r="F296">
        <v>0</v>
      </c>
      <c r="G296" t="s">
        <v>314</v>
      </c>
      <c r="H296">
        <v>0</v>
      </c>
      <c r="I296" t="s">
        <v>314</v>
      </c>
      <c r="J296">
        <v>1</v>
      </c>
      <c r="L296" t="s">
        <v>869</v>
      </c>
    </row>
    <row r="297" spans="1:12" x14ac:dyDescent="0.25">
      <c r="A297" t="s">
        <v>1080</v>
      </c>
      <c r="B297" t="s">
        <v>1074</v>
      </c>
      <c r="C297" s="2">
        <v>101.5</v>
      </c>
      <c r="D297" s="2">
        <v>0</v>
      </c>
      <c r="E297" s="2">
        <v>1.5270000000000001</v>
      </c>
      <c r="F297">
        <v>9.9700000000000006</v>
      </c>
      <c r="G297" t="s">
        <v>854</v>
      </c>
      <c r="H297">
        <v>3.9001103282776035</v>
      </c>
      <c r="I297" t="s">
        <v>314</v>
      </c>
      <c r="J297">
        <v>1</v>
      </c>
      <c r="L297" t="s">
        <v>1081</v>
      </c>
    </row>
    <row r="298" spans="1:12" x14ac:dyDescent="0.25">
      <c r="A298" t="s">
        <v>1082</v>
      </c>
      <c r="B298" t="s">
        <v>1075</v>
      </c>
      <c r="C298" s="2">
        <v>12.05</v>
      </c>
      <c r="D298" s="2">
        <v>3.3636362552642822</v>
      </c>
      <c r="E298" s="2">
        <v>11.666666984558105</v>
      </c>
      <c r="F298">
        <v>2.8215767931641387</v>
      </c>
      <c r="G298" t="s">
        <v>998</v>
      </c>
      <c r="H298">
        <v>0</v>
      </c>
      <c r="I298" t="s">
        <v>314</v>
      </c>
      <c r="J298">
        <v>1</v>
      </c>
      <c r="L298" t="s">
        <v>1083</v>
      </c>
    </row>
    <row r="299" spans="1:12" x14ac:dyDescent="0.25">
      <c r="A299" t="s">
        <v>1084</v>
      </c>
      <c r="B299" t="s">
        <v>1076</v>
      </c>
      <c r="C299" s="2">
        <v>103.18600000000001</v>
      </c>
      <c r="D299" s="2">
        <v>0</v>
      </c>
      <c r="E299" s="2">
        <v>1.716375</v>
      </c>
      <c r="F299">
        <v>4.6069323999999998</v>
      </c>
      <c r="G299" t="s">
        <v>948</v>
      </c>
      <c r="H299">
        <v>4.1420559367814187</v>
      </c>
      <c r="I299" t="s">
        <v>314</v>
      </c>
      <c r="J299">
        <v>1</v>
      </c>
      <c r="L299" t="s">
        <v>1085</v>
      </c>
    </row>
    <row r="300" spans="1:12" x14ac:dyDescent="0.25">
      <c r="A300" t="s">
        <v>1086</v>
      </c>
      <c r="B300" t="s">
        <v>1077</v>
      </c>
      <c r="C300" s="2">
        <v>93.872</v>
      </c>
      <c r="D300" s="2">
        <v>0</v>
      </c>
      <c r="E300" s="2">
        <v>0.90416666666666667</v>
      </c>
      <c r="F300">
        <v>5.1142520999999999</v>
      </c>
      <c r="G300" t="s">
        <v>1087</v>
      </c>
      <c r="H300">
        <v>5.1534107376637701</v>
      </c>
      <c r="I300" t="s">
        <v>314</v>
      </c>
      <c r="J300">
        <v>1</v>
      </c>
      <c r="L300" t="s">
        <v>1088</v>
      </c>
    </row>
    <row r="301" spans="1:12" x14ac:dyDescent="0.25">
      <c r="A301" t="s">
        <v>1089</v>
      </c>
      <c r="B301" t="s">
        <v>1078</v>
      </c>
      <c r="C301" s="2">
        <v>100.8</v>
      </c>
      <c r="D301" s="2">
        <v>0</v>
      </c>
      <c r="E301" s="2">
        <v>1.4769999999999999</v>
      </c>
      <c r="F301">
        <v>13.33</v>
      </c>
      <c r="G301" t="s">
        <v>1057</v>
      </c>
      <c r="H301">
        <v>0.82798968647979254</v>
      </c>
      <c r="I301" t="s">
        <v>1090</v>
      </c>
      <c r="J301">
        <v>1</v>
      </c>
      <c r="L301" t="s">
        <v>1091</v>
      </c>
    </row>
    <row r="302" spans="1:12" x14ac:dyDescent="0.25">
      <c r="A302" t="s">
        <v>1092</v>
      </c>
      <c r="B302" t="s">
        <v>1079</v>
      </c>
      <c r="C302" s="2">
        <v>105.1164</v>
      </c>
      <c r="D302" s="2">
        <v>0</v>
      </c>
      <c r="E302" s="2">
        <v>1.6763888888888889</v>
      </c>
      <c r="F302">
        <v>5.4728646000000003</v>
      </c>
      <c r="G302" t="s">
        <v>1032</v>
      </c>
      <c r="H302">
        <v>1.6873954774432525</v>
      </c>
      <c r="I302" t="s">
        <v>314</v>
      </c>
      <c r="J302">
        <v>1</v>
      </c>
      <c r="L302" t="s">
        <v>1093</v>
      </c>
    </row>
    <row r="303" spans="1:12" x14ac:dyDescent="0.25">
      <c r="A303" t="s">
        <v>1095</v>
      </c>
      <c r="B303" t="s">
        <v>1094</v>
      </c>
      <c r="C303" s="2">
        <v>5.87</v>
      </c>
      <c r="D303" s="2">
        <v>4.1111111640930176</v>
      </c>
      <c r="E303" s="2">
        <v>6.4366664886474609</v>
      </c>
      <c r="F303">
        <v>3.7469400736207179</v>
      </c>
      <c r="G303" t="s">
        <v>912</v>
      </c>
      <c r="H303">
        <v>0</v>
      </c>
      <c r="I303" t="s">
        <v>1035</v>
      </c>
      <c r="J303">
        <v>1</v>
      </c>
      <c r="L303" t="s">
        <v>354</v>
      </c>
    </row>
    <row r="304" spans="1:12" x14ac:dyDescent="0.25">
      <c r="A304" t="s">
        <v>1097</v>
      </c>
      <c r="B304" t="s">
        <v>1096</v>
      </c>
      <c r="C304" s="2">
        <v>102.977</v>
      </c>
      <c r="D304" s="2">
        <v>0</v>
      </c>
      <c r="E304" s="2">
        <v>1.5993055555555553</v>
      </c>
      <c r="F304">
        <v>7.9857100799528835</v>
      </c>
      <c r="G304" t="s">
        <v>983</v>
      </c>
      <c r="H304">
        <v>0.7110346191753153</v>
      </c>
      <c r="I304" t="s">
        <v>314</v>
      </c>
      <c r="J304">
        <v>1</v>
      </c>
      <c r="L304" t="s">
        <v>1098</v>
      </c>
    </row>
    <row r="305" spans="1:12" x14ac:dyDescent="0.25">
      <c r="A305" t="s">
        <v>1100</v>
      </c>
      <c r="B305" t="s">
        <v>1099</v>
      </c>
      <c r="C305">
        <v>2267</v>
      </c>
      <c r="D305">
        <v>2</v>
      </c>
      <c r="E305">
        <v>1687.1490478515625</v>
      </c>
      <c r="F305">
        <v>5.9550066166740185</v>
      </c>
      <c r="G305" t="s">
        <v>1048</v>
      </c>
      <c r="H305">
        <v>0</v>
      </c>
      <c r="I305" t="s">
        <v>995</v>
      </c>
      <c r="J305">
        <v>1</v>
      </c>
      <c r="L305" t="s">
        <v>1101</v>
      </c>
    </row>
    <row r="306" spans="1:12" x14ac:dyDescent="0.25">
      <c r="A306" t="s">
        <v>1103</v>
      </c>
      <c r="B306" t="s">
        <v>1102</v>
      </c>
      <c r="C306" s="2">
        <v>97.77</v>
      </c>
      <c r="D306" s="2">
        <v>0</v>
      </c>
      <c r="E306" s="2">
        <v>0</v>
      </c>
      <c r="F306">
        <v>0</v>
      </c>
      <c r="G306" t="s">
        <v>314</v>
      </c>
      <c r="H306">
        <v>0</v>
      </c>
      <c r="I306" t="s">
        <v>314</v>
      </c>
      <c r="J306">
        <v>1</v>
      </c>
      <c r="L306" t="s">
        <v>1104</v>
      </c>
    </row>
    <row r="307" spans="1:12" x14ac:dyDescent="0.25">
      <c r="A307" t="s">
        <v>1107</v>
      </c>
      <c r="B307" t="s">
        <v>1106</v>
      </c>
      <c r="C307" s="2">
        <v>99.837999999999994</v>
      </c>
      <c r="D307" s="2">
        <v>0</v>
      </c>
      <c r="E307" s="2">
        <v>1.6513888888888888</v>
      </c>
      <c r="F307">
        <v>7.2624870000000001</v>
      </c>
      <c r="G307" t="s">
        <v>1007</v>
      </c>
      <c r="H307">
        <v>11.966082604763542</v>
      </c>
      <c r="I307" t="s">
        <v>314</v>
      </c>
      <c r="J307">
        <v>1</v>
      </c>
      <c r="L307" t="s">
        <v>1108</v>
      </c>
    </row>
    <row r="308" spans="1:12" x14ac:dyDescent="0.25">
      <c r="A308" t="s">
        <v>1111</v>
      </c>
      <c r="B308" t="s">
        <v>1109</v>
      </c>
      <c r="C308" s="2">
        <v>34.549999999999997</v>
      </c>
      <c r="D308" s="2">
        <v>0</v>
      </c>
      <c r="E308" s="2">
        <v>0</v>
      </c>
      <c r="F308">
        <v>1.9449694499576464</v>
      </c>
      <c r="G308" t="s">
        <v>1042</v>
      </c>
      <c r="H308">
        <v>0</v>
      </c>
      <c r="I308" t="s">
        <v>912</v>
      </c>
      <c r="J308">
        <v>1</v>
      </c>
      <c r="L308" t="s">
        <v>1112</v>
      </c>
    </row>
    <row r="309" spans="1:12" x14ac:dyDescent="0.25">
      <c r="A309" t="s">
        <v>1114</v>
      </c>
      <c r="B309" t="s">
        <v>1113</v>
      </c>
      <c r="C309" s="2">
        <v>100</v>
      </c>
      <c r="D309" s="2">
        <v>0</v>
      </c>
      <c r="E309" s="2">
        <v>0</v>
      </c>
      <c r="F309">
        <v>0</v>
      </c>
      <c r="G309" t="s">
        <v>314</v>
      </c>
      <c r="H309">
        <v>0</v>
      </c>
      <c r="I309" t="s">
        <v>314</v>
      </c>
      <c r="J309">
        <v>1</v>
      </c>
      <c r="L309" t="s">
        <v>1119</v>
      </c>
    </row>
    <row r="310" spans="1:12" x14ac:dyDescent="0.25">
      <c r="A310" t="s">
        <v>1120</v>
      </c>
      <c r="B310" t="s">
        <v>1115</v>
      </c>
      <c r="C310" s="2">
        <v>153.93</v>
      </c>
      <c r="D310" s="2">
        <v>4.6086955070495605</v>
      </c>
      <c r="E310" s="2">
        <v>163.83131408691406</v>
      </c>
      <c r="F310">
        <v>1.6760865328396026</v>
      </c>
      <c r="G310" t="s">
        <v>1052</v>
      </c>
      <c r="H310">
        <v>0</v>
      </c>
      <c r="I310" t="s">
        <v>974</v>
      </c>
      <c r="J310">
        <v>1</v>
      </c>
      <c r="L310" t="s">
        <v>1121</v>
      </c>
    </row>
    <row r="311" spans="1:12" x14ac:dyDescent="0.25">
      <c r="A311" t="s">
        <v>1125</v>
      </c>
      <c r="B311" t="s">
        <v>1122</v>
      </c>
      <c r="C311" s="2">
        <v>107.834</v>
      </c>
      <c r="D311" s="2">
        <v>0</v>
      </c>
      <c r="E311" s="2">
        <v>1.1666666666666667</v>
      </c>
      <c r="F311">
        <v>5.5543458000000001</v>
      </c>
      <c r="G311" t="s">
        <v>971</v>
      </c>
      <c r="H311">
        <v>1.7509911491743857</v>
      </c>
      <c r="I311" t="s">
        <v>314</v>
      </c>
      <c r="J311">
        <v>1</v>
      </c>
      <c r="L311" t="s">
        <v>1126</v>
      </c>
    </row>
    <row r="312" spans="1:12" x14ac:dyDescent="0.25">
      <c r="A312" t="s">
        <v>1124</v>
      </c>
      <c r="B312" t="s">
        <v>1123</v>
      </c>
      <c r="C312" s="2">
        <v>100</v>
      </c>
      <c r="D312" s="2">
        <v>0</v>
      </c>
      <c r="E312" s="2">
        <v>0</v>
      </c>
      <c r="F312">
        <v>0</v>
      </c>
      <c r="G312" t="s">
        <v>314</v>
      </c>
      <c r="H312">
        <v>0</v>
      </c>
      <c r="I312" t="s">
        <v>314</v>
      </c>
      <c r="J312">
        <v>1</v>
      </c>
      <c r="L312" t="s">
        <v>1127</v>
      </c>
    </row>
    <row r="313" spans="1:12" x14ac:dyDescent="0.25">
      <c r="A313" t="s">
        <v>1134</v>
      </c>
      <c r="B313" t="s">
        <v>1131</v>
      </c>
      <c r="C313" s="2">
        <v>3.0950000000000002</v>
      </c>
      <c r="D313" s="2">
        <v>3.6666667461395264</v>
      </c>
      <c r="E313" s="2">
        <v>3.9083333015441895</v>
      </c>
      <c r="F313">
        <v>0</v>
      </c>
      <c r="G313" t="s">
        <v>1135</v>
      </c>
      <c r="H313">
        <v>0</v>
      </c>
      <c r="I313" t="s">
        <v>314</v>
      </c>
      <c r="J313">
        <v>1</v>
      </c>
      <c r="L313" t="s">
        <v>361</v>
      </c>
    </row>
    <row r="314" spans="1:12" x14ac:dyDescent="0.25">
      <c r="A314" t="s">
        <v>1136</v>
      </c>
      <c r="B314" t="s">
        <v>1132</v>
      </c>
      <c r="C314" s="2">
        <v>14.95</v>
      </c>
      <c r="D314" s="2">
        <v>3.970588207244873</v>
      </c>
      <c r="E314" s="2">
        <v>16.040000915527344</v>
      </c>
      <c r="F314">
        <v>4.4816053511705682</v>
      </c>
      <c r="G314" t="s">
        <v>1046</v>
      </c>
      <c r="H314">
        <v>0</v>
      </c>
      <c r="I314" t="s">
        <v>936</v>
      </c>
      <c r="J314">
        <v>1</v>
      </c>
      <c r="L314" t="s">
        <v>1137</v>
      </c>
    </row>
    <row r="315" spans="1:12" x14ac:dyDescent="0.25">
      <c r="A315" t="s">
        <v>1138</v>
      </c>
      <c r="B315" t="s">
        <v>1133</v>
      </c>
      <c r="C315" s="2">
        <v>65.84</v>
      </c>
      <c r="D315" s="2">
        <v>3.7941176891326904</v>
      </c>
      <c r="E315" s="2">
        <v>74.540000915527344</v>
      </c>
      <c r="F315">
        <v>5.6956257594167674</v>
      </c>
      <c r="G315" t="s">
        <v>1051</v>
      </c>
      <c r="H315">
        <v>0</v>
      </c>
      <c r="I315" t="s">
        <v>1139</v>
      </c>
      <c r="J315">
        <v>1</v>
      </c>
      <c r="L315" t="s">
        <v>1140</v>
      </c>
    </row>
    <row r="316" spans="1:12" x14ac:dyDescent="0.25">
      <c r="A316" t="s">
        <v>1141</v>
      </c>
      <c r="B316" t="s">
        <v>1141</v>
      </c>
      <c r="C316" s="2">
        <v>49.47</v>
      </c>
      <c r="D316" s="2">
        <v>0</v>
      </c>
      <c r="E316" s="2">
        <v>0</v>
      </c>
      <c r="F316">
        <v>0</v>
      </c>
      <c r="G316" t="s">
        <v>914</v>
      </c>
      <c r="H316">
        <v>0</v>
      </c>
      <c r="I316" t="s">
        <v>314</v>
      </c>
      <c r="J316">
        <v>1</v>
      </c>
      <c r="L316" t="s">
        <v>1143</v>
      </c>
    </row>
    <row r="317" spans="1:12" x14ac:dyDescent="0.25">
      <c r="A317" t="s">
        <v>1142</v>
      </c>
      <c r="B317" t="s">
        <v>1142</v>
      </c>
      <c r="C317" s="2">
        <v>57932</v>
      </c>
      <c r="D317" s="2">
        <v>0</v>
      </c>
      <c r="E317" s="2">
        <v>0</v>
      </c>
      <c r="F317">
        <v>0</v>
      </c>
      <c r="G317" t="s">
        <v>1144</v>
      </c>
      <c r="H317">
        <v>0</v>
      </c>
      <c r="I317" t="s">
        <v>314</v>
      </c>
      <c r="J317">
        <v>1</v>
      </c>
      <c r="L317" t="s">
        <v>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opLeftCell="A285" workbookViewId="0">
      <selection activeCell="A285" sqref="A1:XFD1048576"/>
    </sheetView>
  </sheetViews>
  <sheetFormatPr defaultRowHeight="15" x14ac:dyDescent="0.25"/>
  <cols>
    <col min="1" max="1" width="25.28515625" style="1" customWidth="1"/>
    <col min="2" max="2" width="25.140625" style="1" customWidth="1"/>
    <col min="3" max="3" width="22.85546875" style="1" customWidth="1"/>
    <col min="4" max="5" width="9.140625" style="1"/>
    <col min="6" max="6" width="19.85546875" style="1" customWidth="1"/>
    <col min="7" max="7" width="12.7109375" style="1" customWidth="1"/>
    <col min="8" max="9" width="24" style="1" customWidth="1"/>
    <col min="10" max="11" width="9.140625" style="1"/>
    <col min="12" max="12" width="43.85546875" style="1" customWidth="1"/>
    <col min="13" max="16384" width="9.140625" style="1"/>
  </cols>
  <sheetData>
    <row r="1" spans="1:12" x14ac:dyDescent="0.25">
      <c r="A1" s="1" t="str">
        <f>IF(OR(_xll.BDP(B1,"ID_ISIN")="#N/A Field Not Applicable",_xll.BDP(B1,"ID_ISIN")="#N/A N/A"),B1,_xll.BDP(B1,"ID_ISIN"))</f>
        <v>US3755581036</v>
      </c>
      <c r="B1" s="1" t="s">
        <v>12</v>
      </c>
      <c r="C1" s="2">
        <f>IF(_xll.BDP(B1,"PX_LAST")="#N/A N/A",VLOOKUP(A1,secs!$A:$B,2,FALSE),_xll.BDP(B1,"PX_LAST"))</f>
        <v>65.48</v>
      </c>
      <c r="D1" s="1">
        <f>IF(A1="RU000A0JR5Z5",_xll.BDP("486 HK Equity","BEST_ANALYST_RATING"),IF(OR(_xll.BDP(B1,"BEST_ANALYST_RATING")="#N/A N/A",_xll.BDP(B1,"BEST_ANALYST_RATING")="#N/A Field Not Applicable"),0,_xll.BDP(B1,"BEST_ANALYST_RATING")))</f>
        <v>4</v>
      </c>
      <c r="E1" s="1">
        <f>IF(A1="RU000A0JR5Z5",10*_xll.BDP("486 HK Equity","BEST_TARGET_PRICE")*_xll.BDP("USDRUB Curncy","PX_LAST")/_xll.BDP("USDHKD Curncy","PX_LAST"),
      IF(OR(_xll.BDP(B1,"BEST_TARGET_PRICE")="#N/A N/A",_xll.BDP(B1,"BEST_TARGET_PRICE")="#N/A Field Not Applicable"),
           IF(OR(_xll.BDP(B1,"INT_ACC")="#N/A N/A",_xll.BDP(B1,"INT_ACC")="#N/A Field Not Applicable"), 0, _xll.BDP(B1,"INT_ACC")),
      _xll.BDP(B1,"BEST_TARGET_PRICE"))
)</f>
        <v>78.833335876464844</v>
      </c>
      <c r="F1" s="1">
        <f>IF(OR(_xll.BDP(B1,"BDVD_PROJ_12M_YLD")="#N/A N/A",_xll.BDP(B1,"BDVD_PROJ_12M_YLD")="#N/A Field Not Applicable"),
     IF(OR(_xll.BDP(B1,"EQY_DVD_YLD_IND")="#N/A N/A",_xll.BDP(B1,"EQY_DVD_YLD_IND")="#N/A Field Not Applicable"),
         IF(OR(_xll.BDP(B1,"YLD_CNV_MID")="#N/A N/A",_xll.BDP(B1,"YLD_CNV_MID")="#N/A Field Not Applicable"),0,_xll.BDP(B1,"YLD_CNV_MID")),
              _xll.BDP(B1,"EQY_DVD_YLD_IND")),
_xll.BDP(B1,"BDVD_PROJ_12M_YLD"))</f>
        <v>3.2529016493585825</v>
      </c>
      <c r="G1" s="1" t="str">
        <f>IF(  ISERR(FIND("Equity",B1)) = FALSE,  IF(  OR(   _xll.BDP($B1,"DVD_EX_DT")="#N/A N/A", _xll.BDP($B1,"DVD_EX_DT")="#N/A Field Not Applicable"),
     "",_xll.BDP($B1,"DVD_EX_DT")),
IF(  OR(   _xll.BDP($B1,"NXT_CPN_DT")="#N/A N/A", _xll.BDP($B1,"NXT_CPN_DT")="#N/A Field Not Applicable"), IF( OR(_xll.BDP($B1,"LAST_TRADEABLE_DT") = "#N/A N/A",_xll.BDP($B1,"LAST_TRADEABLE_DT") = "#N/A Field Not Applicable"),"",_xll.BDP($B1,"LAST_TRADEABLE_DT")),_xll.BDP($B1,"NXT_CPN_DT")))</f>
        <v>14/06/2017</v>
      </c>
      <c r="H1" s="1">
        <f>IF(ISERR(FIND("Equity",B1))=FALSE,0,IF(_xll.BDP($B1,"DUR_MID")="#N/A N/A",0,_xll.BDP($B1,"DUR_MID")))</f>
        <v>0</v>
      </c>
      <c r="I1" s="1" t="str">
        <f>IF(  ISERR(FIND("Equity",B1)) = FALSE,  IF(  OR(   _xll.BDP($B1,"BDVD_NEXT_EST_DECL_DT")="#N/A N/A", _xll.BDP($B1,"BDVD_NEXT_EST_DECL_DT")="#N/A Field Not Applicable"),"",_xll.BDP($B1,"BDVD_NEXT_EST_DECL_DT")), IF(  OR(   _xll.BDP($B1,"NXT_PUT_DT")="#N/A N/A", _xll.BDP($B1,"NXT_PUT_DT")="#N/A Field Not Applicable"),"",_xll.BDP($B1,"NXT_PUT_DT")))</f>
        <v>24/07/2017</v>
      </c>
      <c r="J1" s="1">
        <f t="shared" ref="J1:J64" si="0">COUNTIF($B:$B,B1)</f>
        <v>1</v>
      </c>
      <c r="L1" s="1" t="str">
        <f>_xll.BDP(B1,"SECURITY_NAME")</f>
        <v>Gilead Sciences Inc</v>
      </c>
    </row>
    <row r="2" spans="1:12" x14ac:dyDescent="0.25">
      <c r="A2" s="1" t="str">
        <f>IF(OR(_xll.BDP(B2,"ID_ISIN")="#N/A Field Not Applicable",_xll.BDP(B2,"ID_ISIN")="#N/A N/A"),B2,_xll.BDP(B2,"ID_ISIN"))</f>
        <v>XS1439838548</v>
      </c>
      <c r="B2" s="1" t="s">
        <v>13</v>
      </c>
      <c r="C2" s="2">
        <f>IF(_xll.BDP(B2,"PX_LAST")="#N/A N/A",VLOOKUP(A2,secs!$A:$B,2,FALSE),_xll.BDP(B2,"PX_LAST"))</f>
        <v>100.035</v>
      </c>
      <c r="D2" s="1">
        <f>IF(A2="RU000A0JR5Z5",_xll.BDP("486 HK Equity","BEST_ANALYST_RATING"),IF(OR(_xll.BDP(B2,"BEST_ANALYST_RATING")="#N/A N/A",_xll.BDP(B2,"BEST_ANALYST_RATING")="#N/A Field Not Applicable"),0,_xll.BDP(B2,"BEST_ANALYST_RATING")))</f>
        <v>0</v>
      </c>
      <c r="E2" s="1">
        <f>IF(A2="RU000A0JR5Z5",10*_xll.BDP("486 HK Equity","BEST_TARGET_PRICE")*_xll.BDP("USDRUB Curncy","PX_LAST")/_xll.BDP("USDHKD Curncy","PX_LAST"),
      IF(OR(_xll.BDP(B2,"BEST_TARGET_PRICE")="#N/A N/A",_xll.BDP(B2,"BEST_TARGET_PRICE")="#N/A Field Not Applicable"),
           IF(OR(_xll.BDP(B2,"INT_ACC")="#N/A N/A",_xll.BDP(B2,"INT_ACC")="#N/A Field Not Applicable"), 0, _xll.BDP(B2,"INT_ACC")),
      _xll.BDP(B2,"BEST_TARGET_PRICE"))
)</f>
        <v>2.0138888888888888</v>
      </c>
      <c r="F2" s="1">
        <f>IF(OR(_xll.BDP(B2,"BDVD_PROJ_12M_YLD")="#N/A N/A",_xll.BDP(B2,"BDVD_PROJ_12M_YLD")="#N/A Field Not Applicable"),
     IF(OR(_xll.BDP(B2,"EQY_DVD_YLD_IND")="#N/A N/A",_xll.BDP(B2,"EQY_DVD_YLD_IND")="#N/A Field Not Applicable"),
         IF(OR(_xll.BDP(B2,"YLD_CNV_MID")="#N/A N/A",_xll.BDP(B2,"YLD_CNV_MID")="#N/A Field Not Applicable"),0,_xll.BDP(B2,"YLD_CNV_MID")),
              _xll.BDP(B2,"EQY_DVD_YLD_IND")),
_xll.BDP(B2,"BDVD_PROJ_12M_YLD"))</f>
        <v>4.9891293000000001</v>
      </c>
      <c r="G2" s="1" t="str">
        <f>IF(  ISERR(FIND("Equity",B2)) = FALSE,  IF(  OR(   _xll.BDP($B2,"DVD_EX_DT")="#N/A N/A", _xll.BDP($B2,"DVD_EX_DT")="#N/A Field Not Applicable"),
     "",_xll.BDP($B2,"DVD_EX_DT")),
IF(  OR(   _xll.BDP($B2,"NXT_CPN_DT")="#N/A N/A", _xll.BDP($B2,"NXT_CPN_DT")="#N/A Field Not Applicable"), IF( OR(_xll.BDP($B2,"LAST_TRADEABLE_DT") = "#N/A N/A",_xll.BDP($B2,"LAST_TRADEABLE_DT") = "#N/A Field Not Applicable"),"",_xll.BDP($B2,"LAST_TRADEABLE_DT")),_xll.BDP($B2,"NXT_CPN_DT")))</f>
        <v>13/07/2017</v>
      </c>
      <c r="H2" s="1">
        <f>IF(ISERR(FIND("Equity",B2))=FALSE,0,IF(_xll.BDP($B2,"DUR_MID")="#N/A N/A",0,_xll.BDP($B2,"DUR_MID")))</f>
        <v>3.6823994321653712</v>
      </c>
      <c r="I2" s="1" t="str">
        <f>IF(  ISERR(FIND("Equity",B2)) = FALSE,  IF(  OR(   _xll.BDP($B2,"BDVD_NEXT_EST_DECL_DT")="#N/A N/A", _xll.BDP($B2,"BDVD_NEXT_EST_DECL_DT")="#N/A Field Not Applicable"),"",_xll.BDP($B2,"BDVD_NEXT_EST_DECL_DT")), IF(  OR(   _xll.BDP($B2,"NXT_PUT_DT")="#N/A N/A", _xll.BDP($B2,"NXT_PUT_DT")="#N/A Field Not Applicable"),"",_xll.BDP($B2,"NXT_PUT_DT")))</f>
        <v/>
      </c>
      <c r="J2" s="1">
        <f t="shared" si="0"/>
        <v>1</v>
      </c>
      <c r="L2" s="1" t="str">
        <f>_xll.BDP(B2,"SECURITY_NAME")</f>
        <v>HALKBK 5 07/13/21</v>
      </c>
    </row>
    <row r="3" spans="1:12" x14ac:dyDescent="0.25">
      <c r="A3" s="1" t="str">
        <f>IF(OR(_xll.BDP(B3,"ID_ISIN")="#N/A Field Not Applicable",_xll.BDP(B3,"ID_ISIN")="#N/A N/A"),B3,_xll.BDP(B3,"ID_ISIN"))</f>
        <v>XS1255387976</v>
      </c>
      <c r="B3" s="1" t="s">
        <v>14</v>
      </c>
      <c r="C3" s="2">
        <f>IF(_xll.BDP(B3,"PX_LAST")="#N/A N/A",VLOOKUP(A3,secs!$A:$B,2,FALSE),_xll.BDP(B3,"PX_LAST"))</f>
        <v>108.434</v>
      </c>
      <c r="D3" s="1">
        <f>IF(A3="RU000A0JR5Z5",_xll.BDP("486 HK Equity","BEST_ANALYST_RATING"),IF(OR(_xll.BDP(B3,"BEST_ANALYST_RATING")="#N/A N/A",_xll.BDP(B3,"BEST_ANALYST_RATING")="#N/A Field Not Applicable"),0,_xll.BDP(B3,"BEST_ANALYST_RATING")))</f>
        <v>0</v>
      </c>
      <c r="E3" s="1">
        <f>IF(A3="RU000A0JR5Z5",10*_xll.BDP("486 HK Equity","BEST_TARGET_PRICE")*_xll.BDP("USDRUB Curncy","PX_LAST")/_xll.BDP("USDHKD Curncy","PX_LAST"),
      IF(OR(_xll.BDP(B3,"BEST_TARGET_PRICE")="#N/A N/A",_xll.BDP(B3,"BEST_TARGET_PRICE")="#N/A Field Not Applicable"),
           IF(OR(_xll.BDP(B3,"INT_ACC")="#N/A N/A",_xll.BDP(B3,"INT_ACC")="#N/A Field Not Applicable"), 0, _xll.BDP(B3,"INT_ACC")),
      _xll.BDP(B3,"BEST_TARGET_PRICE"))
)</f>
        <v>4.7777777777777777</v>
      </c>
      <c r="F3" s="1">
        <f>IF(OR(_xll.BDP(B3,"BDVD_PROJ_12M_YLD")="#N/A N/A",_xll.BDP(B3,"BDVD_PROJ_12M_YLD")="#N/A Field Not Applicable"),
     IF(OR(_xll.BDP(B3,"EQY_DVD_YLD_IND")="#N/A N/A",_xll.BDP(B3,"EQY_DVD_YLD_IND")="#N/A Field Not Applicable"),
         IF(OR(_xll.BDP(B3,"YLD_CNV_MID")="#N/A N/A",_xll.BDP(B3,"YLD_CNV_MID")="#N/A Field Not Applicable"),0,_xll.BDP(B3,"YLD_CNV_MID")),
              _xll.BDP(B3,"EQY_DVD_YLD_IND")),
_xll.BDP(B3,"BDVD_PROJ_12M_YLD"))</f>
        <v>5.0406494000000004</v>
      </c>
      <c r="G3" s="1" t="str">
        <f>IF(  ISERR(FIND("Equity",B3)) = FALSE,  IF(  OR(   _xll.BDP($B3,"DVD_EX_DT")="#N/A N/A", _xll.BDP($B3,"DVD_EX_DT")="#N/A Field Not Applicable"),
     "",_xll.BDP($B3,"DVD_EX_DT")),
IF(  OR(   _xll.BDP($B3,"NXT_CPN_DT")="#N/A N/A", _xll.BDP($B3,"NXT_CPN_DT")="#N/A Field Not Applicable"), IF( OR(_xll.BDP($B3,"LAST_TRADEABLE_DT") = "#N/A N/A",_xll.BDP($B3,"LAST_TRADEABLE_DT") = "#N/A Field Not Applicable"),"",_xll.BDP($B3,"LAST_TRADEABLE_DT")),_xll.BDP($B3,"NXT_CPN_DT")))</f>
        <v>28/06/2017</v>
      </c>
      <c r="H3" s="1">
        <f>IF(ISERR(FIND("Equity",B3))=FALSE,0,IF(_xll.BDP($B3,"DUR_MID")="#N/A N/A",0,_xll.BDP($B3,"DUR_MID")))</f>
        <v>1.4158297284423751</v>
      </c>
      <c r="I3" s="1" t="str">
        <f>IF(  ISERR(FIND("Equity",B3)) = FALSE,  IF(  OR(   _xll.BDP($B3,"BDVD_NEXT_EST_DECL_DT")="#N/A N/A", _xll.BDP($B3,"BDVD_NEXT_EST_DECL_DT")="#N/A Field Not Applicable"),"",_xll.BDP($B3,"BDVD_NEXT_EST_DECL_DT")), IF(  OR(   _xll.BDP($B3,"NXT_PUT_DT")="#N/A N/A", _xll.BDP($B3,"NXT_PUT_DT")="#N/A Field Not Applicable"),"",_xll.BDP($B3,"NXT_PUT_DT")))</f>
        <v/>
      </c>
      <c r="J3" s="1">
        <f t="shared" si="0"/>
        <v>1</v>
      </c>
      <c r="L3" s="1" t="str">
        <f>_xll.BDP(B3,"SECURITY_NAME")</f>
        <v>IMHRUS 10 3/4 12/28/18</v>
      </c>
    </row>
    <row r="4" spans="1:12" x14ac:dyDescent="0.25">
      <c r="A4" s="1" t="str">
        <f>IF(OR(_xll.BDP(B4,"ID_ISIN")="#N/A Field Not Applicable",_xll.BDP(B4,"ID_ISIN")="#N/A N/A"),B4,_xll.BDP(B4,"ID_ISIN"))</f>
        <v>RU0007976965</v>
      </c>
      <c r="B4" s="1" t="s">
        <v>15</v>
      </c>
      <c r="C4" s="2">
        <f>IF(_xll.BDP(B4,"PX_LAST")="#N/A N/A",VLOOKUP(A4,secs!$A:$B,2,FALSE),_xll.BDP(B4,"PX_LAST"))</f>
        <v>1065.5</v>
      </c>
      <c r="D4" s="1">
        <f>IF(A4="RU000A0JR5Z5",_xll.BDP("486 HK Equity","BEST_ANALYST_RATING"),IF(OR(_xll.BDP(B4,"BEST_ANALYST_RATING")="#N/A N/A",_xll.BDP(B4,"BEST_ANALYST_RATING")="#N/A Field Not Applicable"),0,_xll.BDP(B4,"BEST_ANALYST_RATING")))</f>
        <v>3.5</v>
      </c>
      <c r="E4" s="1">
        <f>IF(A4="RU000A0JR5Z5",10*_xll.BDP("486 HK Equity","BEST_TARGET_PRICE")*_xll.BDP("USDRUB Curncy","PX_LAST")/_xll.BDP("USDHKD Curncy","PX_LAST"),
      IF(OR(_xll.BDP(B4,"BEST_TARGET_PRICE")="#N/A N/A",_xll.BDP(B4,"BEST_TARGET_PRICE")="#N/A Field Not Applicable"),
           IF(OR(_xll.BDP(B4,"INT_ACC")="#N/A N/A",_xll.BDP(B4,"INT_ACC")="#N/A Field Not Applicable"), 0, _xll.BDP(B4,"INT_ACC")),
      _xll.BDP(B4,"BEST_TARGET_PRICE"))
)</f>
        <v>1746.60205078125</v>
      </c>
      <c r="F4" s="1">
        <f>IF(OR(_xll.BDP(B4,"BDVD_PROJ_12M_YLD")="#N/A N/A",_xll.BDP(B4,"BDVD_PROJ_12M_YLD")="#N/A Field Not Applicable"),
     IF(OR(_xll.BDP(B4,"EQY_DVD_YLD_IND")="#N/A N/A",_xll.BDP(B4,"EQY_DVD_YLD_IND")="#N/A Field Not Applicable"),
         IF(OR(_xll.BDP(B4,"YLD_CNV_MID")="#N/A N/A",_xll.BDP(B4,"YLD_CNV_MID")="#N/A Field Not Applicable"),0,_xll.BDP(B4,"YLD_CNV_MID")),
              _xll.BDP(B4,"EQY_DVD_YLD_IND")),
_xll.BDP(B4,"BDVD_PROJ_12M_YLD"))</f>
        <v>9.385265133740028E-3</v>
      </c>
      <c r="G4" s="1" t="str">
        <f>IF(  ISERR(FIND("Equity",B4)) = FALSE,  IF(  OR(   _xll.BDP($B4,"DVD_EX_DT")="#N/A N/A", _xll.BDP($B4,"DVD_EX_DT")="#N/A Field Not Applicable"),
     "",_xll.BDP($B4,"DVD_EX_DT")),
IF(  OR(   _xll.BDP($B4,"NXT_CPN_DT")="#N/A N/A", _xll.BDP($B4,"NXT_CPN_DT")="#N/A Field Not Applicable"), IF( OR(_xll.BDP($B4,"LAST_TRADEABLE_DT") = "#N/A N/A",_xll.BDP($B4,"LAST_TRADEABLE_DT") = "#N/A Field Not Applicable"),"",_xll.BDP($B4,"LAST_TRADEABLE_DT")),_xll.BDP($B4,"NXT_CPN_DT")))</f>
        <v>11/07/2017</v>
      </c>
      <c r="H4" s="1">
        <f>IF(ISERR(FIND("Equity",B4))=FALSE,0,IF(_xll.BDP($B4,"DUR_MID")="#N/A N/A",0,_xll.BDP($B4,"DUR_MID")))</f>
        <v>0</v>
      </c>
      <c r="I4" s="1" t="str">
        <f>IF(  ISERR(FIND("Equity",B4)) = FALSE,  IF(  OR(   _xll.BDP($B4,"BDVD_NEXT_EST_DECL_DT")="#N/A N/A", _xll.BDP($B4,"BDVD_NEXT_EST_DECL_DT")="#N/A Field Not Applicable"),"",_xll.BDP($B4,"BDVD_NEXT_EST_DECL_DT")), IF(  OR(   _xll.BDP($B4,"NXT_PUT_DT")="#N/A N/A", _xll.BDP($B4,"NXT_PUT_DT")="#N/A Field Not Applicable"),"",_xll.BDP($B4,"NXT_PUT_DT")))</f>
        <v>10/11/2017</v>
      </c>
      <c r="J4" s="1">
        <f t="shared" si="0"/>
        <v>1</v>
      </c>
      <c r="L4" s="1" t="str">
        <f>_xll.BDP(B4,"SECURITY_NAME")</f>
        <v>Bashneft PJSC</v>
      </c>
    </row>
    <row r="5" spans="1:12" x14ac:dyDescent="0.25">
      <c r="A5" s="1" t="str">
        <f>IF(OR(_xll.BDP(B5,"ID_ISIN")="#N/A Field Not Applicable",_xll.BDP(B5,"ID_ISIN")="#N/A N/A"),B5,_xll.BDP(B5,"ID_ISIN"))</f>
        <v>USP989MJBG51</v>
      </c>
      <c r="B5" s="1" t="s">
        <v>16</v>
      </c>
      <c r="C5" s="2">
        <f>IF(_xll.BDP(B5,"PX_LAST")="#N/A N/A",VLOOKUP(A5,secs!$A:$B,2,FALSE),_xll.BDP(B5,"PX_LAST"))</f>
        <v>112.91800000000001</v>
      </c>
      <c r="D5" s="1">
        <f>IF(A5="RU000A0JR5Z5",_xll.BDP("486 HK Equity","BEST_ANALYST_RATING"),IF(OR(_xll.BDP(B5,"BEST_ANALYST_RATING")="#N/A N/A",_xll.BDP(B5,"BEST_ANALYST_RATING")="#N/A Field Not Applicable"),0,_xll.BDP(B5,"BEST_ANALYST_RATING")))</f>
        <v>0</v>
      </c>
      <c r="E5" s="1">
        <f>IF(A5="RU000A0JR5Z5",10*_xll.BDP("486 HK Equity","BEST_TARGET_PRICE")*_xll.BDP("USDRUB Curncy","PX_LAST")/_xll.BDP("USDHKD Curncy","PX_LAST"),
      IF(OR(_xll.BDP(B5,"BEST_TARGET_PRICE")="#N/A N/A",_xll.BDP(B5,"BEST_TARGET_PRICE")="#N/A Field Not Applicable"),
           IF(OR(_xll.BDP(B5,"INT_ACC")="#N/A N/A",_xll.BDP(B5,"INT_ACC")="#N/A Field Not Applicable"), 0, _xll.BDP(B5,"INT_ACC")),
      _xll.BDP(B5,"BEST_TARGET_PRICE"))
)</f>
        <v>1.7944444444444445</v>
      </c>
      <c r="F5" s="1">
        <f>IF(OR(_xll.BDP(B5,"BDVD_PROJ_12M_YLD")="#N/A N/A",_xll.BDP(B5,"BDVD_PROJ_12M_YLD")="#N/A Field Not Applicable"),
     IF(OR(_xll.BDP(B5,"EQY_DVD_YLD_IND")="#N/A N/A",_xll.BDP(B5,"EQY_DVD_YLD_IND")="#N/A Field Not Applicable"),
         IF(OR(_xll.BDP(B5,"YLD_CNV_MID")="#N/A N/A",_xll.BDP(B5,"YLD_CNV_MID")="#N/A Field Not Applicable"),0,_xll.BDP(B5,"YLD_CNV_MID")),
              _xll.BDP(B5,"EQY_DVD_YLD_IND")),
_xll.BDP(B5,"BDVD_PROJ_12M_YLD"))</f>
        <v>4.7323101999999997</v>
      </c>
      <c r="G5" s="1" t="str">
        <f>IF(  ISERR(FIND("Equity",B5)) = FALSE,  IF(  OR(   _xll.BDP($B5,"DVD_EX_DT")="#N/A N/A", _xll.BDP($B5,"DVD_EX_DT")="#N/A Field Not Applicable"),
     "",_xll.BDP($B5,"DVD_EX_DT")),
IF(  OR(   _xll.BDP($B5,"NXT_CPN_DT")="#N/A N/A", _xll.BDP($B5,"NXT_CPN_DT")="#N/A Field Not Applicable"), IF( OR(_xll.BDP($B5,"LAST_TRADEABLE_DT") = "#N/A N/A",_xll.BDP($B5,"LAST_TRADEABLE_DT") = "#N/A Field Not Applicable"),"",_xll.BDP($B5,"LAST_TRADEABLE_DT")),_xll.BDP($B5,"NXT_CPN_DT")))</f>
        <v>23/09/2017</v>
      </c>
      <c r="H5" s="1">
        <f>IF(ISERR(FIND("Equity",B5))=FALSE,0,IF(_xll.BDP($B5,"DUR_MID")="#N/A N/A",0,_xll.BDP($B5,"DUR_MID")))</f>
        <v>3.3001456288185844</v>
      </c>
      <c r="I5" s="1" t="str">
        <f>IF(  ISERR(FIND("Equity",B5)) = FALSE,  IF(  OR(   _xll.BDP($B5,"BDVD_NEXT_EST_DECL_DT")="#N/A N/A", _xll.BDP($B5,"BDVD_NEXT_EST_DECL_DT")="#N/A Field Not Applicable"),"",_xll.BDP($B5,"BDVD_NEXT_EST_DECL_DT")), IF(  OR(   _xll.BDP($B5,"NXT_PUT_DT")="#N/A N/A", _xll.BDP($B5,"NXT_PUT_DT")="#N/A Field Not Applicable"),"",_xll.BDP($B5,"NXT_PUT_DT")))</f>
        <v/>
      </c>
      <c r="J5" s="1">
        <f t="shared" si="0"/>
        <v>1</v>
      </c>
      <c r="L5" s="1" t="str">
        <f>_xll.BDP(B5,"SECURITY_NAME")</f>
        <v>YPFDAR 8 1/2 03/23/21</v>
      </c>
    </row>
    <row r="6" spans="1:12" x14ac:dyDescent="0.25">
      <c r="A6" s="1" t="str">
        <f>IF(OR(_xll.BDP(B6,"ID_ISIN")="#N/A Field Not Applicable",_xll.BDP(B6,"ID_ISIN")="#N/A N/A"),B6,_xll.BDP(B6,"ID_ISIN"))</f>
        <v>XS0767473852</v>
      </c>
      <c r="B6" s="1" t="s">
        <v>17</v>
      </c>
      <c r="C6" s="2">
        <f>IF(_xll.BDP(B6,"PX_LAST")="#N/A N/A",VLOOKUP(A6,secs!$A:$B,2,FALSE),_xll.BDP(B6,"PX_LAST"))</f>
        <v>112.85</v>
      </c>
      <c r="D6" s="1">
        <f>IF(A6="RU000A0JR5Z5",_xll.BDP("486 HK Equity","BEST_ANALYST_RATING"),IF(OR(_xll.BDP(B6,"BEST_ANALYST_RATING")="#N/A N/A",_xll.BDP(B6,"BEST_ANALYST_RATING")="#N/A Field Not Applicable"),0,_xll.BDP(B6,"BEST_ANALYST_RATING")))</f>
        <v>0</v>
      </c>
      <c r="E6" s="1">
        <f>IF(A6="RU000A0JR5Z5",10*_xll.BDP("486 HK Equity","BEST_TARGET_PRICE")*_xll.BDP("USDRUB Curncy","PX_LAST")/_xll.BDP("USDHKD Curncy","PX_LAST"),
      IF(OR(_xll.BDP(B6,"BEST_TARGET_PRICE")="#N/A N/A",_xll.BDP(B6,"BEST_TARGET_PRICE")="#N/A Field Not Applicable"),
           IF(OR(_xll.BDP(B6,"INT_ACC")="#N/A N/A",_xll.BDP(B6,"INT_ACC")="#N/A Field Not Applicable"), 0, _xll.BDP(B6,"INT_ACC")),
      _xll.BDP(B6,"BEST_TARGET_PRICE"))
)</f>
        <v>1</v>
      </c>
      <c r="F6" s="1">
        <f>IF(OR(_xll.BDP(B6,"BDVD_PROJ_12M_YLD")="#N/A N/A",_xll.BDP(B6,"BDVD_PROJ_12M_YLD")="#N/A Field Not Applicable"),
     IF(OR(_xll.BDP(B6,"EQY_DVD_YLD_IND")="#N/A N/A",_xll.BDP(B6,"EQY_DVD_YLD_IND")="#N/A Field Not Applicable"),
         IF(OR(_xll.BDP(B6,"YLD_CNV_MID")="#N/A N/A",_xll.BDP(B6,"YLD_CNV_MID")="#N/A Field Not Applicable"),0,_xll.BDP(B6,"YLD_CNV_MID")),
              _xll.BDP(B6,"EQY_DVD_YLD_IND")),
_xll.BDP(B6,"BDVD_PROJ_12M_YLD"))</f>
        <v>4.7227420999999996</v>
      </c>
      <c r="G6" s="1" t="str">
        <f>IF(  ISERR(FIND("Equity",B6)) = FALSE,  IF(  OR(   _xll.BDP($B6,"DVD_EX_DT")="#N/A N/A", _xll.BDP($B6,"DVD_EX_DT")="#N/A Field Not Applicable"),
     "",_xll.BDP($B6,"DVD_EX_DT")),
IF(  OR(   _xll.BDP($B6,"NXT_CPN_DT")="#N/A N/A", _xll.BDP($B6,"NXT_CPN_DT")="#N/A Field Not Applicable"), IF( OR(_xll.BDP($B6,"LAST_TRADEABLE_DT") = "#N/A N/A",_xll.BDP($B6,"LAST_TRADEABLE_DT") = "#N/A Field Not Applicable"),"",_xll.BDP($B6,"LAST_TRADEABLE_DT")),_xll.BDP($B6,"NXT_CPN_DT")))</f>
        <v>04/10/2017</v>
      </c>
      <c r="H6" s="1">
        <f>IF(ISERR(FIND("Equity",B6))=FALSE,0,IF(_xll.BDP($B6,"DUR_MID")="#N/A N/A",0,_xll.BDP($B6,"DUR_MID")))</f>
        <v>14.219516748664196</v>
      </c>
      <c r="I6" s="1" t="str">
        <f>IF(  ISERR(FIND("Equity",B6)) = FALSE,  IF(  OR(   _xll.BDP($B6,"BDVD_NEXT_EST_DECL_DT")="#N/A N/A", _xll.BDP($B6,"BDVD_NEXT_EST_DECL_DT")="#N/A Field Not Applicable"),"",_xll.BDP($B6,"BDVD_NEXT_EST_DECL_DT")), IF(  OR(   _xll.BDP($B6,"NXT_PUT_DT")="#N/A N/A", _xll.BDP($B6,"NXT_PUT_DT")="#N/A Field Not Applicable"),"",_xll.BDP($B6,"NXT_PUT_DT")))</f>
        <v/>
      </c>
      <c r="J6" s="1">
        <f t="shared" si="0"/>
        <v>1</v>
      </c>
      <c r="L6" s="1" t="str">
        <f>_xll.BDP(B6,"SECURITY_NAME")</f>
        <v>RUSSIA 5 5/8 04/04/42</v>
      </c>
    </row>
    <row r="7" spans="1:12" x14ac:dyDescent="0.25">
      <c r="A7" s="1" t="str">
        <f>IF(OR(_xll.BDP(B7,"ID_ISIN")="#N/A Field Not Applicable",_xll.BDP(B7,"ID_ISIN")="#N/A N/A"),B7,_xll.BDP(B7,"ID_ISIN"))</f>
        <v>JE00B6T5S470</v>
      </c>
      <c r="B7" s="1" t="s">
        <v>18</v>
      </c>
      <c r="C7" s="2">
        <f>IF(_xll.BDP(B7,"PX_LAST")="#N/A N/A",VLOOKUP(A7,secs!$A:$B,2,FALSE),_xll.BDP(B7,"PX_LAST"))</f>
        <v>988</v>
      </c>
      <c r="D7" s="1">
        <f>IF(A7="RU000A0JR5Z5",_xll.BDP("486 HK Equity","BEST_ANALYST_RATING"),IF(OR(_xll.BDP(B7,"BEST_ANALYST_RATING")="#N/A N/A",_xll.BDP(B7,"BEST_ANALYST_RATING")="#N/A Field Not Applicable"),0,_xll.BDP(B7,"BEST_ANALYST_RATING")))</f>
        <v>3.2999999523162842</v>
      </c>
      <c r="E7" s="1">
        <f>IF(A7="RU000A0JR5Z5",10*_xll.BDP("486 HK Equity","BEST_TARGET_PRICE")*_xll.BDP("USDRUB Curncy","PX_LAST")/_xll.BDP("USDHKD Curncy","PX_LAST"),
      IF(OR(_xll.BDP(B7,"BEST_TARGET_PRICE")="#N/A N/A",_xll.BDP(B7,"BEST_TARGET_PRICE")="#N/A Field Not Applicable"),
           IF(OR(_xll.BDP(B7,"INT_ACC")="#N/A N/A",_xll.BDP(B7,"INT_ACC")="#N/A Field Not Applicable"), 0, _xll.BDP(B7,"INT_ACC")),
      _xll.BDP(B7,"BEST_TARGET_PRICE"))
)</f>
        <v>1030.09814453125</v>
      </c>
      <c r="F7" s="1">
        <f>IF(OR(_xll.BDP(B7,"BDVD_PROJ_12M_YLD")="#N/A N/A",_xll.BDP(B7,"BDVD_PROJ_12M_YLD")="#N/A Field Not Applicable"),
     IF(OR(_xll.BDP(B7,"EQY_DVD_YLD_IND")="#N/A N/A",_xll.BDP(B7,"EQY_DVD_YLD_IND")="#N/A Field Not Applicable"),
         IF(OR(_xll.BDP(B7,"YLD_CNV_MID")="#N/A N/A",_xll.BDP(B7,"YLD_CNV_MID")="#N/A Field Not Applicable"),0,_xll.BDP(B7,"YLD_CNV_MID")),
              _xll.BDP(B7,"EQY_DVD_YLD_IND")),
_xll.BDP(B7,"BDVD_PROJ_12M_YLD"))</f>
        <v>5.4799445003633078</v>
      </c>
      <c r="G7" s="1" t="str">
        <f>IF(  ISERR(FIND("Equity",B7)) = FALSE,  IF(  OR(   _xll.BDP($B7,"DVD_EX_DT")="#N/A N/A", _xll.BDP($B7,"DVD_EX_DT")="#N/A Field Not Applicable"),
     "",_xll.BDP($B7,"DVD_EX_DT")),
IF(  OR(   _xll.BDP($B7,"NXT_CPN_DT")="#N/A N/A", _xll.BDP($B7,"NXT_CPN_DT")="#N/A Field Not Applicable"), IF( OR(_xll.BDP($B7,"LAST_TRADEABLE_DT") = "#N/A N/A",_xll.BDP($B7,"LAST_TRADEABLE_DT") = "#N/A Field Not Applicable"),"",_xll.BDP($B7,"LAST_TRADEABLE_DT")),_xll.BDP($B7,"NXT_CPN_DT")))</f>
        <v>04/05/2017</v>
      </c>
      <c r="H7" s="1">
        <f>IF(ISERR(FIND("Equity",B7))=FALSE,0,IF(_xll.BDP($B7,"DUR_MID")="#N/A N/A",0,_xll.BDP($B7,"DUR_MID")))</f>
        <v>0</v>
      </c>
      <c r="I7" s="1" t="str">
        <f>IF(  ISERR(FIND("Equity",B7)) = FALSE,  IF(  OR(   _xll.BDP($B7,"BDVD_NEXT_EST_DECL_DT")="#N/A N/A", _xll.BDP($B7,"BDVD_NEXT_EST_DECL_DT")="#N/A Field Not Applicable"),"",_xll.BDP($B7,"BDVD_NEXT_EST_DECL_DT")), IF(  OR(   _xll.BDP($B7,"NXT_PUT_DT")="#N/A N/A", _xll.BDP($B7,"NXT_PUT_DT")="#N/A Field Not Applicable"),"",_xll.BDP($B7,"NXT_PUT_DT")))</f>
        <v>23/08/2017</v>
      </c>
      <c r="J7" s="1">
        <f t="shared" si="0"/>
        <v>1</v>
      </c>
      <c r="L7" s="1" t="str">
        <f>_xll.BDP(B7,"SECURITY_NAME")</f>
        <v>Polymetal International PLC</v>
      </c>
    </row>
    <row r="8" spans="1:12" x14ac:dyDescent="0.25">
      <c r="A8" s="1" t="str">
        <f>IF(OR(_xll.BDP(B8,"ID_ISIN")="#N/A Field Not Applicable",_xll.BDP(B8,"ID_ISIN")="#N/A N/A"),B8,_xll.BDP(B8,"ID_ISIN"))</f>
        <v>XS0935311240</v>
      </c>
      <c r="B8" s="1" t="s">
        <v>19</v>
      </c>
      <c r="C8" s="2">
        <f>IF(_xll.BDP(B8,"PX_LAST")="#N/A N/A",VLOOKUP(A8,secs!$A:$B,2,FALSE),_xll.BDP(B8,"PX_LAST"))</f>
        <v>104.657</v>
      </c>
      <c r="D8" s="1">
        <f>IF(A8="RU000A0JR5Z5",_xll.BDP("486 HK Equity","BEST_ANALYST_RATING"),IF(OR(_xll.BDP(B8,"BEST_ANALYST_RATING")="#N/A N/A",_xll.BDP(B8,"BEST_ANALYST_RATING")="#N/A Field Not Applicable"),0,_xll.BDP(B8,"BEST_ANALYST_RATING")))</f>
        <v>0</v>
      </c>
      <c r="E8" s="1">
        <f>IF(A8="RU000A0JR5Z5",10*_xll.BDP("486 HK Equity","BEST_TARGET_PRICE")*_xll.BDP("USDRUB Curncy","PX_LAST")/_xll.BDP("USDHKD Curncy","PX_LAST"),
      IF(OR(_xll.BDP(B8,"BEST_TARGET_PRICE")="#N/A N/A",_xll.BDP(B8,"BEST_TARGET_PRICE")="#N/A Field Not Applicable"),
           IF(OR(_xll.BDP(B8,"INT_ACC")="#N/A N/A",_xll.BDP(B8,"INT_ACC")="#N/A Field Not Applicable"), 0, _xll.BDP(B8,"INT_ACC")),
      _xll.BDP(B8,"BEST_TARGET_PRICE"))
)</f>
        <v>0.21875</v>
      </c>
      <c r="F8" s="1">
        <f>IF(OR(_xll.BDP(B8,"BDVD_PROJ_12M_YLD")="#N/A N/A",_xll.BDP(B8,"BDVD_PROJ_12M_YLD")="#N/A Field Not Applicable"),
     IF(OR(_xll.BDP(B8,"EQY_DVD_YLD_IND")="#N/A N/A",_xll.BDP(B8,"EQY_DVD_YLD_IND")="#N/A Field Not Applicable"),
         IF(OR(_xll.BDP(B8,"YLD_CNV_MID")="#N/A N/A",_xll.BDP(B8,"YLD_CNV_MID")="#N/A Field Not Applicable"),0,_xll.BDP(B8,"YLD_CNV_MID")),
              _xll.BDP(B8,"EQY_DVD_YLD_IND")),
_xll.BDP(B8,"BDVD_PROJ_12M_YLD"))</f>
        <v>4.3538050000000004</v>
      </c>
      <c r="G8" s="1" t="str">
        <f>IF(  ISERR(FIND("Equity",B8)) = FALSE,  IF(  OR(   _xll.BDP($B8,"DVD_EX_DT")="#N/A N/A", _xll.BDP($B8,"DVD_EX_DT")="#N/A Field Not Applicable"),
     "",_xll.BDP($B8,"DVD_EX_DT")),
IF(  OR(   _xll.BDP($B8,"NXT_CPN_DT")="#N/A N/A", _xll.BDP($B8,"NXT_CPN_DT")="#N/A Field Not Applicable"), IF( OR(_xll.BDP($B8,"LAST_TRADEABLE_DT") = "#N/A N/A",_xll.BDP($B8,"LAST_TRADEABLE_DT") = "#N/A Field Not Applicable"),"",_xll.BDP($B8,"LAST_TRADEABLE_DT")),_xll.BDP($B8,"NXT_CPN_DT")))</f>
        <v>23/11/2017</v>
      </c>
      <c r="H8" s="1">
        <f>IF(ISERR(FIND("Equity",B8))=FALSE,0,IF(_xll.BDP($B8,"DUR_MID")="#N/A N/A",0,_xll.BDP($B8,"DUR_MID")))</f>
        <v>5.2033487936206377</v>
      </c>
      <c r="I8" s="1" t="str">
        <f>IF(  ISERR(FIND("Equity",B8)) = FALSE,  IF(  OR(   _xll.BDP($B8,"BDVD_NEXT_EST_DECL_DT")="#N/A N/A", _xll.BDP($B8,"BDVD_NEXT_EST_DECL_DT")="#N/A Field Not Applicable"),"",_xll.BDP($B8,"BDVD_NEXT_EST_DECL_DT")), IF(  OR(   _xll.BDP($B8,"NXT_PUT_DT")="#N/A N/A", _xll.BDP($B8,"NXT_PUT_DT")="#N/A Field Not Applicable"),"",_xll.BDP($B8,"NXT_PUT_DT")))</f>
        <v/>
      </c>
      <c r="J8" s="1">
        <f t="shared" si="0"/>
        <v>1</v>
      </c>
      <c r="L8" s="1" t="str">
        <f>_xll.BDP(B8,"SECURITY_NAME")</f>
        <v>SBERRU 5 1/4 05/23/23</v>
      </c>
    </row>
    <row r="9" spans="1:12" x14ac:dyDescent="0.25">
      <c r="A9" s="1" t="str">
        <f>IF(OR(_xll.BDP(B9,"ID_ISIN")="#N/A Field Not Applicable",_xll.BDP(B9,"ID_ISIN")="#N/A N/A"),B9,_xll.BDP(B9,"ID_ISIN"))</f>
        <v>IE00BY9D5467</v>
      </c>
      <c r="B9" s="1" t="s">
        <v>20</v>
      </c>
      <c r="C9" s="2">
        <f>IF(_xll.BDP(B9,"PX_LAST")="#N/A N/A",VLOOKUP(A9,secs!$A:$B,2,FALSE),_xll.BDP(B9,"PX_LAST"))</f>
        <v>228.18</v>
      </c>
      <c r="D9" s="1">
        <f>IF(A9="RU000A0JR5Z5",_xll.BDP("486 HK Equity","BEST_ANALYST_RATING"),IF(OR(_xll.BDP(B9,"BEST_ANALYST_RATING")="#N/A N/A",_xll.BDP(B9,"BEST_ANALYST_RATING")="#N/A Field Not Applicable"),0,_xll.BDP(B9,"BEST_ANALYST_RATING")))</f>
        <v>4.5454545021057129</v>
      </c>
      <c r="E9" s="1">
        <f>IF(A9="RU000A0JR5Z5",10*_xll.BDP("486 HK Equity","BEST_TARGET_PRICE")*_xll.BDP("USDRUB Curncy","PX_LAST")/_xll.BDP("USDHKD Curncy","PX_LAST"),
      IF(OR(_xll.BDP(B9,"BEST_TARGET_PRICE")="#N/A N/A",_xll.BDP(B9,"BEST_TARGET_PRICE")="#N/A Field Not Applicable"),
           IF(OR(_xll.BDP(B9,"INT_ACC")="#N/A N/A",_xll.BDP(B9,"INT_ACC")="#N/A Field Not Applicable"), 0, _xll.BDP(B9,"INT_ACC")),
      _xll.BDP(B9,"BEST_TARGET_PRICE"))
)</f>
        <v>274.5</v>
      </c>
      <c r="F9" s="1">
        <f>IF(OR(_xll.BDP(B9,"BDVD_PROJ_12M_YLD")="#N/A N/A",_xll.BDP(B9,"BDVD_PROJ_12M_YLD")="#N/A Field Not Applicable"),
     IF(OR(_xll.BDP(B9,"EQY_DVD_YLD_IND")="#N/A N/A",_xll.BDP(B9,"EQY_DVD_YLD_IND")="#N/A Field Not Applicable"),
         IF(OR(_xll.BDP(B9,"YLD_CNV_MID")="#N/A N/A",_xll.BDP(B9,"YLD_CNV_MID")="#N/A Field Not Applicable"),0,_xll.BDP(B9,"YLD_CNV_MID")),
              _xll.BDP(B9,"EQY_DVD_YLD_IND")),
_xll.BDP(B9,"BDVD_PROJ_12M_YLD"))</f>
        <v>1.3235165220440004</v>
      </c>
      <c r="G9" s="1" t="str">
        <f>IF(  ISERR(FIND("Equity",B9)) = FALSE,  IF(  OR(   _xll.BDP($B9,"DVD_EX_DT")="#N/A N/A", _xll.BDP($B9,"DVD_EX_DT")="#N/A Field Not Applicable"),
     "",_xll.BDP($B9,"DVD_EX_DT")),
IF(  OR(   _xll.BDP($B9,"NXT_CPN_DT")="#N/A N/A", _xll.BDP($B9,"NXT_CPN_DT")="#N/A Field Not Applicable"), IF( OR(_xll.BDP($B9,"LAST_TRADEABLE_DT") = "#N/A N/A",_xll.BDP($B9,"LAST_TRADEABLE_DT") = "#N/A Field Not Applicable"),"",_xll.BDP($B9,"LAST_TRADEABLE_DT")),_xll.BDP($B9,"NXT_CPN_DT")))</f>
        <v>16/05/2017</v>
      </c>
      <c r="H9" s="1">
        <f>IF(ISERR(FIND("Equity",B9))=FALSE,0,IF(_xll.BDP($B9,"DUR_MID")="#N/A N/A",0,_xll.BDP($B9,"DUR_MID")))</f>
        <v>0</v>
      </c>
      <c r="I9" s="1" t="str">
        <f>IF(  ISERR(FIND("Equity",B9)) = FALSE,  IF(  OR(   _xll.BDP($B9,"BDVD_NEXT_EST_DECL_DT")="#N/A N/A", _xll.BDP($B9,"BDVD_NEXT_EST_DECL_DT")="#N/A Field Not Applicable"),"",_xll.BDP($B9,"BDVD_NEXT_EST_DECL_DT")), IF(  OR(   _xll.BDP($B9,"NXT_PUT_DT")="#N/A N/A", _xll.BDP($B9,"NXT_PUT_DT")="#N/A Field Not Applicable"),"",_xll.BDP($B9,"NXT_PUT_DT")))</f>
        <v>07/07/2017</v>
      </c>
      <c r="J9" s="1">
        <f t="shared" si="0"/>
        <v>1</v>
      </c>
      <c r="L9" s="1" t="str">
        <f>_xll.BDP(B9,"SECURITY_NAME")</f>
        <v>Allergan PLC</v>
      </c>
    </row>
    <row r="10" spans="1:12" x14ac:dyDescent="0.25">
      <c r="A10" s="1" t="str">
        <f>IF(OR(_xll.BDP(B10,"ID_ISIN")="#N/A Field Not Applicable",_xll.BDP(B10,"ID_ISIN")="#N/A N/A"),B10,_xll.BDP(B10,"ID_ISIN"))</f>
        <v>RU000A0JR5Z5</v>
      </c>
      <c r="B10" s="1" t="s">
        <v>21</v>
      </c>
      <c r="C10" s="2">
        <f>IF(_xll.BDP(B10,"PX_LAST")="#N/A N/A",VLOOKUP(A10,secs!$A:$B,2,FALSE),_xll.BDP(B10,"PX_LAST"))</f>
        <v>273.5</v>
      </c>
      <c r="D10" s="1">
        <f>IF(A10="RU000A0JR5Z5",_xll.BDP("486 HK Equity","BEST_ANALYST_RATING"),IF(OR(_xll.BDP(B10,"BEST_ANALYST_RATING")="#N/A N/A",_xll.BDP(B10,"BEST_ANALYST_RATING")="#N/A Field Not Applicable"),0,_xll.BDP(B10,"BEST_ANALYST_RATING")))</f>
        <v>4.5</v>
      </c>
      <c r="E10" s="1">
        <f>IF(A10="RU000A0JR5Z5",10*_xll.BDP("486 HK Equity","BEST_TARGET_PRICE")*_xll.BDP("USDRUB Curncy","PX_LAST")/_xll.BDP("USDHKD Curncy","PX_LAST"),
      IF(OR(_xll.BDP(B10,"BEST_TARGET_PRICE")="#N/A N/A",_xll.BDP(B10,"BEST_TARGET_PRICE")="#N/A Field Not Applicable"),
           IF(OR(_xll.BDP(B10,"INT_ACC")="#N/A N/A",_xll.BDP(B10,"INT_ACC")="#N/A Field Not Applicable"), 0, _xll.BDP(B10,"INT_ACC")),
      _xll.BDP(B10,"BEST_TARGET_PRICE"))
)</f>
        <v>378.49546559881753</v>
      </c>
      <c r="F10" s="1">
        <f>IF(OR(_xll.BDP(B10,"BDVD_PROJ_12M_YLD")="#N/A N/A",_xll.BDP(B10,"BDVD_PROJ_12M_YLD")="#N/A Field Not Applicable"),
     IF(OR(_xll.BDP(B10,"EQY_DVD_YLD_IND")="#N/A N/A",_xll.BDP(B10,"EQY_DVD_YLD_IND")="#N/A Field Not Applicable"),
         IF(OR(_xll.BDP(B10,"YLD_CNV_MID")="#N/A N/A",_xll.BDP(B10,"YLD_CNV_MID")="#N/A Field Not Applicable"),0,_xll.BDP(B10,"YLD_CNV_MID")),
              _xll.BDP(B10,"EQY_DVD_YLD_IND")),
_xll.BDP(B10,"BDVD_PROJ_12M_YLD"))</f>
        <v>3.59780627151294</v>
      </c>
      <c r="G10" s="1" t="str">
        <f>IF(  ISERR(FIND("Equity",B10)) = FALSE,  IF(  OR(   _xll.BDP($B10,"DVD_EX_DT")="#N/A N/A", _xll.BDP($B10,"DVD_EX_DT")="#N/A Field Not Applicable"),
     "",_xll.BDP($B10,"DVD_EX_DT")),
IF(  OR(   _xll.BDP($B10,"NXT_CPN_DT")="#N/A N/A", _xll.BDP($B10,"NXT_CPN_DT")="#N/A Field Not Applicable"), IF( OR(_xll.BDP($B10,"LAST_TRADEABLE_DT") = "#N/A N/A",_xll.BDP($B10,"LAST_TRADEABLE_DT") = "#N/A Field Not Applicable"),"",_xll.BDP($B10,"LAST_TRADEABLE_DT")),_xll.BDP($B10,"NXT_CPN_DT")))</f>
        <v>29/09/2016</v>
      </c>
      <c r="H10" s="1">
        <f>IF(ISERR(FIND("Equity",B10))=FALSE,0,IF(_xll.BDP($B10,"DUR_MID")="#N/A N/A",0,_xll.BDP($B10,"DUR_MID")))</f>
        <v>0</v>
      </c>
      <c r="I10" s="1" t="str">
        <f>IF(  ISERR(FIND("Equity",B10)) = FALSE,  IF(  OR(   _xll.BDP($B10,"BDVD_NEXT_EST_DECL_DT")="#N/A N/A", _xll.BDP($B10,"BDVD_NEXT_EST_DECL_DT")="#N/A Field Not Applicable"),"",_xll.BDP($B10,"BDVD_NEXT_EST_DECL_DT")), IF(  OR(   _xll.BDP($B10,"NXT_PUT_DT")="#N/A N/A", _xll.BDP($B10,"NXT_PUT_DT")="#N/A Field Not Applicable"),"",_xll.BDP($B10,"NXT_PUT_DT")))</f>
        <v/>
      </c>
      <c r="J10" s="1">
        <f t="shared" si="0"/>
        <v>1</v>
      </c>
      <c r="L10" s="1" t="str">
        <f>_xll.BDP(B10,"SECURITY_NAME")</f>
        <v>United Co RUSAL PLC</v>
      </c>
    </row>
    <row r="11" spans="1:12" x14ac:dyDescent="0.25">
      <c r="A11" s="1" t="str">
        <f>IF(OR(_xll.BDP(B11,"ID_ISIN")="#N/A Field Not Applicable",_xll.BDP(B11,"ID_ISIN")="#N/A N/A"),B11,_xll.BDP(B11,"ID_ISIN"))</f>
        <v>RU000A0JKQU8</v>
      </c>
      <c r="B11" s="1" t="s">
        <v>22</v>
      </c>
      <c r="C11" s="2">
        <f>IF(_xll.BDP(B11,"PX_LAST")="#N/A N/A",VLOOKUP(A11,secs!$A:$B,2,FALSE),_xll.BDP(B11,"PX_LAST"))</f>
        <v>8989</v>
      </c>
      <c r="D11" s="1">
        <f>IF(A11="RU000A0JR5Z5",_xll.BDP("486 HK Equity","BEST_ANALYST_RATING"),IF(OR(_xll.BDP(B11,"BEST_ANALYST_RATING")="#N/A N/A",_xll.BDP(B11,"BEST_ANALYST_RATING")="#N/A Field Not Applicable"),0,_xll.BDP(B11,"BEST_ANALYST_RATING")))</f>
        <v>3.769230842590332</v>
      </c>
      <c r="E11" s="1">
        <f>IF(A11="RU000A0JR5Z5",10*_xll.BDP("486 HK Equity","BEST_TARGET_PRICE")*_xll.BDP("USDRUB Curncy","PX_LAST")/_xll.BDP("USDHKD Curncy","PX_LAST"),
      IF(OR(_xll.BDP(B11,"BEST_TARGET_PRICE")="#N/A N/A",_xll.BDP(B11,"BEST_TARGET_PRICE")="#N/A Field Not Applicable"),
           IF(OR(_xll.BDP(B11,"INT_ACC")="#N/A N/A",_xll.BDP(B11,"INT_ACC")="#N/A Field Not Applicable"), 0, _xll.BDP(B11,"INT_ACC")),
      _xll.BDP(B11,"BEST_TARGET_PRICE"))
)</f>
        <v>11201.142578125</v>
      </c>
      <c r="F11" s="1">
        <f>IF(OR(_xll.BDP(B11,"BDVD_PROJ_12M_YLD")="#N/A N/A",_xll.BDP(B11,"BDVD_PROJ_12M_YLD")="#N/A Field Not Applicable"),
     IF(OR(_xll.BDP(B11,"EQY_DVD_YLD_IND")="#N/A N/A",_xll.BDP(B11,"EQY_DVD_YLD_IND")="#N/A Field Not Applicable"),
         IF(OR(_xll.BDP(B11,"YLD_CNV_MID")="#N/A N/A",_xll.BDP(B11,"YLD_CNV_MID")="#N/A Field Not Applicable"),0,_xll.BDP(B11,"YLD_CNV_MID")),
              _xll.BDP(B11,"EQY_DVD_YLD_IND")),
_xll.BDP(B11,"BDVD_PROJ_12M_YLD"))</f>
        <v>3.6979641784403152</v>
      </c>
      <c r="G11" s="1" t="str">
        <f>IF(  ISERR(FIND("Equity",B11)) = FALSE,  IF(  OR(   _xll.BDP($B11,"DVD_EX_DT")="#N/A N/A", _xll.BDP($B11,"DVD_EX_DT")="#N/A Field Not Applicable"),
     "",_xll.BDP($B11,"DVD_EX_DT")),
IF(  OR(   _xll.BDP($B11,"NXT_CPN_DT")="#N/A N/A", _xll.BDP($B11,"NXT_CPN_DT")="#N/A Field Not Applicable"), IF( OR(_xll.BDP($B11,"LAST_TRADEABLE_DT") = "#N/A N/A",_xll.BDP($B11,"LAST_TRADEABLE_DT") = "#N/A Field Not Applicable"),"",_xll.BDP($B11,"LAST_TRADEABLE_DT")),_xll.BDP($B11,"NXT_CPN_DT")))</f>
        <v>22/06/2017</v>
      </c>
      <c r="H11" s="1">
        <f>IF(ISERR(FIND("Equity",B11))=FALSE,0,IF(_xll.BDP($B11,"DUR_MID")="#N/A N/A",0,_xll.BDP($B11,"DUR_MID")))</f>
        <v>0</v>
      </c>
      <c r="I11" s="1" t="str">
        <f>IF(  ISERR(FIND("Equity",B11)) = FALSE,  IF(  OR(   _xll.BDP($B11,"BDVD_NEXT_EST_DECL_DT")="#N/A N/A", _xll.BDP($B11,"BDVD_NEXT_EST_DECL_DT")="#N/A Field Not Applicable"),"",_xll.BDP($B11,"BDVD_NEXT_EST_DECL_DT")), IF(  OR(   _xll.BDP($B11,"NXT_PUT_DT")="#N/A N/A", _xll.BDP($B11,"NXT_PUT_DT")="#N/A Field Not Applicable"),"",_xll.BDP($B11,"NXT_PUT_DT")))</f>
        <v>01/08/2017</v>
      </c>
      <c r="J11" s="1">
        <f t="shared" si="0"/>
        <v>1</v>
      </c>
      <c r="L11" s="1" t="str">
        <f>_xll.BDP(B11,"SECURITY_NAME")</f>
        <v>Magnit PJSC</v>
      </c>
    </row>
    <row r="12" spans="1:12" x14ac:dyDescent="0.25">
      <c r="A12" s="1" t="str">
        <f>IF(OR(_xll.BDP(B12,"ID_ISIN")="#N/A Field Not Applicable",_xll.BDP(B12,"ID_ISIN")="#N/A N/A"),B12,_xll.BDP(B12,"ID_ISIN"))</f>
        <v>US91822M1062</v>
      </c>
      <c r="B12" s="1" t="s">
        <v>208</v>
      </c>
      <c r="C12" s="2">
        <f>IF(_xll.BDP(B12,"PX_LAST")="#N/A N/A",VLOOKUP(A12,secs!$A:$B,2,FALSE),_xll.BDP(B12,"PX_LAST"))</f>
        <v>3.86</v>
      </c>
      <c r="D12" s="1">
        <f>IF(A12="RU000A0JR5Z5",_xll.BDP("486 HK Equity","BEST_ANALYST_RATING"),IF(OR(_xll.BDP(B12,"BEST_ANALYST_RATING")="#N/A N/A",_xll.BDP(B12,"BEST_ANALYST_RATING")="#N/A Field Not Applicable"),0,_xll.BDP(B12,"BEST_ANALYST_RATING")))</f>
        <v>4.5555553436279297</v>
      </c>
      <c r="E12" s="1">
        <f>IF(A12="RU000A0JR5Z5",10*_xll.BDP("486 HK Equity","BEST_TARGET_PRICE")*_xll.BDP("USDRUB Curncy","PX_LAST")/_xll.BDP("USDHKD Curncy","PX_LAST"),
      IF(OR(_xll.BDP(B12,"BEST_TARGET_PRICE")="#N/A N/A",_xll.BDP(B12,"BEST_TARGET_PRICE")="#N/A Field Not Applicable"),
           IF(OR(_xll.BDP(B12,"INT_ACC")="#N/A N/A",_xll.BDP(B12,"INT_ACC")="#N/A Field Not Applicable"), 0, _xll.BDP(B12,"INT_ACC")),
      _xll.BDP(B12,"BEST_TARGET_PRICE"))
)</f>
        <v>5.3164286613464355</v>
      </c>
      <c r="F12" s="1">
        <f>IF(OR(_xll.BDP(B12,"BDVD_PROJ_12M_YLD")="#N/A N/A",_xll.BDP(B12,"BDVD_PROJ_12M_YLD")="#N/A Field Not Applicable"),
     IF(OR(_xll.BDP(B12,"EQY_DVD_YLD_IND")="#N/A N/A",_xll.BDP(B12,"EQY_DVD_YLD_IND")="#N/A Field Not Applicable"),
         IF(OR(_xll.BDP(B12,"YLD_CNV_MID")="#N/A N/A",_xll.BDP(B12,"YLD_CNV_MID")="#N/A Field Not Applicable"),0,_xll.BDP(B12,"YLD_CNV_MID")),
              _xll.BDP(B12,"EQY_DVD_YLD_IND")),
_xll.BDP(B12,"BDVD_PROJ_12M_YLD"))</f>
        <v>5.9585492227979282</v>
      </c>
      <c r="G12" s="1" t="str">
        <f>IF(  ISERR(FIND("Equity",B12)) = FALSE,  IF(  OR(   _xll.BDP($B12,"DVD_EX_DT")="#N/A N/A", _xll.BDP($B12,"DVD_EX_DT")="#N/A Field Not Applicable"),
     "",_xll.BDP($B12,"DVD_EX_DT")),
IF(  OR(   _xll.BDP($B12,"NXT_CPN_DT")="#N/A N/A", _xll.BDP($B12,"NXT_CPN_DT")="#N/A Field Not Applicable"), IF( OR(_xll.BDP($B12,"LAST_TRADEABLE_DT") = "#N/A N/A",_xll.BDP($B12,"LAST_TRADEABLE_DT") = "#N/A Field Not Applicable"),"",_xll.BDP($B12,"LAST_TRADEABLE_DT")),_xll.BDP($B12,"NXT_CPN_DT")))</f>
        <v>28/03/2017</v>
      </c>
      <c r="H12" s="1">
        <f>IF(ISERR(FIND("Equity",B12))=FALSE,0,IF(_xll.BDP($B12,"DUR_MID")="#N/A N/A",0,_xll.BDP($B12,"DUR_MID")))</f>
        <v>0</v>
      </c>
      <c r="I12" s="1" t="str">
        <f>IF(  ISERR(FIND("Equity",B12)) = FALSE,  IF(  OR(   _xll.BDP($B12,"BDVD_NEXT_EST_DECL_DT")="#N/A N/A", _xll.BDP($B12,"BDVD_NEXT_EST_DECL_DT")="#N/A Field Not Applicable"),"",_xll.BDP($B12,"BDVD_NEXT_EST_DECL_DT")), IF(  OR(   _xll.BDP($B12,"NXT_PUT_DT")="#N/A N/A", _xll.BDP($B12,"NXT_PUT_DT")="#N/A Field Not Applicable"),"",_xll.BDP($B12,"NXT_PUT_DT")))</f>
        <v>08/11/2017</v>
      </c>
      <c r="J12" s="1">
        <f t="shared" si="0"/>
        <v>1</v>
      </c>
      <c r="L12" s="1" t="str">
        <f>_xll.BDP(B12,"SECURITY_NAME")</f>
        <v>VEON Ltd</v>
      </c>
    </row>
    <row r="13" spans="1:12" x14ac:dyDescent="0.25">
      <c r="A13" s="1" t="str">
        <f>IF(OR(_xll.BDP(B13,"ID_ISIN")="#N/A Field Not Applicable",_xll.BDP(B13,"ID_ISIN")="#N/A N/A"),B13,_xll.BDP(B13,"ID_ISIN"))</f>
        <v>RU0007976957</v>
      </c>
      <c r="B13" s="1" t="s">
        <v>23</v>
      </c>
      <c r="C13" s="2">
        <f>IF(_xll.BDP(B13,"PX_LAST")="#N/A N/A",VLOOKUP(A13,secs!$A:$B,2,FALSE),_xll.BDP(B13,"PX_LAST"))</f>
        <v>2615</v>
      </c>
      <c r="D13" s="1">
        <f>IF(A13="RU000A0JR5Z5",_xll.BDP("486 HK Equity","BEST_ANALYST_RATING"),IF(OR(_xll.BDP(B13,"BEST_ANALYST_RATING")="#N/A N/A",_xll.BDP(B13,"BEST_ANALYST_RATING")="#N/A Field Not Applicable"),0,_xll.BDP(B13,"BEST_ANALYST_RATING")))</f>
        <v>3.5</v>
      </c>
      <c r="E13" s="1">
        <f>IF(A13="RU000A0JR5Z5",10*_xll.BDP("486 HK Equity","BEST_TARGET_PRICE")*_xll.BDP("USDRUB Curncy","PX_LAST")/_xll.BDP("USDHKD Curncy","PX_LAST"),
      IF(OR(_xll.BDP(B13,"BEST_TARGET_PRICE")="#N/A N/A",_xll.BDP(B13,"BEST_TARGET_PRICE")="#N/A Field Not Applicable"),
           IF(OR(_xll.BDP(B13,"INT_ACC")="#N/A N/A",_xll.BDP(B13,"INT_ACC")="#N/A Field Not Applicable"), 0, _xll.BDP(B13,"INT_ACC")),
      _xll.BDP(B13,"BEST_TARGET_PRICE"))
)</f>
        <v>2366.364013671875</v>
      </c>
      <c r="F13" s="1">
        <f>IF(OR(_xll.BDP(B13,"BDVD_PROJ_12M_YLD")="#N/A N/A",_xll.BDP(B13,"BDVD_PROJ_12M_YLD")="#N/A Field Not Applicable"),
     IF(OR(_xll.BDP(B13,"EQY_DVD_YLD_IND")="#N/A N/A",_xll.BDP(B13,"EQY_DVD_YLD_IND")="#N/A Field Not Applicable"),
         IF(OR(_xll.BDP(B13,"YLD_CNV_MID")="#N/A N/A",_xll.BDP(B13,"YLD_CNV_MID")="#N/A Field Not Applicable"),0,_xll.BDP(B13,"YLD_CNV_MID")),
              _xll.BDP(B13,"EQY_DVD_YLD_IND")),
_xll.BDP(B13,"BDVD_PROJ_12M_YLD"))</f>
        <v>0</v>
      </c>
      <c r="G13" s="1" t="str">
        <f>IF(  ISERR(FIND("Equity",B13)) = FALSE,  IF(  OR(   _xll.BDP($B13,"DVD_EX_DT")="#N/A N/A", _xll.BDP($B13,"DVD_EX_DT")="#N/A Field Not Applicable"),
     "",_xll.BDP($B13,"DVD_EX_DT")),
IF(  OR(   _xll.BDP($B13,"NXT_CPN_DT")="#N/A N/A", _xll.BDP($B13,"NXT_CPN_DT")="#N/A Field Not Applicable"), IF( OR(_xll.BDP($B13,"LAST_TRADEABLE_DT") = "#N/A N/A",_xll.BDP($B13,"LAST_TRADEABLE_DT") = "#N/A Field Not Applicable"),"",_xll.BDP($B13,"LAST_TRADEABLE_DT")),_xll.BDP($B13,"NXT_CPN_DT")))</f>
        <v>11/07/2017</v>
      </c>
      <c r="H13" s="1">
        <f>IF(ISERR(FIND("Equity",B13))=FALSE,0,IF(_xll.BDP($B13,"DUR_MID")="#N/A N/A",0,_xll.BDP($B13,"DUR_MID")))</f>
        <v>0</v>
      </c>
      <c r="I13" s="1" t="str">
        <f>IF(  ISERR(FIND("Equity",B13)) = FALSE,  IF(  OR(   _xll.BDP($B13,"BDVD_NEXT_EST_DECL_DT")="#N/A N/A", _xll.BDP($B13,"BDVD_NEXT_EST_DECL_DT")="#N/A Field Not Applicable"),"",_xll.BDP($B13,"BDVD_NEXT_EST_DECL_DT")), IF(  OR(   _xll.BDP($B13,"NXT_PUT_DT")="#N/A N/A", _xll.BDP($B13,"NXT_PUT_DT")="#N/A Field Not Applicable"),"",_xll.BDP($B13,"NXT_PUT_DT")))</f>
        <v>10/11/2017</v>
      </c>
      <c r="J13" s="1">
        <f t="shared" si="0"/>
        <v>1</v>
      </c>
      <c r="L13" s="1" t="str">
        <f>_xll.BDP(B13,"SECURITY_NAME")</f>
        <v>Bashneft PJSC</v>
      </c>
    </row>
    <row r="14" spans="1:12" x14ac:dyDescent="0.25">
      <c r="A14" s="1" t="str">
        <f>IF(OR(_xll.BDP(B14,"ID_ISIN")="#N/A Field Not Applicable",_xll.BDP(B14,"ID_ISIN")="#N/A N/A"),B14,_xll.BDP(B14,"ID_ISIN"))</f>
        <v>US29760G1031</v>
      </c>
      <c r="B14" s="1" t="s">
        <v>38</v>
      </c>
      <c r="C14" s="2">
        <f>IF(_xll.BDP(B14,"PX_LAST")="#N/A N/A",VLOOKUP(A14,secs!$A:$B,2,FALSE),_xll.BDP(B14,"PX_LAST"))</f>
        <v>3.6749999999999998</v>
      </c>
      <c r="D14" s="1">
        <f>IF(A14="RU000A0JR5Z5",_xll.BDP("486 HK Equity","BEST_ANALYST_RATING"),IF(OR(_xll.BDP(B14,"BEST_ANALYST_RATING")="#N/A N/A",_xll.BDP(B14,"BEST_ANALYST_RATING")="#N/A Field Not Applicable"),0,_xll.BDP(B14,"BEST_ANALYST_RATING")))</f>
        <v>4.4000000953674316</v>
      </c>
      <c r="E14" s="1">
        <f>IF(A14="RU000A0JR5Z5",10*_xll.BDP("486 HK Equity","BEST_TARGET_PRICE")*_xll.BDP("USDRUB Curncy","PX_LAST")/_xll.BDP("USDHKD Curncy","PX_LAST"),
      IF(OR(_xll.BDP(B14,"BEST_TARGET_PRICE")="#N/A N/A",_xll.BDP(B14,"BEST_TARGET_PRICE")="#N/A Field Not Applicable"),
           IF(OR(_xll.BDP(B14,"INT_ACC")="#N/A N/A",_xll.BDP(B14,"INT_ACC")="#N/A Field Not Applicable"), 0, _xll.BDP(B14,"INT_ACC")),
      _xll.BDP(B14,"BEST_TARGET_PRICE"))
)</f>
        <v>4.5833334922790527</v>
      </c>
      <c r="F14" s="1">
        <f>IF(OR(_xll.BDP(B14,"BDVD_PROJ_12M_YLD")="#N/A N/A",_xll.BDP(B14,"BDVD_PROJ_12M_YLD")="#N/A Field Not Applicable"),
     IF(OR(_xll.BDP(B14,"EQY_DVD_YLD_IND")="#N/A N/A",_xll.BDP(B14,"EQY_DVD_YLD_IND")="#N/A Field Not Applicable"),
         IF(OR(_xll.BDP(B14,"YLD_CNV_MID")="#N/A N/A",_xll.BDP(B14,"YLD_CNV_MID")="#N/A Field Not Applicable"),0,_xll.BDP(B14,"YLD_CNV_MID")),
              _xll.BDP(B14,"EQY_DVD_YLD_IND")),
_xll.BDP(B14,"BDVD_PROJ_12M_YLD"))</f>
        <v>1.63265302473185</v>
      </c>
      <c r="G14" s="1" t="str">
        <f>IF(  ISERR(FIND("Equity",B14)) = FALSE,  IF(  OR(   _xll.BDP($B14,"DVD_EX_DT")="#N/A N/A", _xll.BDP($B14,"DVD_EX_DT")="#N/A Field Not Applicable"),
     "",_xll.BDP($B14,"DVD_EX_DT")),
IF(  OR(   _xll.BDP($B14,"NXT_CPN_DT")="#N/A N/A", _xll.BDP($B14,"NXT_CPN_DT")="#N/A Field Not Applicable"), IF( OR(_xll.BDP($B14,"LAST_TRADEABLE_DT") = "#N/A N/A",_xll.BDP($B14,"LAST_TRADEABLE_DT") = "#N/A Field Not Applicable"),"",_xll.BDP($B14,"LAST_TRADEABLE_DT")),_xll.BDP($B14,"NXT_CPN_DT")))</f>
        <v>23/11/2016</v>
      </c>
      <c r="H14" s="1">
        <f>IF(ISERR(FIND("Equity",B14))=FALSE,0,IF(_xll.BDP($B14,"DUR_MID")="#N/A N/A",0,_xll.BDP($B14,"DUR_MID")))</f>
        <v>0</v>
      </c>
      <c r="I14" s="1" t="str">
        <f>IF(  ISERR(FIND("Equity",B14)) = FALSE,  IF(  OR(   _xll.BDP($B14,"BDVD_NEXT_EST_DECL_DT")="#N/A N/A", _xll.BDP($B14,"BDVD_NEXT_EST_DECL_DT")="#N/A Field Not Applicable"),"",_xll.BDP($B14,"BDVD_NEXT_EST_DECL_DT")), IF(  OR(   _xll.BDP($B14,"NXT_PUT_DT")="#N/A N/A", _xll.BDP($B14,"NXT_PUT_DT")="#N/A Field Not Applicable"),"",_xll.BDP($B14,"NXT_PUT_DT")))</f>
        <v/>
      </c>
      <c r="J14" s="1">
        <f t="shared" si="0"/>
        <v>1</v>
      </c>
      <c r="L14" s="1" t="str">
        <f>_xll.BDP(B14,"SECURITY_NAME")</f>
        <v>Etalon Group Ltd</v>
      </c>
    </row>
    <row r="15" spans="1:12" x14ac:dyDescent="0.25">
      <c r="A15" s="1" t="str">
        <f>IF(OR(_xll.BDP(B15,"ID_ISIN")="#N/A Field Not Applicable",_xll.BDP(B15,"ID_ISIN")="#N/A N/A"),B15,_xll.BDP(B15,"ID_ISIN"))</f>
        <v>US36829G1076</v>
      </c>
      <c r="B15" s="1" t="s">
        <v>39</v>
      </c>
      <c r="C15" s="2">
        <f>IF(_xll.BDP(B15,"PX_LAST")="#N/A N/A",VLOOKUP(A15,secs!$A:$B,2,FALSE),_xll.BDP(B15,"PX_LAST"))</f>
        <v>17.45</v>
      </c>
      <c r="D15" s="1">
        <f>IF(A15="RU000A0JR5Z5",_xll.BDP("486 HK Equity","BEST_ANALYST_RATING"),IF(OR(_xll.BDP(B15,"BEST_ANALYST_RATING")="#N/A N/A",_xll.BDP(B15,"BEST_ANALYST_RATING")="#N/A Field Not Applicable"),0,_xll.BDP(B15,"BEST_ANALYST_RATING")))</f>
        <v>4.1428570747375488</v>
      </c>
      <c r="E15" s="1">
        <f>IF(A15="RU000A0JR5Z5",10*_xll.BDP("486 HK Equity","BEST_TARGET_PRICE")*_xll.BDP("USDRUB Curncy","PX_LAST")/_xll.BDP("USDHKD Curncy","PX_LAST"),
      IF(OR(_xll.BDP(B15,"BEST_TARGET_PRICE")="#N/A N/A",_xll.BDP(B15,"BEST_TARGET_PRICE")="#N/A Field Not Applicable"),
           IF(OR(_xll.BDP(B15,"INT_ACC")="#N/A N/A",_xll.BDP(B15,"INT_ACC")="#N/A Field Not Applicable"), 0, _xll.BDP(B15,"INT_ACC")),
      _xll.BDP(B15,"BEST_TARGET_PRICE"))
)</f>
        <v>20.25200080871582</v>
      </c>
      <c r="F15" s="1">
        <f>IF(OR(_xll.BDP(B15,"BDVD_PROJ_12M_YLD")="#N/A N/A",_xll.BDP(B15,"BDVD_PROJ_12M_YLD")="#N/A Field Not Applicable"),
     IF(OR(_xll.BDP(B15,"EQY_DVD_YLD_IND")="#N/A N/A",_xll.BDP(B15,"EQY_DVD_YLD_IND")="#N/A Field Not Applicable"),
         IF(OR(_xll.BDP(B15,"YLD_CNV_MID")="#N/A N/A",_xll.BDP(B15,"YLD_CNV_MID")="#N/A Field Not Applicable"),0,_xll.BDP(B15,"YLD_CNV_MID")),
              _xll.BDP(B15,"EQY_DVD_YLD_IND")),
_xll.BDP(B15,"BDVD_PROJ_12M_YLD"))</f>
        <v>8.4920272826738543</v>
      </c>
      <c r="G15" s="1" t="str">
        <f>IF(  ISERR(FIND("Equity",B15)) = FALSE,  IF(  OR(   _xll.BDP($B15,"DVD_EX_DT")="#N/A N/A", _xll.BDP($B15,"DVD_EX_DT")="#N/A Field Not Applicable"),
     "",_xll.BDP($B15,"DVD_EX_DT")),
IF(  OR(   _xll.BDP($B15,"NXT_CPN_DT")="#N/A N/A", _xll.BDP($B15,"NXT_CPN_DT")="#N/A Field Not Applicable"), IF( OR(_xll.BDP($B15,"LAST_TRADEABLE_DT") = "#N/A N/A",_xll.BDP($B15,"LAST_TRADEABLE_DT") = "#N/A Field Not Applicable"),"",_xll.BDP($B15,"LAST_TRADEABLE_DT")),_xll.BDP($B15,"NXT_CPN_DT")))</f>
        <v>23/06/2017</v>
      </c>
      <c r="H15" s="1">
        <f>IF(ISERR(FIND("Equity",B15))=FALSE,0,IF(_xll.BDP($B15,"DUR_MID")="#N/A N/A",0,_xll.BDP($B15,"DUR_MID")))</f>
        <v>0</v>
      </c>
      <c r="I15" s="1" t="str">
        <f>IF(  ISERR(FIND("Equity",B15)) = FALSE,  IF(  OR(   _xll.BDP($B15,"BDVD_NEXT_EST_DECL_DT")="#N/A N/A", _xll.BDP($B15,"BDVD_NEXT_EST_DECL_DT")="#N/A Field Not Applicable"),"",_xll.BDP($B15,"BDVD_NEXT_EST_DECL_DT")), IF(  OR(   _xll.BDP($B15,"NXT_PUT_DT")="#N/A N/A", _xll.BDP($B15,"NXT_PUT_DT")="#N/A Field Not Applicable"),"",_xll.BDP($B15,"NXT_PUT_DT")))</f>
        <v>28/08/2017</v>
      </c>
      <c r="J15" s="1">
        <f t="shared" si="0"/>
        <v>1</v>
      </c>
      <c r="L15" s="1" t="str">
        <f>_xll.BDP(B15,"SECURITY_NAME")</f>
        <v>Gazprom Neft PJSC</v>
      </c>
    </row>
    <row r="16" spans="1:12" x14ac:dyDescent="0.25">
      <c r="A16" s="1" t="str">
        <f>IF(OR(_xll.BDP(B16,"ID_ISIN")="#N/A Field Not Applicable",_xll.BDP(B16,"ID_ISIN")="#N/A N/A"),B16,_xll.BDP(B16,"ID_ISIN"))</f>
        <v>US48666V2043</v>
      </c>
      <c r="B16" s="1" t="s">
        <v>40</v>
      </c>
      <c r="C16" s="2">
        <f>IF(_xll.BDP(B16,"PX_LAST")="#N/A N/A",VLOOKUP(A16,secs!$A:$B,2,FALSE),_xll.BDP(B16,"PX_LAST"))</f>
        <v>9.58</v>
      </c>
      <c r="D16" s="1">
        <f>IF(A16="RU000A0JR5Z5",_xll.BDP("486 HK Equity","BEST_ANALYST_RATING"),IF(OR(_xll.BDP(B16,"BEST_ANALYST_RATING")="#N/A N/A",_xll.BDP(B16,"BEST_ANALYST_RATING")="#N/A Field Not Applicable"),0,_xll.BDP(B16,"BEST_ANALYST_RATING")))</f>
        <v>4.1111111640930176</v>
      </c>
      <c r="E16" s="1">
        <f>IF(A16="RU000A0JR5Z5",10*_xll.BDP("486 HK Equity","BEST_TARGET_PRICE")*_xll.BDP("USDRUB Curncy","PX_LAST")/_xll.BDP("USDHKD Curncy","PX_LAST"),
      IF(OR(_xll.BDP(B16,"BEST_TARGET_PRICE")="#N/A N/A",_xll.BDP(B16,"BEST_TARGET_PRICE")="#N/A Field Not Applicable"),
           IF(OR(_xll.BDP(B16,"INT_ACC")="#N/A N/A",_xll.BDP(B16,"INT_ACC")="#N/A Field Not Applicable"), 0, _xll.BDP(B16,"INT_ACC")),
      _xll.BDP(B16,"BEST_TARGET_PRICE"))
)</f>
        <v>12.166666030883789</v>
      </c>
      <c r="F16" s="1">
        <f>IF(OR(_xll.BDP(B16,"BDVD_PROJ_12M_YLD")="#N/A N/A",_xll.BDP(B16,"BDVD_PROJ_12M_YLD")="#N/A Field Not Applicable"),
     IF(OR(_xll.BDP(B16,"EQY_DVD_YLD_IND")="#N/A N/A",_xll.BDP(B16,"EQY_DVD_YLD_IND")="#N/A Field Not Applicable"),
         IF(OR(_xll.BDP(B16,"YLD_CNV_MID")="#N/A N/A",_xll.BDP(B16,"YLD_CNV_MID")="#N/A Field Not Applicable"),0,_xll.BDP(B16,"YLD_CNV_MID")),
              _xll.BDP(B16,"EQY_DVD_YLD_IND")),
_xll.BDP(B16,"BDVD_PROJ_12M_YLD"))</f>
        <v>1.6047912873405505</v>
      </c>
      <c r="G16" s="1" t="str">
        <f>IF(  ISERR(FIND("Equity",B16)) = FALSE,  IF(  OR(   _xll.BDP($B16,"DVD_EX_DT")="#N/A N/A", _xll.BDP($B16,"DVD_EX_DT")="#N/A Field Not Applicable"),
     "",_xll.BDP($B16,"DVD_EX_DT")),
IF(  OR(   _xll.BDP($B16,"NXT_CPN_DT")="#N/A N/A", _xll.BDP($B16,"NXT_CPN_DT")="#N/A Field Not Applicable"), IF( OR(_xll.BDP($B16,"LAST_TRADEABLE_DT") = "#N/A N/A",_xll.BDP($B16,"LAST_TRADEABLE_DT") = "#N/A Field Not Applicable"),"",_xll.BDP($B16,"LAST_TRADEABLE_DT")),_xll.BDP($B16,"NXT_CPN_DT")))</f>
        <v>01/06/2017</v>
      </c>
      <c r="H16" s="1">
        <f>IF(ISERR(FIND("Equity",B16))=FALSE,0,IF(_xll.BDP($B16,"DUR_MID")="#N/A N/A",0,_xll.BDP($B16,"DUR_MID")))</f>
        <v>0</v>
      </c>
      <c r="I16" s="1" t="str">
        <f>IF(  ISERR(FIND("Equity",B16)) = FALSE,  IF(  OR(   _xll.BDP($B16,"BDVD_NEXT_EST_DECL_DT")="#N/A N/A", _xll.BDP($B16,"BDVD_NEXT_EST_DECL_DT")="#N/A Field Not Applicable"),"",_xll.BDP($B16,"BDVD_NEXT_EST_DECL_DT")), IF(  OR(   _xll.BDP($B16,"NXT_PUT_DT")="#N/A N/A", _xll.BDP($B16,"NXT_PUT_DT")="#N/A Field Not Applicable"),"",_xll.BDP($B16,"NXT_PUT_DT")))</f>
        <v/>
      </c>
      <c r="J16" s="1">
        <f t="shared" si="0"/>
        <v>1</v>
      </c>
      <c r="L16" s="1" t="str">
        <f>_xll.BDP(B16,"SECURITY_NAME")</f>
        <v>KazMunaiGas Exploration Produc</v>
      </c>
    </row>
    <row r="17" spans="1:12" x14ac:dyDescent="0.25">
      <c r="A17" s="1" t="str">
        <f>IF(OR(_xll.BDP(B17,"ID_ISIN")="#N/A Field Not Applicable",_xll.BDP(B17,"ID_ISIN")="#N/A N/A"),B17,_xll.BDP(B17,"ID_ISIN"))</f>
        <v>US58517T2096</v>
      </c>
      <c r="B17" s="1" t="s">
        <v>41</v>
      </c>
      <c r="C17" s="2">
        <f>IF(_xll.BDP(B17,"PX_LAST")="#N/A N/A",VLOOKUP(A17,secs!$A:$B,2,FALSE),_xll.BDP(B17,"PX_LAST"))</f>
        <v>10.62</v>
      </c>
      <c r="D17" s="1">
        <f>IF(A17="RU000A0JR5Z5",_xll.BDP("486 HK Equity","BEST_ANALYST_RATING"),IF(OR(_xll.BDP(B17,"BEST_ANALYST_RATING")="#N/A N/A",_xll.BDP(B17,"BEST_ANALYST_RATING")="#N/A Field Not Applicable"),0,_xll.BDP(B17,"BEST_ANALYST_RATING")))</f>
        <v>4</v>
      </c>
      <c r="E17" s="1">
        <f>IF(A17="RU000A0JR5Z5",10*_xll.BDP("486 HK Equity","BEST_TARGET_PRICE")*_xll.BDP("USDRUB Curncy","PX_LAST")/_xll.BDP("USDHKD Curncy","PX_LAST"),
      IF(OR(_xll.BDP(B17,"BEST_TARGET_PRICE")="#N/A N/A",_xll.BDP(B17,"BEST_TARGET_PRICE")="#N/A Field Not Applicable"),
           IF(OR(_xll.BDP(B17,"INT_ACC")="#N/A N/A",_xll.BDP(B17,"INT_ACC")="#N/A Field Not Applicable"), 0, _xll.BDP(B17,"INT_ACC")),
      _xll.BDP(B17,"BEST_TARGET_PRICE"))
)</f>
        <v>12.195928573608398</v>
      </c>
      <c r="F17" s="1">
        <f>IF(OR(_xll.BDP(B17,"BDVD_PROJ_12M_YLD")="#N/A N/A",_xll.BDP(B17,"BDVD_PROJ_12M_YLD")="#N/A Field Not Applicable"),
     IF(OR(_xll.BDP(B17,"EQY_DVD_YLD_IND")="#N/A N/A",_xll.BDP(B17,"EQY_DVD_YLD_IND")="#N/A Field Not Applicable"),
         IF(OR(_xll.BDP(B17,"YLD_CNV_MID")="#N/A N/A",_xll.BDP(B17,"YLD_CNV_MID")="#N/A Field Not Applicable"),0,_xll.BDP(B17,"YLD_CNV_MID")),
              _xll.BDP(B17,"EQY_DVD_YLD_IND")),
_xll.BDP(B17,"BDVD_PROJ_12M_YLD"))</f>
        <v>10.724614344523228</v>
      </c>
      <c r="G17" s="1" t="str">
        <f>IF(  ISERR(FIND("Equity",B17)) = FALSE,  IF(  OR(   _xll.BDP($B17,"DVD_EX_DT")="#N/A N/A", _xll.BDP($B17,"DVD_EX_DT")="#N/A Field Not Applicable"),
     "",_xll.BDP($B17,"DVD_EX_DT")),
IF(  OR(   _xll.BDP($B17,"NXT_CPN_DT")="#N/A N/A", _xll.BDP($B17,"NXT_CPN_DT")="#N/A Field Not Applicable"), IF( OR(_xll.BDP($B17,"LAST_TRADEABLE_DT") = "#N/A N/A",_xll.BDP($B17,"LAST_TRADEABLE_DT") = "#N/A Field Not Applicable"),"",_xll.BDP($B17,"LAST_TRADEABLE_DT")),_xll.BDP($B17,"NXT_CPN_DT")))</f>
        <v>10/07/2017</v>
      </c>
      <c r="H17" s="1">
        <f>IF(ISERR(FIND("Equity",B17))=FALSE,0,IF(_xll.BDP($B17,"DUR_MID")="#N/A N/A",0,_xll.BDP($B17,"DUR_MID")))</f>
        <v>0</v>
      </c>
      <c r="I17" s="1" t="str">
        <f>IF(  ISERR(FIND("Equity",B17)) = FALSE,  IF(  OR(   _xll.BDP($B17,"BDVD_NEXT_EST_DECL_DT")="#N/A N/A", _xll.BDP($B17,"BDVD_NEXT_EST_DECL_DT")="#N/A Field Not Applicable"),"",_xll.BDP($B17,"BDVD_NEXT_EST_DECL_DT")), IF(  OR(   _xll.BDP($B17,"NXT_PUT_DT")="#N/A N/A", _xll.BDP($B17,"NXT_PUT_DT")="#N/A Field Not Applicable"),"",_xll.BDP($B17,"NXT_PUT_DT")))</f>
        <v/>
      </c>
      <c r="J17" s="1">
        <f t="shared" si="0"/>
        <v>1</v>
      </c>
      <c r="L17" s="1" t="str">
        <f>_xll.BDP(B17,"SECURITY_NAME")</f>
        <v>MegaFon PJSC</v>
      </c>
    </row>
    <row r="18" spans="1:12" x14ac:dyDescent="0.25">
      <c r="A18" s="1" t="str">
        <f>IF(OR(_xll.BDP(B18,"ID_ISIN")="#N/A Field Not Applicable",_xll.BDP(B18,"ID_ISIN")="#N/A N/A"),B18,_xll.BDP(B18,"ID_ISIN"))</f>
        <v>RU000A0JS942</v>
      </c>
      <c r="B18" s="1" t="s">
        <v>42</v>
      </c>
      <c r="C18" s="2">
        <f>IF(_xll.BDP(B18,"PX_LAST")="#N/A N/A",VLOOKUP(A18,secs!$A:$B,2,FALSE),_xll.BDP(B18,"PX_LAST"))</f>
        <v>585</v>
      </c>
      <c r="D18" s="1">
        <f>IF(A18="RU000A0JR5Z5",_xll.BDP("486 HK Equity","BEST_ANALYST_RATING"),IF(OR(_xll.BDP(B18,"BEST_ANALYST_RATING")="#N/A N/A",_xll.BDP(B18,"BEST_ANALYST_RATING")="#N/A Field Not Applicable"),0,_xll.BDP(B18,"BEST_ANALYST_RATING")))</f>
        <v>4.1999998092651367</v>
      </c>
      <c r="E18" s="1">
        <f>IF(A18="RU000A0JR5Z5",10*_xll.BDP("486 HK Equity","BEST_TARGET_PRICE")*_xll.BDP("USDRUB Curncy","PX_LAST")/_xll.BDP("USDHKD Curncy","PX_LAST"),
      IF(OR(_xll.BDP(B18,"BEST_TARGET_PRICE")="#N/A N/A",_xll.BDP(B18,"BEST_TARGET_PRICE")="#N/A Field Not Applicable"),
           IF(OR(_xll.BDP(B18,"INT_ACC")="#N/A N/A",_xll.BDP(B18,"INT_ACC")="#N/A Field Not Applicable"), 0, _xll.BDP(B18,"INT_ACC")),
      _xll.BDP(B18,"BEST_TARGET_PRICE"))
)</f>
        <v>707.4000244140625</v>
      </c>
      <c r="F18" s="1">
        <f>IF(OR(_xll.BDP(B18,"BDVD_PROJ_12M_YLD")="#N/A N/A",_xll.BDP(B18,"BDVD_PROJ_12M_YLD")="#N/A Field Not Applicable"),
     IF(OR(_xll.BDP(B18,"EQY_DVD_YLD_IND")="#N/A N/A",_xll.BDP(B18,"EQY_DVD_YLD_IND")="#N/A Field Not Applicable"),
         IF(OR(_xll.BDP(B18,"YLD_CNV_MID")="#N/A N/A",_xll.BDP(B18,"YLD_CNV_MID")="#N/A Field Not Applicable"),0,_xll.BDP(B18,"YLD_CNV_MID")),
              _xll.BDP(B18,"EQY_DVD_YLD_IND")),
_xll.BDP(B18,"BDVD_PROJ_12M_YLD"))</f>
        <v>11.025641025641026</v>
      </c>
      <c r="G18" s="1" t="str">
        <f>IF(  ISERR(FIND("Equity",B18)) = FALSE,  IF(  OR(   _xll.BDP($B18,"DVD_EX_DT")="#N/A N/A", _xll.BDP($B18,"DVD_EX_DT")="#N/A Field Not Applicable"),
     "",_xll.BDP($B18,"DVD_EX_DT")),
IF(  OR(   _xll.BDP($B18,"NXT_CPN_DT")="#N/A N/A", _xll.BDP($B18,"NXT_CPN_DT")="#N/A Field Not Applicable"), IF( OR(_xll.BDP($B18,"LAST_TRADEABLE_DT") = "#N/A N/A",_xll.BDP($B18,"LAST_TRADEABLE_DT") = "#N/A Field Not Applicable"),"",_xll.BDP($B18,"LAST_TRADEABLE_DT")),_xll.BDP($B18,"NXT_CPN_DT")))</f>
        <v>10/07/2017</v>
      </c>
      <c r="H18" s="1">
        <f>IF(ISERR(FIND("Equity",B18))=FALSE,0,IF(_xll.BDP($B18,"DUR_MID")="#N/A N/A",0,_xll.BDP($B18,"DUR_MID")))</f>
        <v>0</v>
      </c>
      <c r="I18" s="1" t="str">
        <f>IF(  ISERR(FIND("Equity",B18)) = FALSE,  IF(  OR(   _xll.BDP($B18,"BDVD_NEXT_EST_DECL_DT")="#N/A N/A", _xll.BDP($B18,"BDVD_NEXT_EST_DECL_DT")="#N/A Field Not Applicable"),"",_xll.BDP($B18,"BDVD_NEXT_EST_DECL_DT")), IF(  OR(   _xll.BDP($B18,"NXT_PUT_DT")="#N/A N/A", _xll.BDP($B18,"NXT_PUT_DT")="#N/A Field Not Applicable"),"",_xll.BDP($B18,"NXT_PUT_DT")))</f>
        <v/>
      </c>
      <c r="J18" s="1">
        <f t="shared" si="0"/>
        <v>1</v>
      </c>
      <c r="L18" s="1" t="str">
        <f>_xll.BDP(B18,"SECURITY_NAME")</f>
        <v>MegaFon PJSC</v>
      </c>
    </row>
    <row r="19" spans="1:12" x14ac:dyDescent="0.25">
      <c r="A19" s="1" t="str">
        <f>IF(OR(_xll.BDP(B19,"ID_ISIN")="#N/A Field Not Applicable",_xll.BDP(B19,"ID_ISIN")="#N/A N/A"),B19,_xll.BDP(B19,"ID_ISIN"))</f>
        <v>US3682872078</v>
      </c>
      <c r="B19" s="1" t="s">
        <v>43</v>
      </c>
      <c r="C19" s="2">
        <f>IF(_xll.BDP(B19,"PX_LAST")="#N/A N/A",VLOOKUP(A19,secs!$A:$B,2,FALSE),_xll.BDP(B19,"PX_LAST"))</f>
        <v>4.1500000000000004</v>
      </c>
      <c r="D19" s="1">
        <f>IF(A19="RU000A0JR5Z5",_xll.BDP("486 HK Equity","BEST_ANALYST_RATING"),IF(OR(_xll.BDP(B19,"BEST_ANALYST_RATING")="#N/A N/A",_xll.BDP(B19,"BEST_ANALYST_RATING")="#N/A Field Not Applicable"),0,_xll.BDP(B19,"BEST_ANALYST_RATING")))</f>
        <v>2.7142856121063232</v>
      </c>
      <c r="E19" s="1">
        <f>IF(A19="RU000A0JR5Z5",10*_xll.BDP("486 HK Equity","BEST_TARGET_PRICE")*_xll.BDP("USDRUB Curncy","PX_LAST")/_xll.BDP("USDHKD Curncy","PX_LAST"),
      IF(OR(_xll.BDP(B19,"BEST_TARGET_PRICE")="#N/A N/A",_xll.BDP(B19,"BEST_TARGET_PRICE")="#N/A Field Not Applicable"),
           IF(OR(_xll.BDP(B19,"INT_ACC")="#N/A N/A",_xll.BDP(B19,"INT_ACC")="#N/A Field Not Applicable"), 0, _xll.BDP(B19,"INT_ACC")),
      _xll.BDP(B19,"BEST_TARGET_PRICE"))
)</f>
        <v>4.6769232749938965</v>
      </c>
      <c r="F19" s="1">
        <f>IF(OR(_xll.BDP(B19,"BDVD_PROJ_12M_YLD")="#N/A N/A",_xll.BDP(B19,"BDVD_PROJ_12M_YLD")="#N/A Field Not Applicable"),
     IF(OR(_xll.BDP(B19,"EQY_DVD_YLD_IND")="#N/A N/A",_xll.BDP(B19,"EQY_DVD_YLD_IND")="#N/A Field Not Applicable"),
         IF(OR(_xll.BDP(B19,"YLD_CNV_MID")="#N/A N/A",_xll.BDP(B19,"YLD_CNV_MID")="#N/A Field Not Applicable"),0,_xll.BDP(B19,"YLD_CNV_MID")),
              _xll.BDP(B19,"EQY_DVD_YLD_IND")),
_xll.BDP(B19,"BDVD_PROJ_12M_YLD"))</f>
        <v>6.8417590361445777</v>
      </c>
      <c r="G19" s="1" t="str">
        <f>IF(  ISERR(FIND("Equity",B19)) = FALSE,  IF(  OR(   _xll.BDP($B19,"DVD_EX_DT")="#N/A N/A", _xll.BDP($B19,"DVD_EX_DT")="#N/A Field Not Applicable"),
     "",_xll.BDP($B19,"DVD_EX_DT")),
IF(  OR(   _xll.BDP($B19,"NXT_CPN_DT")="#N/A N/A", _xll.BDP($B19,"NXT_CPN_DT")="#N/A Field Not Applicable"), IF( OR(_xll.BDP($B19,"LAST_TRADEABLE_DT") = "#N/A N/A",_xll.BDP($B19,"LAST_TRADEABLE_DT") = "#N/A Field Not Applicable"),"",_xll.BDP($B19,"LAST_TRADEABLE_DT")),_xll.BDP($B19,"NXT_CPN_DT")))</f>
        <v>19/07/2017</v>
      </c>
      <c r="H19" s="1">
        <f>IF(ISERR(FIND("Equity",B19))=FALSE,0,IF(_xll.BDP($B19,"DUR_MID")="#N/A N/A",0,_xll.BDP($B19,"DUR_MID")))</f>
        <v>0</v>
      </c>
      <c r="I19" s="1" t="str">
        <f>IF(  ISERR(FIND("Equity",B19)) = FALSE,  IF(  OR(   _xll.BDP($B19,"BDVD_NEXT_EST_DECL_DT")="#N/A N/A", _xll.BDP($B19,"BDVD_NEXT_EST_DECL_DT")="#N/A Field Not Applicable"),"",_xll.BDP($B19,"BDVD_NEXT_EST_DECL_DT")), IF(  OR(   _xll.BDP($B19,"NXT_PUT_DT")="#N/A N/A", _xll.BDP($B19,"NXT_PUT_DT")="#N/A Field Not Applicable"),"",_xll.BDP($B19,"NXT_PUT_DT")))</f>
        <v>01/06/2018</v>
      </c>
      <c r="J19" s="1">
        <f t="shared" si="0"/>
        <v>1</v>
      </c>
      <c r="L19" s="1" t="str">
        <f>_xll.BDP(B19,"SECURITY_NAME")</f>
        <v>Gazprom PJSC</v>
      </c>
    </row>
    <row r="20" spans="1:12" x14ac:dyDescent="0.25">
      <c r="A20" s="1" t="str">
        <f>IF(OR(_xll.BDP(B20,"ID_ISIN")="#N/A Field Not Applicable",_xll.BDP(B20,"ID_ISIN")="#N/A N/A"),B20,_xll.BDP(B20,"ID_ISIN"))</f>
        <v>US74735M1080</v>
      </c>
      <c r="B20" s="1" t="s">
        <v>44</v>
      </c>
      <c r="C20" s="2">
        <f>IF(_xll.BDP(B20,"PX_LAST")="#N/A N/A",VLOOKUP(A20,secs!$A:$B,2,FALSE),_xll.BDP(B20,"PX_LAST"))</f>
        <v>23.12</v>
      </c>
      <c r="D20" s="1">
        <f>IF(A20="RU000A0JR5Z5",_xll.BDP("486 HK Equity","BEST_ANALYST_RATING"),IF(OR(_xll.BDP(B20,"BEST_ANALYST_RATING")="#N/A N/A",_xll.BDP(B20,"BEST_ANALYST_RATING")="#N/A Field Not Applicable"),0,_xll.BDP(B20,"BEST_ANALYST_RATING")))</f>
        <v>3.3333332538604736</v>
      </c>
      <c r="E20" s="1">
        <f>IF(A20="RU000A0JR5Z5",10*_xll.BDP("486 HK Equity","BEST_TARGET_PRICE")*_xll.BDP("USDRUB Curncy","PX_LAST")/_xll.BDP("USDHKD Curncy","PX_LAST"),
      IF(OR(_xll.BDP(B20,"BEST_TARGET_PRICE")="#N/A N/A",_xll.BDP(B20,"BEST_TARGET_PRICE")="#N/A Field Not Applicable"),
           IF(OR(_xll.BDP(B20,"INT_ACC")="#N/A N/A",_xll.BDP(B20,"INT_ACC")="#N/A Field Not Applicable"), 0, _xll.BDP(B20,"INT_ACC")),
      _xll.BDP(B20,"BEST_TARGET_PRICE"))
)</f>
        <v>18.936500549316406</v>
      </c>
      <c r="F20" s="1">
        <f>IF(OR(_xll.BDP(B20,"BDVD_PROJ_12M_YLD")="#N/A N/A",_xll.BDP(B20,"BDVD_PROJ_12M_YLD")="#N/A Field Not Applicable"),
     IF(OR(_xll.BDP(B20,"EQY_DVD_YLD_IND")="#N/A N/A",_xll.BDP(B20,"EQY_DVD_YLD_IND")="#N/A Field Not Applicable"),
         IF(OR(_xll.BDP(B20,"YLD_CNV_MID")="#N/A N/A",_xll.BDP(B20,"YLD_CNV_MID")="#N/A Field Not Applicable"),0,_xll.BDP(B20,"YLD_CNV_MID")),
              _xll.BDP(B20,"EQY_DVD_YLD_IND")),
_xll.BDP(B20,"BDVD_PROJ_12M_YLD"))</f>
        <v>0.95155708826949437</v>
      </c>
      <c r="G20" s="1" t="str">
        <f>IF(  ISERR(FIND("Equity",B20)) = FALSE,  IF(  OR(   _xll.BDP($B20,"DVD_EX_DT")="#N/A N/A", _xll.BDP($B20,"DVD_EX_DT")="#N/A Field Not Applicable"),
     "",_xll.BDP($B20,"DVD_EX_DT")),
IF(  OR(   _xll.BDP($B20,"NXT_CPN_DT")="#N/A N/A", _xll.BDP($B20,"NXT_CPN_DT")="#N/A Field Not Applicable"), IF( OR(_xll.BDP($B20,"LAST_TRADEABLE_DT") = "#N/A N/A",_xll.BDP($B20,"LAST_TRADEABLE_DT") = "#N/A Field Not Applicable"),"",_xll.BDP($B20,"LAST_TRADEABLE_DT")),_xll.BDP($B20,"NXT_CPN_DT")))</f>
        <v>25/05/2017</v>
      </c>
      <c r="H20" s="1">
        <f>IF(ISERR(FIND("Equity",B20))=FALSE,0,IF(_xll.BDP($B20,"DUR_MID")="#N/A N/A",0,_xll.BDP($B20,"DUR_MID")))</f>
        <v>0</v>
      </c>
      <c r="I20" s="1" t="str">
        <f>IF(  ISERR(FIND("Equity",B20)) = FALSE,  IF(  OR(   _xll.BDP($B20,"BDVD_NEXT_EST_DECL_DT")="#N/A N/A", _xll.BDP($B20,"BDVD_NEXT_EST_DECL_DT")="#N/A Field Not Applicable"),"",_xll.BDP($B20,"BDVD_NEXT_EST_DECL_DT")), IF(  OR(   _xll.BDP($B20,"NXT_PUT_DT")="#N/A N/A", _xll.BDP($B20,"NXT_PUT_DT")="#N/A Field Not Applicable"),"",_xll.BDP($B20,"NXT_PUT_DT")))</f>
        <v/>
      </c>
      <c r="J20" s="1">
        <f t="shared" si="0"/>
        <v>1</v>
      </c>
      <c r="L20" s="1" t="str">
        <f>_xll.BDP(B20,"SECURITY_NAME")</f>
        <v>QIWI plc</v>
      </c>
    </row>
    <row r="21" spans="1:12" x14ac:dyDescent="0.25">
      <c r="A21" s="1" t="str">
        <f>IF(OR(_xll.BDP(B21,"ID_ISIN")="#N/A Field Not Applicable",_xll.BDP(B21,"ID_ISIN")="#N/A N/A"),B21,_xll.BDP(B21,"ID_ISIN"))</f>
        <v>NL0009805522</v>
      </c>
      <c r="B21" s="1" t="s">
        <v>45</v>
      </c>
      <c r="C21" s="2">
        <f>IF(_xll.BDP(B21,"PX_LAST")="#N/A N/A",VLOOKUP(A21,secs!$A:$B,2,FALSE),_xll.BDP(B21,"PX_LAST"))</f>
        <v>27.17</v>
      </c>
      <c r="D21" s="1">
        <f>IF(A21="RU000A0JR5Z5",_xll.BDP("486 HK Equity","BEST_ANALYST_RATING"),IF(OR(_xll.BDP(B21,"BEST_ANALYST_RATING")="#N/A N/A",_xll.BDP(B21,"BEST_ANALYST_RATING")="#N/A Field Not Applicable"),0,_xll.BDP(B21,"BEST_ANALYST_RATING")))</f>
        <v>4</v>
      </c>
      <c r="E21" s="1">
        <f>IF(A21="RU000A0JR5Z5",10*_xll.BDP("486 HK Equity","BEST_TARGET_PRICE")*_xll.BDP("USDRUB Curncy","PX_LAST")/_xll.BDP("USDHKD Curncy","PX_LAST"),
      IF(OR(_xll.BDP(B21,"BEST_TARGET_PRICE")="#N/A N/A",_xll.BDP(B21,"BEST_TARGET_PRICE")="#N/A Field Not Applicable"),
           IF(OR(_xll.BDP(B21,"INT_ACC")="#N/A N/A",_xll.BDP(B21,"INT_ACC")="#N/A Field Not Applicable"), 0, _xll.BDP(B21,"INT_ACC")),
      _xll.BDP(B21,"BEST_TARGET_PRICE"))
)</f>
        <v>27.926410675048828</v>
      </c>
      <c r="F21" s="1">
        <f>IF(OR(_xll.BDP(B21,"BDVD_PROJ_12M_YLD")="#N/A N/A",_xll.BDP(B21,"BDVD_PROJ_12M_YLD")="#N/A Field Not Applicable"),
     IF(OR(_xll.BDP(B21,"EQY_DVD_YLD_IND")="#N/A N/A",_xll.BDP(B21,"EQY_DVD_YLD_IND")="#N/A Field Not Applicable"),
         IF(OR(_xll.BDP(B21,"YLD_CNV_MID")="#N/A N/A",_xll.BDP(B21,"YLD_CNV_MID")="#N/A Field Not Applicable"),0,_xll.BDP(B21,"YLD_CNV_MID")),
              _xll.BDP(B21,"EQY_DVD_YLD_IND")),
_xll.BDP(B21,"BDVD_PROJ_12M_YLD"))</f>
        <v>0</v>
      </c>
      <c r="G21" s="1" t="str">
        <f>IF(  ISERR(FIND("Equity",B21)) = FALSE,  IF(  OR(   _xll.BDP($B21,"DVD_EX_DT")="#N/A N/A", _xll.BDP($B21,"DVD_EX_DT")="#N/A Field Not Applicable"),
     "",_xll.BDP($B21,"DVD_EX_DT")),
IF(  OR(   _xll.BDP($B21,"NXT_CPN_DT")="#N/A N/A", _xll.BDP($B21,"NXT_CPN_DT")="#N/A Field Not Applicable"), IF( OR(_xll.BDP($B21,"LAST_TRADEABLE_DT") = "#N/A N/A",_xll.BDP($B21,"LAST_TRADEABLE_DT") = "#N/A Field Not Applicable"),"",_xll.BDP($B21,"LAST_TRADEABLE_DT")),_xll.BDP($B21,"NXT_CPN_DT")))</f>
        <v/>
      </c>
      <c r="H21" s="1">
        <f>IF(ISERR(FIND("Equity",B21))=FALSE,0,IF(_xll.BDP($B21,"DUR_MID")="#N/A N/A",0,_xll.BDP($B21,"DUR_MID")))</f>
        <v>0</v>
      </c>
      <c r="I21" s="1" t="str">
        <f>IF(  ISERR(FIND("Equity",B21)) = FALSE,  IF(  OR(   _xll.BDP($B21,"BDVD_NEXT_EST_DECL_DT")="#N/A N/A", _xll.BDP($B21,"BDVD_NEXT_EST_DECL_DT")="#N/A Field Not Applicable"),"",_xll.BDP($B21,"BDVD_NEXT_EST_DECL_DT")), IF(  OR(   _xll.BDP($B21,"NXT_PUT_DT")="#N/A N/A", _xll.BDP($B21,"NXT_PUT_DT")="#N/A Field Not Applicable"),"",_xll.BDP($B21,"NXT_PUT_DT")))</f>
        <v/>
      </c>
      <c r="J21" s="1">
        <f t="shared" si="0"/>
        <v>1</v>
      </c>
      <c r="L21" s="1" t="str">
        <f>_xll.BDP(B21,"SECURITY_NAME")</f>
        <v>Yandex NV</v>
      </c>
    </row>
    <row r="22" spans="1:12" x14ac:dyDescent="0.25">
      <c r="A22" s="1" t="str">
        <f>IF(OR(_xll.BDP(B22,"ID_ISIN")="#N/A Field Not Applicable",_xll.BDP(B22,"ID_ISIN")="#N/A N/A"),B22,_xll.BDP(B22,"ID_ISIN"))</f>
        <v>XS0808638612</v>
      </c>
      <c r="B22" s="1" t="s">
        <v>46</v>
      </c>
      <c r="C22" s="2">
        <f>IF(_xll.BDP(B22,"PX_LAST")="#N/A N/A",VLOOKUP(A22,secs!$A:$B,2,FALSE),_xll.BDP(B22,"PX_LAST"))</f>
        <v>106.65600000000001</v>
      </c>
      <c r="D22" s="1">
        <f>IF(A22="RU000A0JR5Z5",_xll.BDP("486 HK Equity","BEST_ANALYST_RATING"),IF(OR(_xll.BDP(B22,"BEST_ANALYST_RATING")="#N/A N/A",_xll.BDP(B22,"BEST_ANALYST_RATING")="#N/A Field Not Applicable"),0,_xll.BDP(B22,"BEST_ANALYST_RATING")))</f>
        <v>0</v>
      </c>
      <c r="E22" s="1">
        <f>IF(A22="RU000A0JR5Z5",10*_xll.BDP("486 HK Equity","BEST_TARGET_PRICE")*_xll.BDP("USDRUB Curncy","PX_LAST")/_xll.BDP("USDHKD Curncy","PX_LAST"),
      IF(OR(_xll.BDP(B22,"BEST_TARGET_PRICE")="#N/A N/A",_xll.BDP(B22,"BEST_TARGET_PRICE")="#N/A Field Not Applicable"),
           IF(OR(_xll.BDP(B22,"INT_ACC")="#N/A N/A",_xll.BDP(B22,"INT_ACC")="#N/A Field Not Applicable"), 0, _xll.BDP(B22,"INT_ACC")),
      _xll.BDP(B22,"BEST_TARGET_PRICE"))
)</f>
        <v>0.83055555555555549</v>
      </c>
      <c r="F22" s="1">
        <f>IF(OR(_xll.BDP(B22,"BDVD_PROJ_12M_YLD")="#N/A N/A",_xll.BDP(B22,"BDVD_PROJ_12M_YLD")="#N/A Field Not Applicable"),
     IF(OR(_xll.BDP(B22,"EQY_DVD_YLD_IND")="#N/A N/A",_xll.BDP(B22,"EQY_DVD_YLD_IND")="#N/A Field Not Applicable"),
         IF(OR(_xll.BDP(B22,"YLD_CNV_MID")="#N/A N/A",_xll.BDP(B22,"YLD_CNV_MID")="#N/A Field Not Applicable"),0,_xll.BDP(B22,"YLD_CNV_MID")),
              _xll.BDP(B22,"EQY_DVD_YLD_IND")),
_xll.BDP(B22,"BDVD_PROJ_12M_YLD"))</f>
        <v>4.0207670999999996</v>
      </c>
      <c r="G22" s="1" t="str">
        <f>IF(  ISERR(FIND("Equity",B22)) = FALSE,  IF(  OR(   _xll.BDP($B22,"DVD_EX_DT")="#N/A N/A", _xll.BDP($B22,"DVD_EX_DT")="#N/A Field Not Applicable"),
     "",_xll.BDP($B22,"DVD_EX_DT")),
IF(  OR(   _xll.BDP($B22,"NXT_CPN_DT")="#N/A N/A", _xll.BDP($B22,"NXT_CPN_DT")="#N/A Field Not Applicable"), IF( OR(_xll.BDP($B22,"LAST_TRADEABLE_DT") = "#N/A N/A",_xll.BDP($B22,"LAST_TRADEABLE_DT") = "#N/A Field Not Applicable"),"",_xll.BDP($B22,"LAST_TRADEABLE_DT")),_xll.BDP($B22,"NXT_CPN_DT")))</f>
        <v>22/10/2017</v>
      </c>
      <c r="H22" s="1">
        <f>IF(ISERR(FIND("Equity",B22))=FALSE,0,IF(_xll.BDP($B22,"DUR_MID")="#N/A N/A",0,_xll.BDP($B22,"DUR_MID")))</f>
        <v>2.6545703335799327</v>
      </c>
      <c r="I22" s="1" t="str">
        <f>IF(  ISERR(FIND("Equity",B22)) = FALSE,  IF(  OR(   _xll.BDP($B22,"BDVD_NEXT_EST_DECL_DT")="#N/A N/A", _xll.BDP($B22,"BDVD_NEXT_EST_DECL_DT")="#N/A Field Not Applicable"),"",_xll.BDP($B22,"BDVD_NEXT_EST_DECL_DT")), IF(  OR(   _xll.BDP($B22,"NXT_PUT_DT")="#N/A N/A", _xll.BDP($B22,"NXT_PUT_DT")="#N/A Field Not Applicable"),"",_xll.BDP($B22,"NXT_PUT_DT")))</f>
        <v/>
      </c>
      <c r="J22" s="1">
        <f t="shared" si="0"/>
        <v>1</v>
      </c>
      <c r="L22" s="1" t="str">
        <f>_xll.BDP(B22,"SECURITY_NAME")</f>
        <v>EVRAZ 6 1/2 04/22/20</v>
      </c>
    </row>
    <row r="23" spans="1:12" x14ac:dyDescent="0.25">
      <c r="A23" s="1" t="str">
        <f>IF(OR(_xll.BDP(B23,"ID_ISIN")="#N/A Field Not Applicable",_xll.BDP(B23,"ID_ISIN")="#N/A N/A"),B23,_xll.BDP(B23,"ID_ISIN"))</f>
        <v>XS0547082973</v>
      </c>
      <c r="B23" s="1" t="s">
        <v>47</v>
      </c>
      <c r="C23" s="2">
        <f>IF(_xll.BDP(B23,"PX_LAST")="#N/A N/A",VLOOKUP(A23,secs!$A:$B,2,FALSE),_xll.BDP(B23,"PX_LAST"))</f>
        <v>102.486</v>
      </c>
      <c r="D23" s="1">
        <f>IF(A23="RU000A0JR5Z5",_xll.BDP("486 HK Equity","BEST_ANALYST_RATING"),IF(OR(_xll.BDP(B23,"BEST_ANALYST_RATING")="#N/A N/A",_xll.BDP(B23,"BEST_ANALYST_RATING")="#N/A Field Not Applicable"),0,_xll.BDP(B23,"BEST_ANALYST_RATING")))</f>
        <v>0</v>
      </c>
      <c r="E23" s="1">
        <f>IF(A23="RU000A0JR5Z5",10*_xll.BDP("486 HK Equity","BEST_TARGET_PRICE")*_xll.BDP("USDRUB Curncy","PX_LAST")/_xll.BDP("USDHKD Curncy","PX_LAST"),
      IF(OR(_xll.BDP(B23,"BEST_TARGET_PRICE")="#N/A N/A",_xll.BDP(B23,"BEST_TARGET_PRICE")="#N/A Field Not Applicable"),
           IF(OR(_xll.BDP(B23,"INT_ACC")="#N/A N/A",_xll.BDP(B23,"INT_ACC")="#N/A Field Not Applicable"), 0, _xll.BDP(B23,"INT_ACC")),
      _xll.BDP(B23,"BEST_TARGET_PRICE"))
)</f>
        <v>0.82604166666666667</v>
      </c>
      <c r="F23" s="1">
        <f>IF(OR(_xll.BDP(B23,"BDVD_PROJ_12M_YLD")="#N/A N/A",_xll.BDP(B23,"BDVD_PROJ_12M_YLD")="#N/A Field Not Applicable"),
     IF(OR(_xll.BDP(B23,"EQY_DVD_YLD_IND")="#N/A N/A",_xll.BDP(B23,"EQY_DVD_YLD_IND")="#N/A Field Not Applicable"),
         IF(OR(_xll.BDP(B23,"YLD_CNV_MID")="#N/A N/A",_xll.BDP(B23,"YLD_CNV_MID")="#N/A Field Not Applicable"),0,_xll.BDP(B23,"YLD_CNV_MID")),
              _xll.BDP(B23,"EQY_DVD_YLD_IND")),
_xll.BDP(B23,"BDVD_PROJ_12M_YLD"))</f>
        <v>4.0677037</v>
      </c>
      <c r="G23" s="1" t="str">
        <f>IF(  ISERR(FIND("Equity",B23)) = FALSE,  IF(  OR(   _xll.BDP($B23,"DVD_EX_DT")="#N/A N/A", _xll.BDP($B23,"DVD_EX_DT")="#N/A Field Not Applicable"),
     "",_xll.BDP($B23,"DVD_EX_DT")),
IF(  OR(   _xll.BDP($B23,"NXT_CPN_DT")="#N/A N/A", _xll.BDP($B23,"NXT_CPN_DT")="#N/A Field Not Applicable"), IF( OR(_xll.BDP($B23,"LAST_TRADEABLE_DT") = "#N/A N/A",_xll.BDP($B23,"LAST_TRADEABLE_DT") = "#N/A Field Not Applicable"),"",_xll.BDP($B23,"LAST_TRADEABLE_DT")),_xll.BDP($B23,"NXT_CPN_DT")))</f>
        <v>07/10/2017</v>
      </c>
      <c r="H23" s="1">
        <f>IF(ISERR(FIND("Equity",B23))=FALSE,0,IF(_xll.BDP($B23,"DUR_MID")="#N/A N/A",0,_xll.BDP($B23,"DUR_MID")))</f>
        <v>3.0940590837266293</v>
      </c>
      <c r="I23" s="1" t="str">
        <f>IF(  ISERR(FIND("Equity",B23)) = FALSE,  IF(  OR(   _xll.BDP($B23,"BDVD_NEXT_EST_DECL_DT")="#N/A N/A", _xll.BDP($B23,"BDVD_NEXT_EST_DECL_DT")="#N/A Field Not Applicable"),"",_xll.BDP($B23,"BDVD_NEXT_EST_DECL_DT")), IF(  OR(   _xll.BDP($B23,"NXT_PUT_DT")="#N/A N/A", _xll.BDP($B23,"NXT_PUT_DT")="#N/A Field Not Applicable"),"",_xll.BDP($B23,"NXT_PUT_DT")))</f>
        <v/>
      </c>
      <c r="J23" s="1">
        <f t="shared" si="0"/>
        <v>1</v>
      </c>
      <c r="L23" s="1" t="str">
        <f>_xll.BDP(B23,"SECURITY_NAME")</f>
        <v>GFISJ 4 7/8 10/07/20</v>
      </c>
    </row>
    <row r="24" spans="1:12" x14ac:dyDescent="0.25">
      <c r="A24" s="1" t="str">
        <f>IF(OR(_xll.BDP(B24,"ID_ISIN")="#N/A Field Not Applicable",_xll.BDP(B24,"ID_ISIN")="#N/A N/A"),B24,_xll.BDP(B24,"ID_ISIN"))</f>
        <v>USA29866AA70</v>
      </c>
      <c r="B24" s="1" t="s">
        <v>48</v>
      </c>
      <c r="C24" s="2">
        <f>IF(_xll.BDP(B24,"PX_LAST")="#N/A N/A",VLOOKUP(A24,secs!$A:$B,2,FALSE),_xll.BDP(B24,"PX_LAST"))</f>
        <v>96.805000000000007</v>
      </c>
      <c r="D24" s="1">
        <f>IF(A24="RU000A0JR5Z5",_xll.BDP("486 HK Equity","BEST_ANALYST_RATING"),IF(OR(_xll.BDP(B24,"BEST_ANALYST_RATING")="#N/A N/A",_xll.BDP(B24,"BEST_ANALYST_RATING")="#N/A Field Not Applicable"),0,_xll.BDP(B24,"BEST_ANALYST_RATING")))</f>
        <v>0</v>
      </c>
      <c r="E24" s="1">
        <f>IF(A24="RU000A0JR5Z5",10*_xll.BDP("486 HK Equity","BEST_TARGET_PRICE")*_xll.BDP("USDRUB Curncy","PX_LAST")/_xll.BDP("USDHKD Curncy","PX_LAST"),
      IF(OR(_xll.BDP(B24,"BEST_TARGET_PRICE")="#N/A N/A",_xll.BDP(B24,"BEST_TARGET_PRICE")="#N/A Field Not Applicable"),
           IF(OR(_xll.BDP(B24,"INT_ACC")="#N/A N/A",_xll.BDP(B24,"INT_ACC")="#N/A Field Not Applicable"), 0, _xll.BDP(B24,"INT_ACC")),
      _xll.BDP(B24,"BEST_TARGET_PRICE"))
)</f>
        <v>0.88263888888888886</v>
      </c>
      <c r="F24" s="1">
        <f>IF(OR(_xll.BDP(B24,"BDVD_PROJ_12M_YLD")="#N/A N/A",_xll.BDP(B24,"BDVD_PROJ_12M_YLD")="#N/A Field Not Applicable"),
     IF(OR(_xll.BDP(B24,"EQY_DVD_YLD_IND")="#N/A N/A",_xll.BDP(B24,"EQY_DVD_YLD_IND")="#N/A Field Not Applicable"),
         IF(OR(_xll.BDP(B24,"YLD_CNV_MID")="#N/A N/A",_xll.BDP(B24,"YLD_CNV_MID")="#N/A Field Not Applicable"),0,_xll.BDP(B24,"YLD_CNV_MID")),
              _xll.BDP(B24,"EQY_DVD_YLD_IND")),
_xll.BDP(B24,"BDVD_PROJ_12M_YLD"))</f>
        <v>8.8577692999999993</v>
      </c>
      <c r="G24" s="1" t="str">
        <f>IF(  ISERR(FIND("Equity",B24)) = FALSE,  IF(  OR(   _xll.BDP($B24,"DVD_EX_DT")="#N/A N/A", _xll.BDP($B24,"DVD_EX_DT")="#N/A Field Not Applicable"),
     "",_xll.BDP($B24,"DVD_EX_DT")),
IF(  OR(   _xll.BDP($B24,"NXT_CPN_DT")="#N/A N/A", _xll.BDP($B24,"NXT_CPN_DT")="#N/A Field Not Applicable"), IF( OR(_xll.BDP($B24,"LAST_TRADEABLE_DT") = "#N/A N/A",_xll.BDP($B24,"LAST_TRADEABLE_DT") = "#N/A Field Not Applicable"),"",_xll.BDP($B24,"LAST_TRADEABLE_DT")),_xll.BDP($B24,"NXT_CPN_DT")))</f>
        <v>28/10/2017</v>
      </c>
      <c r="H24" s="1">
        <f>IF(ISERR(FIND("Equity",B24))=FALSE,0,IF(_xll.BDP($B24,"DUR_MID")="#N/A N/A",0,_xll.BDP($B24,"DUR_MID")))</f>
        <v>3.010605210023567</v>
      </c>
      <c r="I24" s="1" t="str">
        <f>IF(  ISERR(FIND("Equity",B24)) = FALSE,  IF(  OR(   _xll.BDP($B24,"BDVD_NEXT_EST_DECL_DT")="#N/A N/A", _xll.BDP($B24,"BDVD_NEXT_EST_DECL_DT")="#N/A Field Not Applicable"),"",_xll.BDP($B24,"BDVD_NEXT_EST_DECL_DT")), IF(  OR(   _xll.BDP($B24,"NXT_PUT_DT")="#N/A N/A", _xll.BDP($B24,"NXT_PUT_DT")="#N/A Field Not Applicable"),"",_xll.BDP($B24,"NXT_PUT_DT")))</f>
        <v/>
      </c>
      <c r="J24" s="1">
        <f t="shared" si="0"/>
        <v>1</v>
      </c>
      <c r="L24" s="1" t="str">
        <f>_xll.BDP(B24,"SECURITY_NAME")</f>
        <v>JBSSBZ 7 3/4 10/28/20</v>
      </c>
    </row>
    <row r="25" spans="1:12" x14ac:dyDescent="0.25">
      <c r="A25" s="1" t="str">
        <f>IF(OR(_xll.BDP(B25,"ID_ISIN")="#N/A Field Not Applicable",_xll.BDP(B25,"ID_ISIN")="#N/A N/A"),B25,_xll.BDP(B25,"ID_ISIN"))</f>
        <v>US71654QBB77</v>
      </c>
      <c r="B25" s="1" t="s">
        <v>49</v>
      </c>
      <c r="C25" s="2">
        <f>IF(_xll.BDP(B25,"PX_LAST")="#N/A N/A",VLOOKUP(A25,secs!$A:$B,2,FALSE),_xll.BDP(B25,"PX_LAST"))</f>
        <v>104.64100000000001</v>
      </c>
      <c r="D25" s="1">
        <f>IF(A25="RU000A0JR5Z5",_xll.BDP("486 HK Equity","BEST_ANALYST_RATING"),IF(OR(_xll.BDP(B25,"BEST_ANALYST_RATING")="#N/A N/A",_xll.BDP(B25,"BEST_ANALYST_RATING")="#N/A Field Not Applicable"),0,_xll.BDP(B25,"BEST_ANALYST_RATING")))</f>
        <v>0</v>
      </c>
      <c r="E25" s="1">
        <f>IF(A25="RU000A0JR5Z5",10*_xll.BDP("486 HK Equity","BEST_TARGET_PRICE")*_xll.BDP("USDRUB Curncy","PX_LAST")/_xll.BDP("USDHKD Curncy","PX_LAST"),
      IF(OR(_xll.BDP(B25,"BEST_TARGET_PRICE")="#N/A N/A",_xll.BDP(B25,"BEST_TARGET_PRICE")="#N/A Field Not Applicable"),
           IF(OR(_xll.BDP(B25,"INT_ACC")="#N/A N/A",_xll.BDP(B25,"INT_ACC")="#N/A Field Not Applicable"), 0, _xll.BDP(B25,"INT_ACC")),
      _xll.BDP(B25,"BEST_TARGET_PRICE"))
)</f>
        <v>1.828125</v>
      </c>
      <c r="F25" s="1">
        <f>IF(OR(_xll.BDP(B25,"BDVD_PROJ_12M_YLD")="#N/A N/A",_xll.BDP(B25,"BDVD_PROJ_12M_YLD")="#N/A Field Not Applicable"),
     IF(OR(_xll.BDP(B25,"EQY_DVD_YLD_IND")="#N/A N/A",_xll.BDP(B25,"EQY_DVD_YLD_IND")="#N/A Field Not Applicable"),
         IF(OR(_xll.BDP(B25,"YLD_CNV_MID")="#N/A N/A",_xll.BDP(B25,"YLD_CNV_MID")="#N/A Field Not Applicable"),0,_xll.BDP(B25,"YLD_CNV_MID")),
              _xll.BDP(B25,"EQY_DVD_YLD_IND")),
_xll.BDP(B25,"BDVD_PROJ_12M_YLD"))</f>
        <v>3.7710672999999999</v>
      </c>
      <c r="G25" s="1" t="str">
        <f>IF(  ISERR(FIND("Equity",B25)) = FALSE,  IF(  OR(   _xll.BDP($B25,"DVD_EX_DT")="#N/A N/A", _xll.BDP($B25,"DVD_EX_DT")="#N/A Field Not Applicable"),
     "",_xll.BDP($B25,"DVD_EX_DT")),
IF(  OR(   _xll.BDP($B25,"NXT_CPN_DT")="#N/A N/A", _xll.BDP($B25,"NXT_CPN_DT")="#N/A Field Not Applicable"), IF( OR(_xll.BDP($B25,"LAST_TRADEABLE_DT") = "#N/A N/A",_xll.BDP($B25,"LAST_TRADEABLE_DT") = "#N/A Field Not Applicable"),"",_xll.BDP($B25,"LAST_TRADEABLE_DT")),_xll.BDP($B25,"NXT_CPN_DT")))</f>
        <v>24/07/2017</v>
      </c>
      <c r="H25" s="1">
        <f>IF(ISERR(FIND("Equity",B25))=FALSE,0,IF(_xll.BDP($B25,"DUR_MID")="#N/A N/A",0,_xll.BDP($B25,"DUR_MID")))</f>
        <v>4.1367871087120349</v>
      </c>
      <c r="I25" s="1" t="str">
        <f>IF(  ISERR(FIND("Equity",B25)) = FALSE,  IF(  OR(   _xll.BDP($B25,"BDVD_NEXT_EST_DECL_DT")="#N/A N/A", _xll.BDP($B25,"BDVD_NEXT_EST_DECL_DT")="#N/A Field Not Applicable"),"",_xll.BDP($B25,"BDVD_NEXT_EST_DECL_DT")), IF(  OR(   _xll.BDP($B25,"NXT_PUT_DT")="#N/A N/A", _xll.BDP($B25,"NXT_PUT_DT")="#N/A Field Not Applicable"),"",_xll.BDP($B25,"NXT_PUT_DT")))</f>
        <v/>
      </c>
      <c r="J25" s="1">
        <f t="shared" si="0"/>
        <v>1</v>
      </c>
      <c r="L25" s="1" t="str">
        <f>_xll.BDP(B25,"SECURITY_NAME")</f>
        <v>PEMEX 4 7/8 01/24/22</v>
      </c>
    </row>
    <row r="26" spans="1:12" x14ac:dyDescent="0.25">
      <c r="A26" s="1" t="str">
        <f>IF(OR(_xll.BDP(B26,"ID_ISIN")="#N/A Field Not Applicable",_xll.BDP(B26,"ID_ISIN")="#N/A N/A"),B26,_xll.BDP(B26,"ID_ISIN"))</f>
        <v>US71645WAR25</v>
      </c>
      <c r="B26" s="1" t="s">
        <v>50</v>
      </c>
      <c r="C26" s="2">
        <f>IF(_xll.BDP(B26,"PX_LAST")="#N/A N/A",VLOOKUP(A26,secs!$A:$B,2,FALSE),_xll.BDP(B26,"PX_LAST"))</f>
        <v>102.61799999999999</v>
      </c>
      <c r="D26" s="1">
        <f>IF(A26="RU000A0JR5Z5",_xll.BDP("486 HK Equity","BEST_ANALYST_RATING"),IF(OR(_xll.BDP(B26,"BEST_ANALYST_RATING")="#N/A N/A",_xll.BDP(B26,"BEST_ANALYST_RATING")="#N/A Field Not Applicable"),0,_xll.BDP(B26,"BEST_ANALYST_RATING")))</f>
        <v>0</v>
      </c>
      <c r="E26" s="1">
        <f>IF(A26="RU000A0JR5Z5",10*_xll.BDP("486 HK Equity","BEST_TARGET_PRICE")*_xll.BDP("USDRUB Curncy","PX_LAST")/_xll.BDP("USDHKD Curncy","PX_LAST"),
      IF(OR(_xll.BDP(B26,"BEST_TARGET_PRICE")="#N/A N/A",_xll.BDP(B26,"BEST_TARGET_PRICE")="#N/A Field Not Applicable"),
           IF(OR(_xll.BDP(B26,"INT_ACC")="#N/A N/A",_xll.BDP(B26,"INT_ACC")="#N/A Field Not Applicable"), 0, _xll.BDP(B26,"INT_ACC")),
      _xll.BDP(B26,"BEST_TARGET_PRICE"))
)</f>
        <v>1.9708333333333332</v>
      </c>
      <c r="F26" s="1">
        <f>IF(OR(_xll.BDP(B26,"BDVD_PROJ_12M_YLD")="#N/A N/A",_xll.BDP(B26,"BDVD_PROJ_12M_YLD")="#N/A Field Not Applicable"),
     IF(OR(_xll.BDP(B26,"EQY_DVD_YLD_IND")="#N/A N/A",_xll.BDP(B26,"EQY_DVD_YLD_IND")="#N/A Field Not Applicable"),
         IF(OR(_xll.BDP(B26,"YLD_CNV_MID")="#N/A N/A",_xll.BDP(B26,"YLD_CNV_MID")="#N/A Field Not Applicable"),0,_xll.BDP(B26,"YLD_CNV_MID")),
              _xll.BDP(B26,"EQY_DVD_YLD_IND")),
_xll.BDP(B26,"BDVD_PROJ_12M_YLD"))</f>
        <v>4.5827909</v>
      </c>
      <c r="G26" s="1" t="str">
        <f>IF(  ISERR(FIND("Equity",B26)) = FALSE,  IF(  OR(   _xll.BDP($B26,"DVD_EX_DT")="#N/A N/A", _xll.BDP($B26,"DVD_EX_DT")="#N/A Field Not Applicable"),
     "",_xll.BDP($B26,"DVD_EX_DT")),
IF(  OR(   _xll.BDP($B26,"NXT_CPN_DT")="#N/A N/A", _xll.BDP($B26,"NXT_CPN_DT")="#N/A Field Not Applicable"), IF( OR(_xll.BDP($B26,"LAST_TRADEABLE_DT") = "#N/A N/A",_xll.BDP($B26,"LAST_TRADEABLE_DT") = "#N/A Field Not Applicable"),"",_xll.BDP($B26,"LAST_TRADEABLE_DT")),_xll.BDP($B26,"NXT_CPN_DT")))</f>
        <v>27/07/2017</v>
      </c>
      <c r="H26" s="1">
        <f>IF(ISERR(FIND("Equity",B26))=FALSE,0,IF(_xll.BDP($B26,"DUR_MID")="#N/A N/A",0,_xll.BDP($B26,"DUR_MID")))</f>
        <v>3.2913374244291544</v>
      </c>
      <c r="I26" s="1" t="str">
        <f>IF(  ISERR(FIND("Equity",B26)) = FALSE,  IF(  OR(   _xll.BDP($B26,"BDVD_NEXT_EST_DECL_DT")="#N/A N/A", _xll.BDP($B26,"BDVD_NEXT_EST_DECL_DT")="#N/A Field Not Applicable"),"",_xll.BDP($B26,"BDVD_NEXT_EST_DECL_DT")), IF(  OR(   _xll.BDP($B26,"NXT_PUT_DT")="#N/A N/A", _xll.BDP($B26,"NXT_PUT_DT")="#N/A Field Not Applicable"),"",_xll.BDP($B26,"NXT_PUT_DT")))</f>
        <v/>
      </c>
      <c r="J26" s="1">
        <f t="shared" si="0"/>
        <v>1</v>
      </c>
      <c r="L26" s="1" t="str">
        <f>_xll.BDP(B26,"SECURITY_NAME")</f>
        <v>PETBRA 5 3/8 01/27/21</v>
      </c>
    </row>
    <row r="27" spans="1:12" x14ac:dyDescent="0.25">
      <c r="A27" s="1" t="str">
        <f>IF(OR(_xll.BDP(B27,"ID_ISIN")="#N/A Field Not Applicable",_xll.BDP(B27,"ID_ISIN")="#N/A N/A"),B27,_xll.BDP(B27,"ID_ISIN"))</f>
        <v>XS0088543193</v>
      </c>
      <c r="B27" s="1" t="s">
        <v>51</v>
      </c>
      <c r="C27" s="2">
        <f>IF(_xll.BDP(B27,"PX_LAST")="#N/A N/A",VLOOKUP(A27,secs!$A:$B,2,FALSE),_xll.BDP(B27,"PX_LAST"))</f>
        <v>177.25</v>
      </c>
      <c r="D27" s="1">
        <f>IF(A27="RU000A0JR5Z5",_xll.BDP("486 HK Equity","BEST_ANALYST_RATING"),IF(OR(_xll.BDP(B27,"BEST_ANALYST_RATING")="#N/A N/A",_xll.BDP(B27,"BEST_ANALYST_RATING")="#N/A Field Not Applicable"),0,_xll.BDP(B27,"BEST_ANALYST_RATING")))</f>
        <v>0</v>
      </c>
      <c r="E27" s="1">
        <f>IF(A27="RU000A0JR5Z5",10*_xll.BDP("486 HK Equity","BEST_TARGET_PRICE")*_xll.BDP("USDRUB Curncy","PX_LAST")/_xll.BDP("USDHKD Curncy","PX_LAST"),
      IF(OR(_xll.BDP(B27,"BEST_TARGET_PRICE")="#N/A N/A",_xll.BDP(B27,"BEST_TARGET_PRICE")="#N/A Field Not Applicable"),
           IF(OR(_xll.BDP(B27,"INT_ACC")="#N/A N/A",_xll.BDP(B27,"INT_ACC")="#N/A Field Not Applicable"), 0, _xll.BDP(B27,"INT_ACC")),
      _xll.BDP(B27,"BEST_TARGET_PRICE"))
)</f>
        <v>5.8083333333333336</v>
      </c>
      <c r="F27" s="1">
        <f>IF(OR(_xll.BDP(B27,"BDVD_PROJ_12M_YLD")="#N/A N/A",_xll.BDP(B27,"BDVD_PROJ_12M_YLD")="#N/A Field Not Applicable"),
     IF(OR(_xll.BDP(B27,"EQY_DVD_YLD_IND")="#N/A N/A",_xll.BDP(B27,"EQY_DVD_YLD_IND")="#N/A Field Not Applicable"),
         IF(OR(_xll.BDP(B27,"YLD_CNV_MID")="#N/A N/A",_xll.BDP(B27,"YLD_CNV_MID")="#N/A Field Not Applicable"),0,_xll.BDP(B27,"YLD_CNV_MID")),
              _xll.BDP(B27,"EQY_DVD_YLD_IND")),
_xll.BDP(B27,"BDVD_PROJ_12M_YLD"))</f>
        <v>3.9998209</v>
      </c>
      <c r="G27" s="1" t="str">
        <f>IF(  ISERR(FIND("Equity",B27)) = FALSE,  IF(  OR(   _xll.BDP($B27,"DVD_EX_DT")="#N/A N/A", _xll.BDP($B27,"DVD_EX_DT")="#N/A Field Not Applicable"),
     "",_xll.BDP($B27,"DVD_EX_DT")),
IF(  OR(   _xll.BDP($B27,"NXT_CPN_DT")="#N/A N/A", _xll.BDP($B27,"NXT_CPN_DT")="#N/A Field Not Applicable"), IF( OR(_xll.BDP($B27,"LAST_TRADEABLE_DT") = "#N/A N/A",_xll.BDP($B27,"LAST_TRADEABLE_DT") = "#N/A Field Not Applicable"),"",_xll.BDP($B27,"LAST_TRADEABLE_DT")),_xll.BDP($B27,"NXT_CPN_DT")))</f>
        <v>24/06/2017</v>
      </c>
      <c r="H27" s="1">
        <f>IF(ISERR(FIND("Equity",B27))=FALSE,0,IF(_xll.BDP($B27,"DUR_MID")="#N/A N/A",0,_xll.BDP($B27,"DUR_MID")))</f>
        <v>7.2006420088655982</v>
      </c>
      <c r="I27" s="1" t="str">
        <f>IF(  ISERR(FIND("Equity",B27)) = FALSE,  IF(  OR(   _xll.BDP($B27,"BDVD_NEXT_EST_DECL_DT")="#N/A N/A", _xll.BDP($B27,"BDVD_NEXT_EST_DECL_DT")="#N/A Field Not Applicable"),"",_xll.BDP($B27,"BDVD_NEXT_EST_DECL_DT")), IF(  OR(   _xll.BDP($B27,"NXT_PUT_DT")="#N/A N/A", _xll.BDP($B27,"NXT_PUT_DT")="#N/A Field Not Applicable"),"",_xll.BDP($B27,"NXT_PUT_DT")))</f>
        <v/>
      </c>
      <c r="J27" s="1">
        <f t="shared" si="0"/>
        <v>1</v>
      </c>
      <c r="L27" s="1" t="str">
        <f>_xll.BDP(B27,"SECURITY_NAME")</f>
        <v>RUSSIA 12 3/4 06/24/28</v>
      </c>
    </row>
    <row r="28" spans="1:12" x14ac:dyDescent="0.25">
      <c r="A28" s="1" t="str">
        <f>IF(OR(_xll.BDP(B28,"ID_ISIN")="#N/A Field Not Applicable",_xll.BDP(B28,"ID_ISIN")="#N/A N/A"),B28,_xll.BDP(B28,"ID_ISIN"))</f>
        <v>RU0007252813</v>
      </c>
      <c r="B28" s="1" t="s">
        <v>68</v>
      </c>
      <c r="C28" s="2">
        <f>IF(_xll.BDP(B28,"PX_LAST")="#N/A N/A",VLOOKUP(A28,secs!$A:$B,2,FALSE),_xll.BDP(B28,"PX_LAST"))</f>
        <v>87.85</v>
      </c>
      <c r="D28" s="1">
        <f>IF(A28="RU000A0JR5Z5",_xll.BDP("486 HK Equity","BEST_ANALYST_RATING"),IF(OR(_xll.BDP(B28,"BEST_ANALYST_RATING")="#N/A N/A",_xll.BDP(B28,"BEST_ANALYST_RATING")="#N/A Field Not Applicable"),0,_xll.BDP(B28,"BEST_ANALYST_RATING")))</f>
        <v>4</v>
      </c>
      <c r="E28" s="1">
        <f>IF(A28="RU000A0JR5Z5",10*_xll.BDP("486 HK Equity","BEST_TARGET_PRICE")*_xll.BDP("USDRUB Curncy","PX_LAST")/_xll.BDP("USDHKD Curncy","PX_LAST"),
      IF(OR(_xll.BDP(B28,"BEST_TARGET_PRICE")="#N/A N/A",_xll.BDP(B28,"BEST_TARGET_PRICE")="#N/A Field Not Applicable"),
           IF(OR(_xll.BDP(B28,"INT_ACC")="#N/A N/A",_xll.BDP(B28,"INT_ACC")="#N/A Field Not Applicable"), 0, _xll.BDP(B28,"INT_ACC")),
      _xll.BDP(B28,"BEST_TARGET_PRICE"))
)</f>
        <v>101.13528442382812</v>
      </c>
      <c r="F28" s="1">
        <f>IF(OR(_xll.BDP(B28,"BDVD_PROJ_12M_YLD")="#N/A N/A",_xll.BDP(B28,"BDVD_PROJ_12M_YLD")="#N/A Field Not Applicable"),
     IF(OR(_xll.BDP(B28,"EQY_DVD_YLD_IND")="#N/A N/A",_xll.BDP(B28,"EQY_DVD_YLD_IND")="#N/A Field Not Applicable"),
         IF(OR(_xll.BDP(B28,"YLD_CNV_MID")="#N/A N/A",_xll.BDP(B28,"YLD_CNV_MID")="#N/A Field Not Applicable"),0,_xll.BDP(B28,"YLD_CNV_MID")),
              _xll.BDP(B28,"EQY_DVD_YLD_IND")),
_xll.BDP(B28,"BDVD_PROJ_12M_YLD"))</f>
        <v>10.122421219678078</v>
      </c>
      <c r="G28" s="1" t="str">
        <f>IF(  ISERR(FIND("Equity",B28)) = FALSE,  IF(  OR(   _xll.BDP($B28,"DVD_EX_DT")="#N/A N/A", _xll.BDP($B28,"DVD_EX_DT")="#N/A Field Not Applicable"),
     "",_xll.BDP($B28,"DVD_EX_DT")),
IF(  OR(   _xll.BDP($B28,"NXT_CPN_DT")="#N/A N/A", _xll.BDP($B28,"NXT_CPN_DT")="#N/A Field Not Applicable"), IF( OR(_xll.BDP($B28,"LAST_TRADEABLE_DT") = "#N/A N/A",_xll.BDP($B28,"LAST_TRADEABLE_DT") = "#N/A Field Not Applicable"),"",_xll.BDP($B28,"LAST_TRADEABLE_DT")),_xll.BDP($B28,"NXT_CPN_DT")))</f>
        <v>19/07/2017</v>
      </c>
      <c r="H28" s="1">
        <f>IF(ISERR(FIND("Equity",B28))=FALSE,0,IF(_xll.BDP($B28,"DUR_MID")="#N/A N/A",0,_xll.BDP($B28,"DUR_MID")))</f>
        <v>0</v>
      </c>
      <c r="I28" s="1" t="str">
        <f>IF(  ISERR(FIND("Equity",B28)) = FALSE,  IF(  OR(   _xll.BDP($B28,"BDVD_NEXT_EST_DECL_DT")="#N/A N/A", _xll.BDP($B28,"BDVD_NEXT_EST_DECL_DT")="#N/A Field Not Applicable"),"",_xll.BDP($B28,"BDVD_NEXT_EST_DECL_DT")), IF(  OR(   _xll.BDP($B28,"NXT_PUT_DT")="#N/A N/A", _xll.BDP($B28,"NXT_PUT_DT")="#N/A Field Not Applicable"),"",_xll.BDP($B28,"NXT_PUT_DT")))</f>
        <v>24/04/2018</v>
      </c>
      <c r="J28" s="1">
        <f t="shared" si="0"/>
        <v>1</v>
      </c>
      <c r="L28" s="1" t="str">
        <f>_xll.BDP(B28,"SECURITY_NAME")</f>
        <v>Alrosa PJSC</v>
      </c>
    </row>
    <row r="29" spans="1:12" x14ac:dyDescent="0.25">
      <c r="A29" s="1" t="str">
        <f>IF(OR(_xll.BDP(B29,"ID_ISIN")="#N/A Field Not Applicable",_xll.BDP(B29,"ID_ISIN")="#N/A N/A"),B29,_xll.BDP(B29,"ID_ISIN"))</f>
        <v>RU000A0JQTS3</v>
      </c>
      <c r="B29" s="1" t="s">
        <v>69</v>
      </c>
      <c r="C29" s="2">
        <f>IF(_xll.BDP(B29,"PX_LAST")="#N/A N/A",VLOOKUP(A29,secs!$A:$B,2,FALSE),_xll.BDP(B29,"PX_LAST"))</f>
        <v>111</v>
      </c>
      <c r="D29" s="1">
        <f>IF(A29="RU000A0JR5Z5",_xll.BDP("486 HK Equity","BEST_ANALYST_RATING"),IF(OR(_xll.BDP(B29,"BEST_ANALYST_RATING")="#N/A N/A",_xll.BDP(B29,"BEST_ANALYST_RATING")="#N/A Field Not Applicable"),0,_xll.BDP(B29,"BEST_ANALYST_RATING")))</f>
        <v>0</v>
      </c>
      <c r="E29" s="1">
        <f>IF(A29="RU000A0JR5Z5",10*_xll.BDP("486 HK Equity","BEST_TARGET_PRICE")*_xll.BDP("USDRUB Curncy","PX_LAST")/_xll.BDP("USDHKD Curncy","PX_LAST"),
      IF(OR(_xll.BDP(B29,"BEST_TARGET_PRICE")="#N/A N/A",_xll.BDP(B29,"BEST_TARGET_PRICE")="#N/A Field Not Applicable"),
           IF(OR(_xll.BDP(B29,"INT_ACC")="#N/A N/A",_xll.BDP(B29,"INT_ACC")="#N/A Field Not Applicable"), 0, _xll.BDP(B29,"INT_ACC")),
      _xll.BDP(B29,"BEST_TARGET_PRICE"))
)</f>
        <v>0</v>
      </c>
      <c r="F29" s="1">
        <f>IF(OR(_xll.BDP(B29,"BDVD_PROJ_12M_YLD")="#N/A N/A",_xll.BDP(B29,"BDVD_PROJ_12M_YLD")="#N/A Field Not Applicable"),
     IF(OR(_xll.BDP(B29,"EQY_DVD_YLD_IND")="#N/A N/A",_xll.BDP(B29,"EQY_DVD_YLD_IND")="#N/A Field Not Applicable"),
         IF(OR(_xll.BDP(B29,"YLD_CNV_MID")="#N/A N/A",_xll.BDP(B29,"YLD_CNV_MID")="#N/A Field Not Applicable"),0,_xll.BDP(B29,"YLD_CNV_MID")),
              _xll.BDP(B29,"EQY_DVD_YLD_IND")),
_xll.BDP(B29,"BDVD_PROJ_12M_YLD"))</f>
        <v>0</v>
      </c>
      <c r="G29" s="1" t="str">
        <f>IF(  ISERR(FIND("Equity",B29)) = FALSE,  IF(  OR(   _xll.BDP($B29,"DVD_EX_DT")="#N/A N/A", _xll.BDP($B29,"DVD_EX_DT")="#N/A Field Not Applicable"),
     "",_xll.BDP($B29,"DVD_EX_DT")),
IF(  OR(   _xll.BDP($B29,"NXT_CPN_DT")="#N/A N/A", _xll.BDP($B29,"NXT_CPN_DT")="#N/A Field Not Applicable"), IF( OR(_xll.BDP($B29,"LAST_TRADEABLE_DT") = "#N/A N/A",_xll.BDP($B29,"LAST_TRADEABLE_DT") = "#N/A Field Not Applicable"),"",_xll.BDP($B29,"LAST_TRADEABLE_DT")),_xll.BDP($B29,"NXT_CPN_DT")))</f>
        <v>30/06/2010</v>
      </c>
      <c r="H29" s="1">
        <f>IF(ISERR(FIND("Equity",B29))=FALSE,0,IF(_xll.BDP($B29,"DUR_MID")="#N/A N/A",0,_xll.BDP($B29,"DUR_MID")))</f>
        <v>0</v>
      </c>
      <c r="I29" s="1" t="str">
        <f>IF(  ISERR(FIND("Equity",B29)) = FALSE,  IF(  OR(   _xll.BDP($B29,"BDVD_NEXT_EST_DECL_DT")="#N/A N/A", _xll.BDP($B29,"BDVD_NEXT_EST_DECL_DT")="#N/A Field Not Applicable"),"",_xll.BDP($B29,"BDVD_NEXT_EST_DECL_DT")), IF(  OR(   _xll.BDP($B29,"NXT_PUT_DT")="#N/A N/A", _xll.BDP($B29,"NXT_PUT_DT")="#N/A Field Not Applicable"),"",_xll.BDP($B29,"NXT_PUT_DT")))</f>
        <v/>
      </c>
      <c r="J29" s="1">
        <f t="shared" si="0"/>
        <v>1</v>
      </c>
      <c r="L29" s="1" t="str">
        <f>_xll.BDP(B29,"SECURITY_NAME")</f>
        <v>Russian Aquaculture PJSC</v>
      </c>
    </row>
    <row r="30" spans="1:12" x14ac:dyDescent="0.25">
      <c r="A30" s="1" t="str">
        <f>IF(OR(_xll.BDP(B30,"ID_ISIN")="#N/A Field Not Applicable",_xll.BDP(B30,"ID_ISIN")="#N/A N/A"),B30,_xll.BDP(B30,"ID_ISIN"))</f>
        <v>RU000A0ERGA7</v>
      </c>
      <c r="B30" s="1" t="s">
        <v>70</v>
      </c>
      <c r="C30" s="2">
        <f>IF(_xll.BDP(B30,"PX_LAST")="#N/A N/A",VLOOKUP(A30,secs!$A:$B,2,FALSE),_xll.BDP(B30,"PX_LAST"))</f>
        <v>94</v>
      </c>
      <c r="D30" s="1">
        <f>IF(A30="RU000A0JR5Z5",_xll.BDP("486 HK Equity","BEST_ANALYST_RATING"),IF(OR(_xll.BDP(B30,"BEST_ANALYST_RATING")="#N/A N/A",_xll.BDP(B30,"BEST_ANALYST_RATING")="#N/A Field Not Applicable"),0,_xll.BDP(B30,"BEST_ANALYST_RATING")))</f>
        <v>0</v>
      </c>
      <c r="E30" s="1">
        <f>IF(A30="RU000A0JR5Z5",10*_xll.BDP("486 HK Equity","BEST_TARGET_PRICE")*_xll.BDP("USDRUB Curncy","PX_LAST")/_xll.BDP("USDHKD Curncy","PX_LAST"),
      IF(OR(_xll.BDP(B30,"BEST_TARGET_PRICE")="#N/A N/A",_xll.BDP(B30,"BEST_TARGET_PRICE")="#N/A Field Not Applicable"),
           IF(OR(_xll.BDP(B30,"INT_ACC")="#N/A N/A",_xll.BDP(B30,"INT_ACC")="#N/A Field Not Applicable"), 0, _xll.BDP(B30,"INT_ACC")),
      _xll.BDP(B30,"BEST_TARGET_PRICE"))
)</f>
        <v>0</v>
      </c>
      <c r="F30" s="1">
        <f>IF(OR(_xll.BDP(B30,"BDVD_PROJ_12M_YLD")="#N/A N/A",_xll.BDP(B30,"BDVD_PROJ_12M_YLD")="#N/A Field Not Applicable"),
     IF(OR(_xll.BDP(B30,"EQY_DVD_YLD_IND")="#N/A N/A",_xll.BDP(B30,"EQY_DVD_YLD_IND")="#N/A Field Not Applicable"),
         IF(OR(_xll.BDP(B30,"YLD_CNV_MID")="#N/A N/A",_xll.BDP(B30,"YLD_CNV_MID")="#N/A Field Not Applicable"),0,_xll.BDP(B30,"YLD_CNV_MID")),
              _xll.BDP(B30,"EQY_DVD_YLD_IND")),
_xll.BDP(B30,"BDVD_PROJ_12M_YLD"))</f>
        <v>0</v>
      </c>
      <c r="G30" s="1" t="str">
        <f>IF(  ISERR(FIND("Equity",B30)) = FALSE,  IF(  OR(   _xll.BDP($B30,"DVD_EX_DT")="#N/A N/A", _xll.BDP($B30,"DVD_EX_DT")="#N/A Field Not Applicable"),
     "",_xll.BDP($B30,"DVD_EX_DT")),
IF(  OR(   _xll.BDP($B30,"NXT_CPN_DT")="#N/A N/A", _xll.BDP($B30,"NXT_CPN_DT")="#N/A Field Not Applicable"), IF( OR(_xll.BDP($B30,"LAST_TRADEABLE_DT") = "#N/A N/A",_xll.BDP($B30,"LAST_TRADEABLE_DT") = "#N/A Field Not Applicable"),"",_xll.BDP($B30,"LAST_TRADEABLE_DT")),_xll.BDP($B30,"NXT_CPN_DT")))</f>
        <v>30/06/2010</v>
      </c>
      <c r="H30" s="1">
        <f>IF(ISERR(FIND("Equity",B30))=FALSE,0,IF(_xll.BDP($B30,"DUR_MID")="#N/A N/A",0,_xll.BDP($B30,"DUR_MID")))</f>
        <v>0</v>
      </c>
      <c r="I30" s="1" t="str">
        <f>IF(  ISERR(FIND("Equity",B30)) = FALSE,  IF(  OR(   _xll.BDP($B30,"BDVD_NEXT_EST_DECL_DT")="#N/A N/A", _xll.BDP($B30,"BDVD_NEXT_EST_DECL_DT")="#N/A Field Not Applicable"),"",_xll.BDP($B30,"BDVD_NEXT_EST_DECL_DT")), IF(  OR(   _xll.BDP($B30,"NXT_PUT_DT")="#N/A N/A", _xll.BDP($B30,"NXT_PUT_DT")="#N/A Field Not Applicable"),"",_xll.BDP($B30,"NXT_PUT_DT")))</f>
        <v/>
      </c>
      <c r="J30" s="1">
        <f t="shared" si="0"/>
        <v>1</v>
      </c>
      <c r="L30" s="1" t="str">
        <f>_xll.BDP(B30,"SECURITY_NAME")</f>
        <v>Fond kommercheskoy nedvizhimos</v>
      </c>
    </row>
    <row r="31" spans="1:12" x14ac:dyDescent="0.25">
      <c r="A31" s="1" t="str">
        <f>IF(OR(_xll.BDP(B31,"ID_ISIN")="#N/A Field Not Applicable",_xll.BDP(B31,"ID_ISIN")="#N/A N/A"),B31,_xll.BDP(B31,"ID_ISIN"))</f>
        <v>RU0007661625</v>
      </c>
      <c r="B31" s="1" t="s">
        <v>71</v>
      </c>
      <c r="C31" s="2">
        <f>IF(_xll.BDP(B31,"PX_LAST")="#N/A N/A",VLOOKUP(A31,secs!$A:$B,2,FALSE),_xll.BDP(B31,"PX_LAST"))</f>
        <v>119</v>
      </c>
      <c r="D31" s="1">
        <f>IF(A31="RU000A0JR5Z5",_xll.BDP("486 HK Equity","BEST_ANALYST_RATING"),IF(OR(_xll.BDP(B31,"BEST_ANALYST_RATING")="#N/A N/A",_xll.BDP(B31,"BEST_ANALYST_RATING")="#N/A Field Not Applicable"),0,_xll.BDP(B31,"BEST_ANALYST_RATING")))</f>
        <v>3.615384578704834</v>
      </c>
      <c r="E31" s="1">
        <f>IF(A31="RU000A0JR5Z5",10*_xll.BDP("486 HK Equity","BEST_TARGET_PRICE")*_xll.BDP("USDRUB Curncy","PX_LAST")/_xll.BDP("USDHKD Curncy","PX_LAST"),
      IF(OR(_xll.BDP(B31,"BEST_TARGET_PRICE")="#N/A N/A",_xll.BDP(B31,"BEST_TARGET_PRICE")="#N/A Field Not Applicable"),
           IF(OR(_xll.BDP(B31,"INT_ACC")="#N/A N/A",_xll.BDP(B31,"INT_ACC")="#N/A Field Not Applicable"), 0, _xll.BDP(B31,"INT_ACC")),
      _xll.BDP(B31,"BEST_TARGET_PRICE"))
)</f>
        <v>141.00628662109375</v>
      </c>
      <c r="F31" s="1">
        <f>IF(OR(_xll.BDP(B31,"BDVD_PROJ_12M_YLD")="#N/A N/A",_xll.BDP(B31,"BDVD_PROJ_12M_YLD")="#N/A Field Not Applicable"),
     IF(OR(_xll.BDP(B31,"EQY_DVD_YLD_IND")="#N/A N/A",_xll.BDP(B31,"EQY_DVD_YLD_IND")="#N/A Field Not Applicable"),
         IF(OR(_xll.BDP(B31,"YLD_CNV_MID")="#N/A N/A",_xll.BDP(B31,"YLD_CNV_MID")="#N/A Field Not Applicable"),0,_xll.BDP(B31,"YLD_CNV_MID")),
              _xll.BDP(B31,"EQY_DVD_YLD_IND")),
_xll.BDP(B31,"BDVD_PROJ_12M_YLD"))</f>
        <v>6.7617325483599648</v>
      </c>
      <c r="G31" s="1" t="str">
        <f>IF(  ISERR(FIND("Equity",B31)) = FALSE,  IF(  OR(   _xll.BDP($B31,"DVD_EX_DT")="#N/A N/A", _xll.BDP($B31,"DVD_EX_DT")="#N/A Field Not Applicable"),
     "",_xll.BDP($B31,"DVD_EX_DT")),
IF(  OR(   _xll.BDP($B31,"NXT_CPN_DT")="#N/A N/A", _xll.BDP($B31,"NXT_CPN_DT")="#N/A Field Not Applicable"), IF( OR(_xll.BDP($B31,"LAST_TRADEABLE_DT") = "#N/A N/A",_xll.BDP($B31,"LAST_TRADEABLE_DT") = "#N/A Field Not Applicable"),"",_xll.BDP($B31,"LAST_TRADEABLE_DT")),_xll.BDP($B31,"NXT_CPN_DT")))</f>
        <v>19/07/2017</v>
      </c>
      <c r="H31" s="1">
        <f>IF(ISERR(FIND("Equity",B31))=FALSE,0,IF(_xll.BDP($B31,"DUR_MID")="#N/A N/A",0,_xll.BDP($B31,"DUR_MID")))</f>
        <v>0</v>
      </c>
      <c r="I31" s="1" t="str">
        <f>IF(  ISERR(FIND("Equity",B31)) = FALSE,  IF(  OR(   _xll.BDP($B31,"BDVD_NEXT_EST_DECL_DT")="#N/A N/A", _xll.BDP($B31,"BDVD_NEXT_EST_DECL_DT")="#N/A Field Not Applicable"),"",_xll.BDP($B31,"BDVD_NEXT_EST_DECL_DT")), IF(  OR(   _xll.BDP($B31,"NXT_PUT_DT")="#N/A N/A", _xll.BDP($B31,"NXT_PUT_DT")="#N/A Field Not Applicable"),"",_xll.BDP($B31,"NXT_PUT_DT")))</f>
        <v>12/04/2018</v>
      </c>
      <c r="J31" s="1">
        <f t="shared" si="0"/>
        <v>1</v>
      </c>
      <c r="L31" s="1" t="str">
        <f>_xll.BDP(B31,"SECURITY_NAME")</f>
        <v>Gazprom PJSC</v>
      </c>
    </row>
    <row r="32" spans="1:12" x14ac:dyDescent="0.25">
      <c r="A32" s="1" t="str">
        <f>IF(OR(_xll.BDP(B32,"ID_ISIN")="#N/A Field Not Applicable",_xll.BDP(B32,"ID_ISIN")="#N/A N/A"),B32,_xll.BDP(B32,"ID_ISIN"))</f>
        <v>GB0032360173</v>
      </c>
      <c r="B32" s="1" t="s">
        <v>72</v>
      </c>
      <c r="C32" s="2">
        <f>IF(_xll.BDP(B32,"PX_LAST")="#N/A N/A",VLOOKUP(A32,secs!$A:$B,2,FALSE),_xll.BDP(B32,"PX_LAST"))</f>
        <v>153.75</v>
      </c>
      <c r="D32" s="1">
        <f>IF(A32="RU000A0JR5Z5",_xll.BDP("486 HK Equity","BEST_ANALYST_RATING"),IF(OR(_xll.BDP(B32,"BEST_ANALYST_RATING")="#N/A N/A",_xll.BDP(B32,"BEST_ANALYST_RATING")="#N/A Field Not Applicable"),0,_xll.BDP(B32,"BEST_ANALYST_RATING")))</f>
        <v>5</v>
      </c>
      <c r="E32" s="1">
        <f>IF(A32="RU000A0JR5Z5",10*_xll.BDP("486 HK Equity","BEST_TARGET_PRICE")*_xll.BDP("USDRUB Curncy","PX_LAST")/_xll.BDP("USDHKD Curncy","PX_LAST"),
      IF(OR(_xll.BDP(B32,"BEST_TARGET_PRICE")="#N/A N/A",_xll.BDP(B32,"BEST_TARGET_PRICE")="#N/A Field Not Applicable"),
           IF(OR(_xll.BDP(B32,"INT_ACC")="#N/A N/A",_xll.BDP(B32,"INT_ACC")="#N/A Field Not Applicable"), 0, _xll.BDP(B32,"INT_ACC")),
      _xll.BDP(B32,"BEST_TARGET_PRICE"))
)</f>
        <v>215</v>
      </c>
      <c r="F32" s="1">
        <f>IF(OR(_xll.BDP(B32,"BDVD_PROJ_12M_YLD")="#N/A N/A",_xll.BDP(B32,"BDVD_PROJ_12M_YLD")="#N/A Field Not Applicable"),
     IF(OR(_xll.BDP(B32,"EQY_DVD_YLD_IND")="#N/A N/A",_xll.BDP(B32,"EQY_DVD_YLD_IND")="#N/A Field Not Applicable"),
         IF(OR(_xll.BDP(B32,"YLD_CNV_MID")="#N/A N/A",_xll.BDP(B32,"YLD_CNV_MID")="#N/A Field Not Applicable"),0,_xll.BDP(B32,"YLD_CNV_MID")),
              _xll.BDP(B32,"EQY_DVD_YLD_IND")),
_xll.BDP(B32,"BDVD_PROJ_12M_YLD"))</f>
        <v>6.7642273941660322</v>
      </c>
      <c r="G32" s="1" t="str">
        <f>IF(  ISERR(FIND("Equity",B32)) = FALSE,  IF(  OR(   _xll.BDP($B32,"DVD_EX_DT")="#N/A N/A", _xll.BDP($B32,"DVD_EX_DT")="#N/A Field Not Applicable"),
     "",_xll.BDP($B32,"DVD_EX_DT")),
IF(  OR(   _xll.BDP($B32,"NXT_CPN_DT")="#N/A N/A", _xll.BDP($B32,"NXT_CPN_DT")="#N/A Field Not Applicable"), IF( OR(_xll.BDP($B32,"LAST_TRADEABLE_DT") = "#N/A N/A",_xll.BDP($B32,"LAST_TRADEABLE_DT") = "#N/A Field Not Applicable"),"",_xll.BDP($B32,"LAST_TRADEABLE_DT")),_xll.BDP($B32,"NXT_CPN_DT")))</f>
        <v>20/04/2017</v>
      </c>
      <c r="H32" s="1">
        <f>IF(ISERR(FIND("Equity",B32))=FALSE,0,IF(_xll.BDP($B32,"DUR_MID")="#N/A N/A",0,_xll.BDP($B32,"DUR_MID")))</f>
        <v>0</v>
      </c>
      <c r="I32" s="1" t="str">
        <f>IF(  ISERR(FIND("Equity",B32)) = FALSE,  IF(  OR(   _xll.BDP($B32,"BDVD_NEXT_EST_DECL_DT")="#N/A N/A", _xll.BDP($B32,"BDVD_NEXT_EST_DECL_DT")="#N/A Field Not Applicable"),"",_xll.BDP($B32,"BDVD_NEXT_EST_DECL_DT")), IF(  OR(   _xll.BDP($B32,"NXT_PUT_DT")="#N/A N/A", _xll.BDP($B32,"NXT_PUT_DT")="#N/A Field Not Applicable"),"",_xll.BDP($B32,"NXT_PUT_DT")))</f>
        <v/>
      </c>
      <c r="J32" s="1">
        <f t="shared" si="0"/>
        <v>1</v>
      </c>
      <c r="L32" s="1" t="str">
        <f>_xll.BDP(B32,"SECURITY_NAME")</f>
        <v>Highland Gold Mining Ltd</v>
      </c>
    </row>
    <row r="33" spans="1:12" x14ac:dyDescent="0.25">
      <c r="A33" s="1" t="str">
        <f>IF(OR(_xll.BDP(B33,"ID_ISIN")="#N/A Field Not Applicable",_xll.BDP(B33,"ID_ISIN")="#N/A N/A"),B33,_xll.BDP(B33,"ID_ISIN"))</f>
        <v>US40425X4079</v>
      </c>
      <c r="B33" s="1" t="s">
        <v>73</v>
      </c>
      <c r="C33" s="2">
        <f>IF(_xll.BDP(B33,"PX_LAST")="#N/A N/A",VLOOKUP(A33,secs!$A:$B,2,FALSE),_xll.BDP(B33,"PX_LAST"))</f>
        <v>7.8</v>
      </c>
      <c r="D33" s="1">
        <f>IF(A33="RU000A0JR5Z5",_xll.BDP("486 HK Equity","BEST_ANALYST_RATING"),IF(OR(_xll.BDP(B33,"BEST_ANALYST_RATING")="#N/A N/A",_xll.BDP(B33,"BEST_ANALYST_RATING")="#N/A Field Not Applicable"),0,_xll.BDP(B33,"BEST_ANALYST_RATING")))</f>
        <v>5</v>
      </c>
      <c r="E33" s="1">
        <f>IF(A33="RU000A0JR5Z5",10*_xll.BDP("486 HK Equity","BEST_TARGET_PRICE")*_xll.BDP("USDRUB Curncy","PX_LAST")/_xll.BDP("USDHKD Curncy","PX_LAST"),
      IF(OR(_xll.BDP(B33,"BEST_TARGET_PRICE")="#N/A N/A",_xll.BDP(B33,"BEST_TARGET_PRICE")="#N/A Field Not Applicable"),
           IF(OR(_xll.BDP(B33,"INT_ACC")="#N/A N/A",_xll.BDP(B33,"INT_ACC")="#N/A Field Not Applicable"), 0, _xll.BDP(B33,"INT_ACC")),
      _xll.BDP(B33,"BEST_TARGET_PRICE"))
)</f>
        <v>9.1999998092651367</v>
      </c>
      <c r="F33" s="1">
        <f>IF(OR(_xll.BDP(B33,"BDVD_PROJ_12M_YLD")="#N/A N/A",_xll.BDP(B33,"BDVD_PROJ_12M_YLD")="#N/A Field Not Applicable"),
     IF(OR(_xll.BDP(B33,"EQY_DVD_YLD_IND")="#N/A N/A",_xll.BDP(B33,"EQY_DVD_YLD_IND")="#N/A Field Not Applicable"),
         IF(OR(_xll.BDP(B33,"YLD_CNV_MID")="#N/A N/A",_xll.BDP(B33,"YLD_CNV_MID")="#N/A Field Not Applicable"),0,_xll.BDP(B33,"YLD_CNV_MID")),
              _xll.BDP(B33,"EQY_DVD_YLD_IND")),
_xll.BDP(B33,"BDVD_PROJ_12M_YLD"))</f>
        <v>5.8208845364741792</v>
      </c>
      <c r="G33" s="1" t="str">
        <f>IF(  ISERR(FIND("Equity",B33)) = FALSE,  IF(  OR(   _xll.BDP($B33,"DVD_EX_DT")="#N/A N/A", _xll.BDP($B33,"DVD_EX_DT")="#N/A Field Not Applicable"),
     "",_xll.BDP($B33,"DVD_EX_DT")),
IF(  OR(   _xll.BDP($B33,"NXT_CPN_DT")="#N/A N/A", _xll.BDP($B33,"NXT_CPN_DT")="#N/A Field Not Applicable"), IF( OR(_xll.BDP($B33,"LAST_TRADEABLE_DT") = "#N/A N/A",_xll.BDP($B33,"LAST_TRADEABLE_DT") = "#N/A Field Not Applicable"),"",_xll.BDP($B33,"LAST_TRADEABLE_DT")),_xll.BDP($B33,"NXT_CPN_DT")))</f>
        <v>08/06/2017</v>
      </c>
      <c r="H33" s="1">
        <f>IF(ISERR(FIND("Equity",B33))=FALSE,0,IF(_xll.BDP($B33,"DUR_MID")="#N/A N/A",0,_xll.BDP($B33,"DUR_MID")))</f>
        <v>0</v>
      </c>
      <c r="I33" s="1" t="str">
        <f>IF(  ISERR(FIND("Equity",B33)) = FALSE,  IF(  OR(   _xll.BDP($B33,"BDVD_NEXT_EST_DECL_DT")="#N/A N/A", _xll.BDP($B33,"BDVD_NEXT_EST_DECL_DT")="#N/A Field Not Applicable"),"",_xll.BDP($B33,"BDVD_NEXT_EST_DECL_DT")), IF(  OR(   _xll.BDP($B33,"NXT_PUT_DT")="#N/A N/A", _xll.BDP($B33,"NXT_PUT_DT")="#N/A Field Not Applicable"),"",_xll.BDP($B33,"NXT_PUT_DT")))</f>
        <v/>
      </c>
      <c r="J33" s="1">
        <f t="shared" si="0"/>
        <v>1</v>
      </c>
      <c r="L33" s="1" t="str">
        <f>_xll.BDP(B33,"SECURITY_NAME")</f>
        <v>HMS HYDRAULIC MACHINES &amp; SYSTE</v>
      </c>
    </row>
    <row r="34" spans="1:12" x14ac:dyDescent="0.25">
      <c r="A34" s="1" t="str">
        <f>IF(OR(_xll.BDP(B34,"ID_ISIN")="#N/A Field Not Applicable",_xll.BDP(B34,"ID_ISIN")="#N/A N/A"),B34,_xll.BDP(B34,"ID_ISIN"))</f>
        <v>US48668G2057</v>
      </c>
      <c r="B34" s="1" t="s">
        <v>74</v>
      </c>
      <c r="C34" s="2">
        <f>IF(_xll.BDP(B34,"PX_LAST")="#N/A N/A",VLOOKUP(A34,secs!$A:$B,2,FALSE),_xll.BDP(B34,"PX_LAST"))</f>
        <v>3.45</v>
      </c>
      <c r="D34" s="1">
        <f>IF(A34="RU000A0JR5Z5",_xll.BDP("486 HK Equity","BEST_ANALYST_RATING"),IF(OR(_xll.BDP(B34,"BEST_ANALYST_RATING")="#N/A N/A",_xll.BDP(B34,"BEST_ANALYST_RATING")="#N/A Field Not Applicable"),0,_xll.BDP(B34,"BEST_ANALYST_RATING")))</f>
        <v>2.2000000476837158</v>
      </c>
      <c r="E34" s="1">
        <f>IF(A34="RU000A0JR5Z5",10*_xll.BDP("486 HK Equity","BEST_TARGET_PRICE")*_xll.BDP("USDRUB Curncy","PX_LAST")/_xll.BDP("USDHKD Curncy","PX_LAST"),
      IF(OR(_xll.BDP(B34,"BEST_TARGET_PRICE")="#N/A N/A",_xll.BDP(B34,"BEST_TARGET_PRICE")="#N/A Field Not Applicable"),
           IF(OR(_xll.BDP(B34,"INT_ACC")="#N/A N/A",_xll.BDP(B34,"INT_ACC")="#N/A Field Not Applicable"), 0, _xll.BDP(B34,"INT_ACC")),
      _xll.BDP(B34,"BEST_TARGET_PRICE"))
)</f>
        <v>3.2442498207092285</v>
      </c>
      <c r="F34" s="1">
        <f>IF(OR(_xll.BDP(B34,"BDVD_PROJ_12M_YLD")="#N/A N/A",_xll.BDP(B34,"BDVD_PROJ_12M_YLD")="#N/A Field Not Applicable"),
     IF(OR(_xll.BDP(B34,"EQY_DVD_YLD_IND")="#N/A N/A",_xll.BDP(B34,"EQY_DVD_YLD_IND")="#N/A Field Not Applicable"),
         IF(OR(_xll.BDP(B34,"YLD_CNV_MID")="#N/A N/A",_xll.BDP(B34,"YLD_CNV_MID")="#N/A Field Not Applicable"),0,_xll.BDP(B34,"YLD_CNV_MID")),
              _xll.BDP(B34,"EQY_DVD_YLD_IND")),
_xll.BDP(B34,"BDVD_PROJ_12M_YLD"))</f>
        <v>5.4462029450181593</v>
      </c>
      <c r="G34" s="1" t="str">
        <f>IF(  ISERR(FIND("Equity",B34)) = FALSE,  IF(  OR(   _xll.BDP($B34,"DVD_EX_DT")="#N/A N/A", _xll.BDP($B34,"DVD_EX_DT")="#N/A Field Not Applicable"),
     "",_xll.BDP($B34,"DVD_EX_DT")),
IF(  OR(   _xll.BDP($B34,"NXT_CPN_DT")="#N/A N/A", _xll.BDP($B34,"NXT_CPN_DT")="#N/A Field Not Applicable"), IF( OR(_xll.BDP($B34,"LAST_TRADEABLE_DT") = "#N/A N/A",_xll.BDP($B34,"LAST_TRADEABLE_DT") = "#N/A Field Not Applicable"),"",_xll.BDP($B34,"LAST_TRADEABLE_DT")),_xll.BDP($B34,"NXT_CPN_DT")))</f>
        <v>24/05/2017</v>
      </c>
      <c r="H34" s="1">
        <f>IF(ISERR(FIND("Equity",B34))=FALSE,0,IF(_xll.BDP($B34,"DUR_MID")="#N/A N/A",0,_xll.BDP($B34,"DUR_MID")))</f>
        <v>0</v>
      </c>
      <c r="I34" s="1" t="str">
        <f>IF(  ISERR(FIND("Equity",B34)) = FALSE,  IF(  OR(   _xll.BDP($B34,"BDVD_NEXT_EST_DECL_DT")="#N/A N/A", _xll.BDP($B34,"BDVD_NEXT_EST_DECL_DT")="#N/A Field Not Applicable"),"",_xll.BDP($B34,"BDVD_NEXT_EST_DECL_DT")), IF(  OR(   _xll.BDP($B34,"NXT_PUT_DT")="#N/A N/A", _xll.BDP($B34,"NXT_PUT_DT")="#N/A Field Not Applicable"),"",_xll.BDP($B34,"NXT_PUT_DT")))</f>
        <v/>
      </c>
      <c r="J34" s="1">
        <f t="shared" si="0"/>
        <v>1</v>
      </c>
      <c r="L34" s="1" t="str">
        <f>_xll.BDP(B34,"SECURITY_NAME")</f>
        <v>KCell JSC</v>
      </c>
    </row>
    <row r="35" spans="1:12" x14ac:dyDescent="0.25">
      <c r="A35" s="1" t="str">
        <f>IF(OR(_xll.BDP(B35,"ID_ISIN")="#N/A Field Not Applicable",_xll.BDP(B35,"ID_ISIN")="#N/A N/A"),B35,_xll.BDP(B35,"ID_ISIN"))</f>
        <v>RU0008959580</v>
      </c>
      <c r="B35" s="1" t="s">
        <v>75</v>
      </c>
      <c r="C35" s="2">
        <f>IF(_xll.BDP(B35,"PX_LAST")="#N/A N/A",VLOOKUP(A35,secs!$A:$B,2,FALSE),_xll.BDP(B35,"PX_LAST"))</f>
        <v>52.8</v>
      </c>
      <c r="D35" s="1">
        <f>IF(A35="RU000A0JR5Z5",_xll.BDP("486 HK Equity","BEST_ANALYST_RATING"),IF(OR(_xll.BDP(B35,"BEST_ANALYST_RATING")="#N/A N/A",_xll.BDP(B35,"BEST_ANALYST_RATING")="#N/A Field Not Applicable"),0,_xll.BDP(B35,"BEST_ANALYST_RATING")))</f>
        <v>3</v>
      </c>
      <c r="E35" s="1">
        <f>IF(A35="RU000A0JR5Z5",10*_xll.BDP("486 HK Equity","BEST_TARGET_PRICE")*_xll.BDP("USDRUB Curncy","PX_LAST")/_xll.BDP("USDHKD Curncy","PX_LAST"),
      IF(OR(_xll.BDP(B35,"BEST_TARGET_PRICE")="#N/A N/A",_xll.BDP(B35,"BEST_TARGET_PRICE")="#N/A Field Not Applicable"),
           IF(OR(_xll.BDP(B35,"INT_ACC")="#N/A N/A",_xll.BDP(B35,"INT_ACC")="#N/A Field Not Applicable"), 0, _xll.BDP(B35,"INT_ACC")),
      _xll.BDP(B35,"BEST_TARGET_PRICE"))
)</f>
        <v>45.618000030517578</v>
      </c>
      <c r="F35" s="1">
        <f>IF(OR(_xll.BDP(B35,"BDVD_PROJ_12M_YLD")="#N/A N/A",_xll.BDP(B35,"BDVD_PROJ_12M_YLD")="#N/A Field Not Applicable"),
     IF(OR(_xll.BDP(B35,"EQY_DVD_YLD_IND")="#N/A N/A",_xll.BDP(B35,"EQY_DVD_YLD_IND")="#N/A Field Not Applicable"),
         IF(OR(_xll.BDP(B35,"YLD_CNV_MID")="#N/A N/A",_xll.BDP(B35,"YLD_CNV_MID")="#N/A Field Not Applicable"),0,_xll.BDP(B35,"YLD_CNV_MID")),
              _xll.BDP(B35,"EQY_DVD_YLD_IND")),
_xll.BDP(B35,"BDVD_PROJ_12M_YLD"))</f>
        <v>0.79545452061927679</v>
      </c>
      <c r="G35" s="1" t="str">
        <f>IF(  ISERR(FIND("Equity",B35)) = FALSE,  IF(  OR(   _xll.BDP($B35,"DVD_EX_DT")="#N/A N/A", _xll.BDP($B35,"DVD_EX_DT")="#N/A Field Not Applicable"),
     "",_xll.BDP($B35,"DVD_EX_DT")),
IF(  OR(   _xll.BDP($B35,"NXT_CPN_DT")="#N/A N/A", _xll.BDP($B35,"NXT_CPN_DT")="#N/A Field Not Applicable"), IF( OR(_xll.BDP($B35,"LAST_TRADEABLE_DT") = "#N/A N/A",_xll.BDP($B35,"LAST_TRADEABLE_DT") = "#N/A Field Not Applicable"),"",_xll.BDP($B35,"LAST_TRADEABLE_DT")),_xll.BDP($B35,"NXT_CPN_DT")))</f>
        <v>11/07/2017</v>
      </c>
      <c r="H35" s="1">
        <f>IF(ISERR(FIND("Equity",B35))=FALSE,0,IF(_xll.BDP($B35,"DUR_MID")="#N/A N/A",0,_xll.BDP($B35,"DUR_MID")))</f>
        <v>0</v>
      </c>
      <c r="I35" s="1" t="str">
        <f>IF(  ISERR(FIND("Equity",B35)) = FALSE,  IF(  OR(   _xll.BDP($B35,"BDVD_NEXT_EST_DECL_DT")="#N/A N/A", _xll.BDP($B35,"BDVD_NEXT_EST_DECL_DT")="#N/A Field Not Applicable"),"",_xll.BDP($B35,"BDVD_NEXT_EST_DECL_DT")), IF(  OR(   _xll.BDP($B35,"NXT_PUT_DT")="#N/A N/A", _xll.BDP($B35,"NXT_PUT_DT")="#N/A Field Not Applicable"),"",_xll.BDP($B35,"NXT_PUT_DT")))</f>
        <v/>
      </c>
      <c r="J35" s="1">
        <f t="shared" si="0"/>
        <v>1</v>
      </c>
      <c r="L35" s="1" t="str">
        <f>_xll.BDP(B35,"SECURITY_NAME")</f>
        <v>Kamaz PJSC</v>
      </c>
    </row>
    <row r="36" spans="1:12" x14ac:dyDescent="0.25">
      <c r="A36" s="1" t="str">
        <f>IF(OR(_xll.BDP(B36,"ID_ISIN")="#N/A Field Not Applicable",_xll.BDP(B36,"ID_ISIN")="#N/A N/A"),B36,_xll.BDP(B36,"ID_ISIN"))</f>
        <v>RU0009024277</v>
      </c>
      <c r="B36" s="1" t="s">
        <v>76</v>
      </c>
      <c r="C36" s="2">
        <f>IF(_xll.BDP(B36,"PX_LAST")="#N/A N/A",VLOOKUP(A36,secs!$A:$B,2,FALSE),_xll.BDP(B36,"PX_LAST"))</f>
        <v>2734.5</v>
      </c>
      <c r="D36" s="1">
        <f>IF(A36="RU000A0JR5Z5",_xll.BDP("486 HK Equity","BEST_ANALYST_RATING"),IF(OR(_xll.BDP(B36,"BEST_ANALYST_RATING")="#N/A N/A",_xll.BDP(B36,"BEST_ANALYST_RATING")="#N/A Field Not Applicable"),0,_xll.BDP(B36,"BEST_ANALYST_RATING")))</f>
        <v>4.4545454978942871</v>
      </c>
      <c r="E36" s="1">
        <f>IF(A36="RU000A0JR5Z5",10*_xll.BDP("486 HK Equity","BEST_TARGET_PRICE")*_xll.BDP("USDRUB Curncy","PX_LAST")/_xll.BDP("USDHKD Curncy","PX_LAST"),
      IF(OR(_xll.BDP(B36,"BEST_TARGET_PRICE")="#N/A N/A",_xll.BDP(B36,"BEST_TARGET_PRICE")="#N/A Field Not Applicable"),
           IF(OR(_xll.BDP(B36,"INT_ACC")="#N/A N/A",_xll.BDP(B36,"INT_ACC")="#N/A Field Not Applicable"), 0, _xll.BDP(B36,"INT_ACC")),
      _xll.BDP(B36,"BEST_TARGET_PRICE"))
)</f>
        <v>3458.916748046875</v>
      </c>
      <c r="F36" s="1">
        <f>IF(OR(_xll.BDP(B36,"BDVD_PROJ_12M_YLD")="#N/A N/A",_xll.BDP(B36,"BDVD_PROJ_12M_YLD")="#N/A Field Not Applicable"),
     IF(OR(_xll.BDP(B36,"EQY_DVD_YLD_IND")="#N/A N/A",_xll.BDP(B36,"EQY_DVD_YLD_IND")="#N/A Field Not Applicable"),
         IF(OR(_xll.BDP(B36,"YLD_CNV_MID")="#N/A N/A",_xll.BDP(B36,"YLD_CNV_MID")="#N/A Field Not Applicable"),0,_xll.BDP(B36,"YLD_CNV_MID")),
              _xll.BDP(B36,"EQY_DVD_YLD_IND")),
_xll.BDP(B36,"BDVD_PROJ_12M_YLD"))</f>
        <v>7.3193046660567251</v>
      </c>
      <c r="G36" s="1" t="str">
        <f>IF(  ISERR(FIND("Equity",B36)) = FALSE,  IF(  OR(   _xll.BDP($B36,"DVD_EX_DT")="#N/A N/A", _xll.BDP($B36,"DVD_EX_DT")="#N/A Field Not Applicable"),
     "",_xll.BDP($B36,"DVD_EX_DT")),
IF(  OR(   _xll.BDP($B36,"NXT_CPN_DT")="#N/A N/A", _xll.BDP($B36,"NXT_CPN_DT")="#N/A Field Not Applicable"), IF( OR(_xll.BDP($B36,"LAST_TRADEABLE_DT") = "#N/A N/A",_xll.BDP($B36,"LAST_TRADEABLE_DT") = "#N/A Field Not Applicable"),"",_xll.BDP($B36,"LAST_TRADEABLE_DT")),_xll.BDP($B36,"NXT_CPN_DT")))</f>
        <v>07/07/2017</v>
      </c>
      <c r="H36" s="1">
        <f>IF(ISERR(FIND("Equity",B36))=FALSE,0,IF(_xll.BDP($B36,"DUR_MID")="#N/A N/A",0,_xll.BDP($B36,"DUR_MID")))</f>
        <v>0</v>
      </c>
      <c r="I36" s="1" t="str">
        <f>IF(  ISERR(FIND("Equity",B36)) = FALSE,  IF(  OR(   _xll.BDP($B36,"BDVD_NEXT_EST_DECL_DT")="#N/A N/A", _xll.BDP($B36,"BDVD_NEXT_EST_DECL_DT")="#N/A Field Not Applicable"),"",_xll.BDP($B36,"BDVD_NEXT_EST_DECL_DT")), IF(  OR(   _xll.BDP($B36,"NXT_PUT_DT")="#N/A N/A", _xll.BDP($B36,"NXT_PUT_DT")="#N/A Field Not Applicable"),"",_xll.BDP($B36,"NXT_PUT_DT")))</f>
        <v>27/10/2017</v>
      </c>
      <c r="J36" s="1">
        <f t="shared" si="0"/>
        <v>1</v>
      </c>
      <c r="L36" s="1" t="str">
        <f>_xll.BDP(B36,"SECURITY_NAME")</f>
        <v>LUKOIL PJSC</v>
      </c>
    </row>
    <row r="37" spans="1:12" x14ac:dyDescent="0.25">
      <c r="A37" s="1" t="str">
        <f>IF(OR(_xll.BDP(B37,"ID_ISIN")="#N/A Field Not Applicable",_xll.BDP(B37,"ID_ISIN")="#N/A N/A"),B37,_xll.BDP(B37,"ID_ISIN"))</f>
        <v>RU0007775219</v>
      </c>
      <c r="B37" s="1" t="s">
        <v>77</v>
      </c>
      <c r="C37" s="2">
        <f>IF(_xll.BDP(B37,"PX_LAST")="#N/A N/A",VLOOKUP(A37,secs!$A:$B,2,FALSE),_xll.BDP(B37,"PX_LAST"))</f>
        <v>248.7</v>
      </c>
      <c r="D37" s="1">
        <f>IF(A37="RU000A0JR5Z5",_xll.BDP("486 HK Equity","BEST_ANALYST_RATING"),IF(OR(_xll.BDP(B37,"BEST_ANALYST_RATING")="#N/A N/A",_xll.BDP(B37,"BEST_ANALYST_RATING")="#N/A Field Not Applicable"),0,_xll.BDP(B37,"BEST_ANALYST_RATING")))</f>
        <v>4.3333334922790527</v>
      </c>
      <c r="E37" s="1">
        <f>IF(A37="RU000A0JR5Z5",10*_xll.BDP("486 HK Equity","BEST_TARGET_PRICE")*_xll.BDP("USDRUB Curncy","PX_LAST")/_xll.BDP("USDHKD Curncy","PX_LAST"),
      IF(OR(_xll.BDP(B37,"BEST_TARGET_PRICE")="#N/A N/A",_xll.BDP(B37,"BEST_TARGET_PRICE")="#N/A Field Not Applicable"),
           IF(OR(_xll.BDP(B37,"INT_ACC")="#N/A N/A",_xll.BDP(B37,"INT_ACC")="#N/A Field Not Applicable"), 0, _xll.BDP(B37,"INT_ACC")),
      _xll.BDP(B37,"BEST_TARGET_PRICE"))
)</f>
        <v>317.79998779296875</v>
      </c>
      <c r="F37" s="1">
        <f>IF(OR(_xll.BDP(B37,"BDVD_PROJ_12M_YLD")="#N/A N/A",_xll.BDP(B37,"BDVD_PROJ_12M_YLD")="#N/A Field Not Applicable"),
     IF(OR(_xll.BDP(B37,"EQY_DVD_YLD_IND")="#N/A N/A",_xll.BDP(B37,"EQY_DVD_YLD_IND")="#N/A Field Not Applicable"),
         IF(OR(_xll.BDP(B37,"YLD_CNV_MID")="#N/A N/A",_xll.BDP(B37,"YLD_CNV_MID")="#N/A Field Not Applicable"),0,_xll.BDP(B37,"YLD_CNV_MID")),
              _xll.BDP(B37,"EQY_DVD_YLD_IND")),
_xll.BDP(B37,"BDVD_PROJ_12M_YLD"))</f>
        <v>11.298753518295136</v>
      </c>
      <c r="G37" s="1" t="str">
        <f>IF(  ISERR(FIND("Equity",B37)) = FALSE,  IF(  OR(   _xll.BDP($B37,"DVD_EX_DT")="#N/A N/A", _xll.BDP($B37,"DVD_EX_DT")="#N/A Field Not Applicable"),
     "",_xll.BDP($B37,"DVD_EX_DT")),
IF(  OR(   _xll.BDP($B37,"NXT_CPN_DT")="#N/A N/A", _xll.BDP($B37,"NXT_CPN_DT")="#N/A Field Not Applicable"), IF( OR(_xll.BDP($B37,"LAST_TRADEABLE_DT") = "#N/A N/A",_xll.BDP($B37,"LAST_TRADEABLE_DT") = "#N/A Field Not Applicable"),"",_xll.BDP($B37,"LAST_TRADEABLE_DT")),_xll.BDP($B37,"NXT_CPN_DT")))</f>
        <v>07/07/2017</v>
      </c>
      <c r="H37" s="1">
        <f>IF(ISERR(FIND("Equity",B37))=FALSE,0,IF(_xll.BDP($B37,"DUR_MID")="#N/A N/A",0,_xll.BDP($B37,"DUR_MID")))</f>
        <v>0</v>
      </c>
      <c r="I37" s="1" t="str">
        <f>IF(  ISERR(FIND("Equity",B37)) = FALSE,  IF(  OR(   _xll.BDP($B37,"BDVD_NEXT_EST_DECL_DT")="#N/A N/A", _xll.BDP($B37,"BDVD_NEXT_EST_DECL_DT")="#N/A Field Not Applicable"),"",_xll.BDP($B37,"BDVD_NEXT_EST_DECL_DT")), IF(  OR(   _xll.BDP($B37,"NXT_PUT_DT")="#N/A N/A", _xll.BDP($B37,"NXT_PUT_DT")="#N/A Field Not Applicable"),"",_xll.BDP($B37,"NXT_PUT_DT")))</f>
        <v>17/08/2017</v>
      </c>
      <c r="J37" s="1">
        <f t="shared" si="0"/>
        <v>1</v>
      </c>
      <c r="L37" s="1" t="str">
        <f>_xll.BDP(B37,"SECURITY_NAME")</f>
        <v>Mobile TeleSystems PJSC</v>
      </c>
    </row>
    <row r="38" spans="1:12" x14ac:dyDescent="0.25">
      <c r="A38" s="1" t="str">
        <f>IF(OR(_xll.BDP(B38,"ID_ISIN")="#N/A Field Not Applicable",_xll.BDP(B38,"ID_ISIN")="#N/A N/A"),B38,_xll.BDP(B38,"ID_ISIN"))</f>
        <v>RU000A0JPGA0</v>
      </c>
      <c r="B38" s="1" t="s">
        <v>78</v>
      </c>
      <c r="C38" s="2">
        <f>IF(_xll.BDP(B38,"PX_LAST")="#N/A N/A",VLOOKUP(A38,secs!$A:$B,2,FALSE),_xll.BDP(B38,"PX_LAST"))</f>
        <v>388.6</v>
      </c>
      <c r="D38" s="1">
        <f>IF(A38="RU000A0JR5Z5",_xll.BDP("486 HK Equity","BEST_ANALYST_RATING"),IF(OR(_xll.BDP(B38,"BEST_ANALYST_RATING")="#N/A N/A",_xll.BDP(B38,"BEST_ANALYST_RATING")="#N/A Field Not Applicable"),0,_xll.BDP(B38,"BEST_ANALYST_RATING")))</f>
        <v>3.2222223281860352</v>
      </c>
      <c r="E38" s="1">
        <f>IF(A38="RU000A0JR5Z5",10*_xll.BDP("486 HK Equity","BEST_TARGET_PRICE")*_xll.BDP("USDRUB Curncy","PX_LAST")/_xll.BDP("USDHKD Curncy","PX_LAST"),
      IF(OR(_xll.BDP(B38,"BEST_TARGET_PRICE")="#N/A N/A",_xll.BDP(B38,"BEST_TARGET_PRICE")="#N/A Field Not Applicable"),
           IF(OR(_xll.BDP(B38,"INT_ACC")="#N/A N/A",_xll.BDP(B38,"INT_ACC")="#N/A Field Not Applicable"), 0, _xll.BDP(B38,"INT_ACC")),
      _xll.BDP(B38,"BEST_TARGET_PRICE"))
)</f>
        <v>412.79998779296875</v>
      </c>
      <c r="F38" s="1">
        <f>IF(OR(_xll.BDP(B38,"BDVD_PROJ_12M_YLD")="#N/A N/A",_xll.BDP(B38,"BDVD_PROJ_12M_YLD")="#N/A Field Not Applicable"),
     IF(OR(_xll.BDP(B38,"EQY_DVD_YLD_IND")="#N/A N/A",_xll.BDP(B38,"EQY_DVD_YLD_IND")="#N/A Field Not Applicable"),
         IF(OR(_xll.BDP(B38,"YLD_CNV_MID")="#N/A N/A",_xll.BDP(B38,"YLD_CNV_MID")="#N/A Field Not Applicable"),0,_xll.BDP(B38,"YLD_CNV_MID")),
              _xll.BDP(B38,"EQY_DVD_YLD_IND")),
_xll.BDP(B38,"BDVD_PROJ_12M_YLD"))</f>
        <v>0</v>
      </c>
      <c r="G38" s="1" t="str">
        <f>IF(  ISERR(FIND("Equity",B38)) = FALSE,  IF(  OR(   _xll.BDP($B38,"DVD_EX_DT")="#N/A N/A", _xll.BDP($B38,"DVD_EX_DT")="#N/A Field Not Applicable"),
     "",_xll.BDP($B38,"DVD_EX_DT")),
IF(  OR(   _xll.BDP($B38,"NXT_CPN_DT")="#N/A N/A", _xll.BDP($B38,"NXT_CPN_DT")="#N/A Field Not Applicable"), IF( OR(_xll.BDP($B38,"LAST_TRADEABLE_DT") = "#N/A N/A",_xll.BDP($B38,"LAST_TRADEABLE_DT") = "#N/A Field Not Applicable"),"",_xll.BDP($B38,"LAST_TRADEABLE_DT")),_xll.BDP($B38,"NXT_CPN_DT")))</f>
        <v>30/06/2017</v>
      </c>
      <c r="H38" s="1">
        <f>IF(ISERR(FIND("Equity",B38))=FALSE,0,IF(_xll.BDP($B38,"DUR_MID")="#N/A N/A",0,_xll.BDP($B38,"DUR_MID")))</f>
        <v>0</v>
      </c>
      <c r="I38" s="1" t="str">
        <f>IF(  ISERR(FIND("Equity",B38)) = FALSE,  IF(  OR(   _xll.BDP($B38,"BDVD_NEXT_EST_DECL_DT")="#N/A N/A", _xll.BDP($B38,"BDVD_NEXT_EST_DECL_DT")="#N/A Field Not Applicable"),"",_xll.BDP($B38,"BDVD_NEXT_EST_DECL_DT")), IF(  OR(   _xll.BDP($B38,"NXT_PUT_DT")="#N/A N/A", _xll.BDP($B38,"NXT_PUT_DT")="#N/A Field Not Applicable"),"",_xll.BDP($B38,"NXT_PUT_DT")))</f>
        <v>22/03/2018</v>
      </c>
      <c r="J38" s="1">
        <f t="shared" si="0"/>
        <v>1</v>
      </c>
      <c r="L38" s="1" t="str">
        <f>_xll.BDP(B38,"SECURITY_NAME")</f>
        <v>M.Video PJSC</v>
      </c>
    </row>
    <row r="39" spans="1:12" x14ac:dyDescent="0.25">
      <c r="A39" s="1" t="str">
        <f>IF(OR(_xll.BDP(B39,"ID_ISIN")="#N/A Field Not Applicable",_xll.BDP(B39,"ID_ISIN")="#N/A N/A"),B39,_xll.BDP(B39,"ID_ISIN"))</f>
        <v>RU0009084446</v>
      </c>
      <c r="B39" s="1" t="s">
        <v>79</v>
      </c>
      <c r="C39" s="2">
        <f>IF(_xll.BDP(B39,"PX_LAST")="#N/A N/A",VLOOKUP(A39,secs!$A:$B,2,FALSE),_xll.BDP(B39,"PX_LAST"))</f>
        <v>6.9450000000000003</v>
      </c>
      <c r="D39" s="1">
        <f>IF(A39="RU000A0JR5Z5",_xll.BDP("486 HK Equity","BEST_ANALYST_RATING"),IF(OR(_xll.BDP(B39,"BEST_ANALYST_RATING")="#N/A N/A",_xll.BDP(B39,"BEST_ANALYST_RATING")="#N/A Field Not Applicable"),0,_xll.BDP(B39,"BEST_ANALYST_RATING")))</f>
        <v>0</v>
      </c>
      <c r="E39" s="1">
        <f>IF(A39="RU000A0JR5Z5",10*_xll.BDP("486 HK Equity","BEST_TARGET_PRICE")*_xll.BDP("USDRUB Curncy","PX_LAST")/_xll.BDP("USDHKD Curncy","PX_LAST"),
      IF(OR(_xll.BDP(B39,"BEST_TARGET_PRICE")="#N/A N/A",_xll.BDP(B39,"BEST_TARGET_PRICE")="#N/A Field Not Applicable"),
           IF(OR(_xll.BDP(B39,"INT_ACC")="#N/A N/A",_xll.BDP(B39,"INT_ACC")="#N/A Field Not Applicable"), 0, _xll.BDP(B39,"INT_ACC")),
      _xll.BDP(B39,"BEST_TARGET_PRICE"))
)</f>
        <v>0</v>
      </c>
      <c r="F39" s="1">
        <f>IF(OR(_xll.BDP(B39,"BDVD_PROJ_12M_YLD")="#N/A N/A",_xll.BDP(B39,"BDVD_PROJ_12M_YLD")="#N/A Field Not Applicable"),
     IF(OR(_xll.BDP(B39,"EQY_DVD_YLD_IND")="#N/A N/A",_xll.BDP(B39,"EQY_DVD_YLD_IND")="#N/A Field Not Applicable"),
         IF(OR(_xll.BDP(B39,"YLD_CNV_MID")="#N/A N/A",_xll.BDP(B39,"YLD_CNV_MID")="#N/A Field Not Applicable"),0,_xll.BDP(B39,"YLD_CNV_MID")),
              _xll.BDP(B39,"EQY_DVD_YLD_IND")),
_xll.BDP(B39,"BDVD_PROJ_12M_YLD"))</f>
        <v>11.214163768540363</v>
      </c>
      <c r="G39" s="1" t="str">
        <f>IF(  ISERR(FIND("Equity",B39)) = FALSE,  IF(  OR(   _xll.BDP($B39,"DVD_EX_DT")="#N/A N/A", _xll.BDP($B39,"DVD_EX_DT")="#N/A Field Not Applicable"),
     "",_xll.BDP($B39,"DVD_EX_DT")),
IF(  OR(   _xll.BDP($B39,"NXT_CPN_DT")="#N/A N/A", _xll.BDP($B39,"NXT_CPN_DT")="#N/A Field Not Applicable"), IF( OR(_xll.BDP($B39,"LAST_TRADEABLE_DT") = "#N/A N/A",_xll.BDP($B39,"LAST_TRADEABLE_DT") = "#N/A Field Not Applicable"),"",_xll.BDP($B39,"LAST_TRADEABLE_DT")),_xll.BDP($B39,"NXT_CPN_DT")))</f>
        <v>26/05/2017</v>
      </c>
      <c r="H39" s="1">
        <f>IF(ISERR(FIND("Equity",B39))=FALSE,0,IF(_xll.BDP($B39,"DUR_MID")="#N/A N/A",0,_xll.BDP($B39,"DUR_MID")))</f>
        <v>0</v>
      </c>
      <c r="I39" s="1" t="str">
        <f>IF(  ISERR(FIND("Equity",B39)) = FALSE,  IF(  OR(   _xll.BDP($B39,"BDVD_NEXT_EST_DECL_DT")="#N/A N/A", _xll.BDP($B39,"BDVD_NEXT_EST_DECL_DT")="#N/A Field Not Applicable"),"",_xll.BDP($B39,"BDVD_NEXT_EST_DECL_DT")), IF(  OR(   _xll.BDP($B39,"NXT_PUT_DT")="#N/A N/A", _xll.BDP($B39,"NXT_PUT_DT")="#N/A Field Not Applicable"),"",_xll.BDP($B39,"NXT_PUT_DT")))</f>
        <v/>
      </c>
      <c r="J39" s="1">
        <f t="shared" si="0"/>
        <v>1</v>
      </c>
      <c r="L39" s="1" t="str">
        <f>_xll.BDP(B39,"SECURITY_NAME")</f>
        <v>Novorossiysk Commercial Sea Po</v>
      </c>
    </row>
    <row r="40" spans="1:12" x14ac:dyDescent="0.25">
      <c r="A40" s="1" t="str">
        <f>IF(OR(_xll.BDP(B40,"ID_ISIN")="#N/A Field Not Applicable",_xll.BDP(B40,"ID_ISIN")="#N/A N/A"),B40,_xll.BDP(B40,"ID_ISIN"))</f>
        <v>RU0009062467</v>
      </c>
      <c r="B40" s="1" t="s">
        <v>80</v>
      </c>
      <c r="C40" s="2">
        <f>IF(_xll.BDP(B40,"PX_LAST")="#N/A N/A",VLOOKUP(A40,secs!$A:$B,2,FALSE),_xll.BDP(B40,"PX_LAST"))</f>
        <v>198.95</v>
      </c>
      <c r="D40" s="1">
        <f>IF(A40="RU000A0JR5Z5",_xll.BDP("486 HK Equity","BEST_ANALYST_RATING"),IF(OR(_xll.BDP(B40,"BEST_ANALYST_RATING")="#N/A N/A",_xll.BDP(B40,"BEST_ANALYST_RATING")="#N/A Field Not Applicable"),0,_xll.BDP(B40,"BEST_ANALYST_RATING")))</f>
        <v>4.2727274894714355</v>
      </c>
      <c r="E40" s="1">
        <f>IF(A40="RU000A0JR5Z5",10*_xll.BDP("486 HK Equity","BEST_TARGET_PRICE")*_xll.BDP("USDRUB Curncy","PX_LAST")/_xll.BDP("USDHKD Curncy","PX_LAST"),
      IF(OR(_xll.BDP(B40,"BEST_TARGET_PRICE")="#N/A N/A",_xll.BDP(B40,"BEST_TARGET_PRICE")="#N/A Field Not Applicable"),
           IF(OR(_xll.BDP(B40,"INT_ACC")="#N/A N/A",_xll.BDP(B40,"INT_ACC")="#N/A Field Not Applicable"), 0, _xll.BDP(B40,"INT_ACC")),
      _xll.BDP(B40,"BEST_TARGET_PRICE"))
)</f>
        <v>221.02584838867187</v>
      </c>
      <c r="F40" s="1">
        <f>IF(OR(_xll.BDP(B40,"BDVD_PROJ_12M_YLD")="#N/A N/A",_xll.BDP(B40,"BDVD_PROJ_12M_YLD")="#N/A Field Not Applicable"),
     IF(OR(_xll.BDP(B40,"EQY_DVD_YLD_IND")="#N/A N/A",_xll.BDP(B40,"EQY_DVD_YLD_IND")="#N/A Field Not Applicable"),
         IF(OR(_xll.BDP(B40,"YLD_CNV_MID")="#N/A N/A",_xll.BDP(B40,"YLD_CNV_MID")="#N/A Field Not Applicable"),0,_xll.BDP(B40,"YLD_CNV_MID")),
              _xll.BDP(B40,"EQY_DVD_YLD_IND")),
_xll.BDP(B40,"BDVD_PROJ_12M_YLD"))</f>
        <v>11.595076613916099</v>
      </c>
      <c r="G40" s="1" t="str">
        <f>IF(  ISERR(FIND("Equity",B40)) = FALSE,  IF(  OR(   _xll.BDP($B40,"DVD_EX_DT")="#N/A N/A", _xll.BDP($B40,"DVD_EX_DT")="#N/A Field Not Applicable"),
     "",_xll.BDP($B40,"DVD_EX_DT")),
IF(  OR(   _xll.BDP($B40,"NXT_CPN_DT")="#N/A N/A", _xll.BDP($B40,"NXT_CPN_DT")="#N/A Field Not Applicable"), IF( OR(_xll.BDP($B40,"LAST_TRADEABLE_DT") = "#N/A N/A",_xll.BDP($B40,"LAST_TRADEABLE_DT") = "#N/A Field Not Applicable"),"",_xll.BDP($B40,"LAST_TRADEABLE_DT")),_xll.BDP($B40,"NXT_CPN_DT")))</f>
        <v>23/06/2017</v>
      </c>
      <c r="H40" s="1">
        <f>IF(ISERR(FIND("Equity",B40))=FALSE,0,IF(_xll.BDP($B40,"DUR_MID")="#N/A N/A",0,_xll.BDP($B40,"DUR_MID")))</f>
        <v>0</v>
      </c>
      <c r="I40" s="1" t="str">
        <f>IF(  ISERR(FIND("Equity",B40)) = FALSE,  IF(  OR(   _xll.BDP($B40,"BDVD_NEXT_EST_DECL_DT")="#N/A N/A", _xll.BDP($B40,"BDVD_NEXT_EST_DECL_DT")="#N/A Field Not Applicable"),"",_xll.BDP($B40,"BDVD_NEXT_EST_DECL_DT")), IF(  OR(   _xll.BDP($B40,"NXT_PUT_DT")="#N/A N/A", _xll.BDP($B40,"NXT_PUT_DT")="#N/A Field Not Applicable"),"",_xll.BDP($B40,"NXT_PUT_DT")))</f>
        <v>15/08/2017</v>
      </c>
      <c r="J40" s="1">
        <f t="shared" si="0"/>
        <v>1</v>
      </c>
      <c r="L40" s="1" t="str">
        <f>_xll.BDP(B40,"SECURITY_NAME")</f>
        <v>Gazprom Neft PJSC</v>
      </c>
    </row>
    <row r="41" spans="1:12" x14ac:dyDescent="0.25">
      <c r="A41" s="1" t="str">
        <f>IF(OR(_xll.BDP(B41,"ID_ISIN")="#N/A Field Not Applicable",_xll.BDP(B41,"ID_ISIN")="#N/A N/A"),B41,_xll.BDP(B41,"ID_ISIN"))</f>
        <v>RU000A0B6NK6</v>
      </c>
      <c r="B41" s="1" t="s">
        <v>81</v>
      </c>
      <c r="C41" s="2">
        <f>IF(_xll.BDP(B41,"PX_LAST")="#N/A N/A",VLOOKUP(A41,secs!$A:$B,2,FALSE),_xll.BDP(B41,"PX_LAST"))</f>
        <v>82.12</v>
      </c>
      <c r="D41" s="1">
        <f>IF(A41="RU000A0JR5Z5",_xll.BDP("486 HK Equity","BEST_ANALYST_RATING"),IF(OR(_xll.BDP(B41,"BEST_ANALYST_RATING")="#N/A N/A",_xll.BDP(B41,"BEST_ANALYST_RATING")="#N/A Field Not Applicable"),0,_xll.BDP(B41,"BEST_ANALYST_RATING")))</f>
        <v>4.3333334922790527</v>
      </c>
      <c r="E41" s="1">
        <f>IF(A41="RU000A0JR5Z5",10*_xll.BDP("486 HK Equity","BEST_TARGET_PRICE")*_xll.BDP("USDRUB Curncy","PX_LAST")/_xll.BDP("USDHKD Curncy","PX_LAST"),
      IF(OR(_xll.BDP(B41,"BEST_TARGET_PRICE")="#N/A N/A",_xll.BDP(B41,"BEST_TARGET_PRICE")="#N/A Field Not Applicable"),
           IF(OR(_xll.BDP(B41,"INT_ACC")="#N/A N/A",_xll.BDP(B41,"INT_ACC")="#N/A Field Not Applicable"), 0, _xll.BDP(B41,"INT_ACC")),
      _xll.BDP(B41,"BEST_TARGET_PRICE"))
)</f>
        <v>102.45079040527344</v>
      </c>
      <c r="F41" s="1">
        <f>IF(OR(_xll.BDP(B41,"BDVD_PROJ_12M_YLD")="#N/A N/A",_xll.BDP(B41,"BDVD_PROJ_12M_YLD")="#N/A Field Not Applicable"),
     IF(OR(_xll.BDP(B41,"EQY_DVD_YLD_IND")="#N/A N/A",_xll.BDP(B41,"EQY_DVD_YLD_IND")="#N/A Field Not Applicable"),
         IF(OR(_xll.BDP(B41,"YLD_CNV_MID")="#N/A N/A",_xll.BDP(B41,"YLD_CNV_MID")="#N/A Field Not Applicable"),0,_xll.BDP(B41,"YLD_CNV_MID")),
              _xll.BDP(B41,"EQY_DVD_YLD_IND")),
_xll.BDP(B41,"BDVD_PROJ_12M_YLD"))</f>
        <v>3.8452178145534193</v>
      </c>
      <c r="G41" s="1" t="str">
        <f>IF(  ISERR(FIND("Equity",B41)) = FALSE,  IF(  OR(   _xll.BDP($B41,"DVD_EX_DT")="#N/A N/A", _xll.BDP($B41,"DVD_EX_DT")="#N/A Field Not Applicable"),
     "",_xll.BDP($B41,"DVD_EX_DT")),
IF(  OR(   _xll.BDP($B41,"NXT_CPN_DT")="#N/A N/A", _xll.BDP($B41,"NXT_CPN_DT")="#N/A Field Not Applicable"), IF( OR(_xll.BDP($B41,"LAST_TRADEABLE_DT") = "#N/A N/A",_xll.BDP($B41,"LAST_TRADEABLE_DT") = "#N/A Field Not Applicable"),"",_xll.BDP($B41,"LAST_TRADEABLE_DT")),_xll.BDP($B41,"NXT_CPN_DT")))</f>
        <v>19/06/2017</v>
      </c>
      <c r="H41" s="1">
        <f>IF(ISERR(FIND("Equity",B41))=FALSE,0,IF(_xll.BDP($B41,"DUR_MID")="#N/A N/A",0,_xll.BDP($B41,"DUR_MID")))</f>
        <v>0</v>
      </c>
      <c r="I41" s="1" t="str">
        <f>IF(  ISERR(FIND("Equity",B41)) = FALSE,  IF(  OR(   _xll.BDP($B41,"BDVD_NEXT_EST_DECL_DT")="#N/A N/A", _xll.BDP($B41,"BDVD_NEXT_EST_DECL_DT")="#N/A Field Not Applicable"),"",_xll.BDP($B41,"BDVD_NEXT_EST_DECL_DT")), IF(  OR(   _xll.BDP($B41,"NXT_PUT_DT")="#N/A N/A", _xll.BDP($B41,"NXT_PUT_DT")="#N/A Field Not Applicable"),"",_xll.BDP($B41,"NXT_PUT_DT")))</f>
        <v>25/08/2017</v>
      </c>
      <c r="J41" s="1">
        <f t="shared" si="0"/>
        <v>1</v>
      </c>
      <c r="L41" s="1" t="str">
        <f>_xll.BDP(B41,"SECURITY_NAME")</f>
        <v>TMK PJSC</v>
      </c>
    </row>
    <row r="42" spans="1:12" x14ac:dyDescent="0.25">
      <c r="A42" s="1" t="str">
        <f>IF(OR(_xll.BDP(B42,"ID_ISIN")="#N/A Field Not Applicable",_xll.BDP(B42,"ID_ISIN")="#N/A N/A"),B42,_xll.BDP(B42,"ID_ISIN"))</f>
        <v>RU000A0JNGA5</v>
      </c>
      <c r="B42" s="1" t="s">
        <v>82</v>
      </c>
      <c r="C42" s="2">
        <f>IF(_xll.BDP(B42,"PX_LAST")="#N/A N/A",VLOOKUP(A42,secs!$A:$B,2,FALSE),_xll.BDP(B42,"PX_LAST"))</f>
        <v>2.6349999999999998</v>
      </c>
      <c r="D42" s="1">
        <f>IF(A42="RU000A0JR5Z5",_xll.BDP("486 HK Equity","BEST_ANALYST_RATING"),IF(OR(_xll.BDP(B42,"BEST_ANALYST_RATING")="#N/A N/A",_xll.BDP(B42,"BEST_ANALYST_RATING")="#N/A Field Not Applicable"),0,_xll.BDP(B42,"BEST_ANALYST_RATING")))</f>
        <v>4.3333334922790527</v>
      </c>
      <c r="E42" s="1">
        <f>IF(A42="RU000A0JR5Z5",10*_xll.BDP("486 HK Equity","BEST_TARGET_PRICE")*_xll.BDP("USDRUB Curncy","PX_LAST")/_xll.BDP("USDHKD Curncy","PX_LAST"),
      IF(OR(_xll.BDP(B42,"BEST_TARGET_PRICE")="#N/A N/A",_xll.BDP(B42,"BEST_TARGET_PRICE")="#N/A Field Not Applicable"),
           IF(OR(_xll.BDP(B42,"INT_ACC")="#N/A N/A",_xll.BDP(B42,"INT_ACC")="#N/A Field Not Applicable"), 0, _xll.BDP(B42,"INT_ACC")),
      _xll.BDP(B42,"BEST_TARGET_PRICE"))
)</f>
        <v>3.309999942779541</v>
      </c>
      <c r="F42" s="1">
        <f>IF(OR(_xll.BDP(B42,"BDVD_PROJ_12M_YLD")="#N/A N/A",_xll.BDP(B42,"BDVD_PROJ_12M_YLD")="#N/A Field Not Applicable"),
     IF(OR(_xll.BDP(B42,"EQY_DVD_YLD_IND")="#N/A N/A",_xll.BDP(B42,"EQY_DVD_YLD_IND")="#N/A Field Not Applicable"),
         IF(OR(_xll.BDP(B42,"YLD_CNV_MID")="#N/A N/A",_xll.BDP(B42,"YLD_CNV_MID")="#N/A Field Not Applicable"),0,_xll.BDP(B42,"YLD_CNV_MID")),
              _xll.BDP(B42,"EQY_DVD_YLD_IND")),
_xll.BDP(B42,"BDVD_PROJ_12M_YLD"))</f>
        <v>7.2229706223908909</v>
      </c>
      <c r="G42" s="1" t="str">
        <f>IF(  ISERR(FIND("Equity",B42)) = FALSE,  IF(  OR(   _xll.BDP($B42,"DVD_EX_DT")="#N/A N/A", _xll.BDP($B42,"DVD_EX_DT")="#N/A Field Not Applicable"),
     "",_xll.BDP($B42,"DVD_EX_DT")),
IF(  OR(   _xll.BDP($B42,"NXT_CPN_DT")="#N/A N/A", _xll.BDP($B42,"NXT_CPN_DT")="#N/A Field Not Applicable"), IF( OR(_xll.BDP($B42,"LAST_TRADEABLE_DT") = "#N/A N/A",_xll.BDP($B42,"LAST_TRADEABLE_DT") = "#N/A Field Not Applicable"),"",_xll.BDP($B42,"LAST_TRADEABLE_DT")),_xll.BDP($B42,"NXT_CPN_DT")))</f>
        <v>03/07/2017</v>
      </c>
      <c r="H42" s="1">
        <f>IF(ISERR(FIND("Equity",B42))=FALSE,0,IF(_xll.BDP($B42,"DUR_MID")="#N/A N/A",0,_xll.BDP($B42,"DUR_MID")))</f>
        <v>0</v>
      </c>
      <c r="I42" s="1" t="str">
        <f>IF(  ISERR(FIND("Equity",B42)) = FALSE,  IF(  OR(   _xll.BDP($B42,"BDVD_NEXT_EST_DECL_DT")="#N/A N/A", _xll.BDP($B42,"BDVD_NEXT_EST_DECL_DT")="#N/A Field Not Applicable"),"",_xll.BDP($B42,"BDVD_NEXT_EST_DECL_DT")), IF(  OR(   _xll.BDP($B42,"NXT_PUT_DT")="#N/A N/A", _xll.BDP($B42,"NXT_PUT_DT")="#N/A Field Not Applicable"),"",_xll.BDP($B42,"NXT_PUT_DT")))</f>
        <v>08/12/2017</v>
      </c>
      <c r="J42" s="1">
        <f t="shared" si="0"/>
        <v>1</v>
      </c>
      <c r="L42" s="1" t="str">
        <f>_xll.BDP(B42,"SECURITY_NAME")</f>
        <v>Unipro PJSC</v>
      </c>
    </row>
    <row r="43" spans="1:12" x14ac:dyDescent="0.25">
      <c r="A43" s="1" t="str">
        <f>IF(OR(_xll.BDP(B43,"ID_ISIN")="#N/A Field Not Applicable",_xll.BDP(B43,"ID_ISIN")="#N/A N/A"),B43,_xll.BDP(B43,"ID_ISIN"))</f>
        <v>CA9600081009</v>
      </c>
      <c r="B43" s="1" t="s">
        <v>83</v>
      </c>
      <c r="C43" s="2">
        <f>IF(_xll.BDP(B43,"PX_LAST")="#N/A N/A",VLOOKUP(A43,secs!$A:$B,2,FALSE),_xll.BDP(B43,"PX_LAST"))</f>
        <v>0.27</v>
      </c>
      <c r="D43" s="1">
        <f>IF(A43="RU000A0JR5Z5",_xll.BDP("486 HK Equity","BEST_ANALYST_RATING"),IF(OR(_xll.BDP(B43,"BEST_ANALYST_RATING")="#N/A N/A",_xll.BDP(B43,"BEST_ANALYST_RATING")="#N/A Field Not Applicable"),0,_xll.BDP(B43,"BEST_ANALYST_RATING")))</f>
        <v>4</v>
      </c>
      <c r="E43" s="1">
        <f>IF(A43="RU000A0JR5Z5",10*_xll.BDP("486 HK Equity","BEST_TARGET_PRICE")*_xll.BDP("USDRUB Curncy","PX_LAST")/_xll.BDP("USDHKD Curncy","PX_LAST"),
      IF(OR(_xll.BDP(B43,"BEST_TARGET_PRICE")="#N/A N/A",_xll.BDP(B43,"BEST_TARGET_PRICE")="#N/A Field Not Applicable"),
           IF(OR(_xll.BDP(B43,"INT_ACC")="#N/A N/A",_xll.BDP(B43,"INT_ACC")="#N/A Field Not Applicable"), 0, _xll.BDP(B43,"INT_ACC")),
      _xll.BDP(B43,"BEST_TARGET_PRICE"))
)</f>
        <v>0.27500000596046448</v>
      </c>
      <c r="F43" s="1">
        <f>IF(OR(_xll.BDP(B43,"BDVD_PROJ_12M_YLD")="#N/A N/A",_xll.BDP(B43,"BDVD_PROJ_12M_YLD")="#N/A Field Not Applicable"),
     IF(OR(_xll.BDP(B43,"EQY_DVD_YLD_IND")="#N/A N/A",_xll.BDP(B43,"EQY_DVD_YLD_IND")="#N/A Field Not Applicable"),
         IF(OR(_xll.BDP(B43,"YLD_CNV_MID")="#N/A N/A",_xll.BDP(B43,"YLD_CNV_MID")="#N/A Field Not Applicable"),0,_xll.BDP(B43,"YLD_CNV_MID")),
              _xll.BDP(B43,"EQY_DVD_YLD_IND")),
_xll.BDP(B43,"BDVD_PROJ_12M_YLD"))</f>
        <v>0</v>
      </c>
      <c r="G43" s="1" t="str">
        <f>IF(  ISERR(FIND("Equity",B43)) = FALSE,  IF(  OR(   _xll.BDP($B43,"DVD_EX_DT")="#N/A N/A", _xll.BDP($B43,"DVD_EX_DT")="#N/A Field Not Applicable"),
     "",_xll.BDP($B43,"DVD_EX_DT")),
IF(  OR(   _xll.BDP($B43,"NXT_CPN_DT")="#N/A N/A", _xll.BDP($B43,"NXT_CPN_DT")="#N/A Field Not Applicable"), IF( OR(_xll.BDP($B43,"LAST_TRADEABLE_DT") = "#N/A N/A",_xll.BDP($B43,"LAST_TRADEABLE_DT") = "#N/A Field Not Applicable"),"",_xll.BDP($B43,"LAST_TRADEABLE_DT")),_xll.BDP($B43,"NXT_CPN_DT")))</f>
        <v/>
      </c>
      <c r="H43" s="1">
        <f>IF(ISERR(FIND("Equity",B43))=FALSE,0,IF(_xll.BDP($B43,"DUR_MID")="#N/A N/A",0,_xll.BDP($B43,"DUR_MID")))</f>
        <v>0</v>
      </c>
      <c r="I43" s="1" t="str">
        <f>IF(  ISERR(FIND("Equity",B43)) = FALSE,  IF(  OR(   _xll.BDP($B43,"BDVD_NEXT_EST_DECL_DT")="#N/A N/A", _xll.BDP($B43,"BDVD_NEXT_EST_DECL_DT")="#N/A Field Not Applicable"),"",_xll.BDP($B43,"BDVD_NEXT_EST_DECL_DT")), IF(  OR(   _xll.BDP($B43,"NXT_PUT_DT")="#N/A N/A", _xll.BDP($B43,"NXT_PUT_DT")="#N/A Field Not Applicable"),"",_xll.BDP($B43,"NXT_PUT_DT")))</f>
        <v/>
      </c>
      <c r="J43" s="1">
        <f t="shared" si="0"/>
        <v>1</v>
      </c>
      <c r="L43" s="1" t="str">
        <f>_xll.BDP(B43,"SECURITY_NAME")</f>
        <v>WesternZagros Resources Ltd</v>
      </c>
    </row>
    <row r="44" spans="1:12" x14ac:dyDescent="0.25">
      <c r="A44" s="1" t="str">
        <f>IF(OR(_xll.BDP(B44,"ID_ISIN")="#N/A Field Not Applicable",_xll.BDP(B44,"ID_ISIN")="#N/A N/A"),B44,_xll.BDP(B44,"ID_ISIN"))</f>
        <v>RU0009100945</v>
      </c>
      <c r="B44" s="1" t="s">
        <v>125</v>
      </c>
      <c r="C44" s="2">
        <f>IF(_xll.BDP(B44,"PX_LAST")="#N/A N/A",VLOOKUP(A44,secs!$A:$B,2,FALSE),_xll.BDP(B44,"PX_LAST"))</f>
        <v>60.55</v>
      </c>
      <c r="D44" s="1">
        <f>IF(A44="RU000A0JR5Z5",_xll.BDP("486 HK Equity","BEST_ANALYST_RATING"),IF(OR(_xll.BDP(B44,"BEST_ANALYST_RATING")="#N/A N/A",_xll.BDP(B44,"BEST_ANALYST_RATING")="#N/A Field Not Applicable"),0,_xll.BDP(B44,"BEST_ANALYST_RATING")))</f>
        <v>3.8888888359069824</v>
      </c>
      <c r="E44" s="1">
        <f>IF(A44="RU000A0JR5Z5",10*_xll.BDP("486 HK Equity","BEST_TARGET_PRICE")*_xll.BDP("USDRUB Curncy","PX_LAST")/_xll.BDP("USDHKD Curncy","PX_LAST"),
      IF(OR(_xll.BDP(B44,"BEST_TARGET_PRICE")="#N/A N/A",_xll.BDP(B44,"BEST_TARGET_PRICE")="#N/A Field Not Applicable"),
           IF(OR(_xll.BDP(B44,"INT_ACC")="#N/A N/A",_xll.BDP(B44,"INT_ACC")="#N/A Field Not Applicable"), 0, _xll.BDP(B44,"INT_ACC")),
      _xll.BDP(B44,"BEST_TARGET_PRICE"))
)</f>
        <v>73.318031311035156</v>
      </c>
      <c r="F44" s="1">
        <f>IF(OR(_xll.BDP(B44,"BDVD_PROJ_12M_YLD")="#N/A N/A",_xll.BDP(B44,"BDVD_PROJ_12M_YLD")="#N/A Field Not Applicable"),
     IF(OR(_xll.BDP(B44,"EQY_DVD_YLD_IND")="#N/A N/A",_xll.BDP(B44,"EQY_DVD_YLD_IND")="#N/A Field Not Applicable"),
         IF(OR(_xll.BDP(B44,"YLD_CNV_MID")="#N/A N/A",_xll.BDP(B44,"YLD_CNV_MID")="#N/A Field Not Applicable"),0,_xll.BDP(B44,"YLD_CNV_MID")),
              _xll.BDP(B44,"EQY_DVD_YLD_IND")),
_xll.BDP(B44,"BDVD_PROJ_12M_YLD"))</f>
        <v>1.7341039674917988</v>
      </c>
      <c r="G44" s="1" t="str">
        <f>IF(  ISERR(FIND("Equity",B44)) = FALSE,  IF(  OR(   _xll.BDP($B44,"DVD_EX_DT")="#N/A N/A", _xll.BDP($B44,"DVD_EX_DT")="#N/A Field Not Applicable"),
     "",_xll.BDP($B44,"DVD_EX_DT")),
IF(  OR(   _xll.BDP($B44,"NXT_CPN_DT")="#N/A N/A", _xll.BDP($B44,"NXT_CPN_DT")="#N/A Field Not Applicable"), IF( OR(_xll.BDP($B44,"LAST_TRADEABLE_DT") = "#N/A N/A",_xll.BDP($B44,"LAST_TRADEABLE_DT") = "#N/A Field Not Applicable"),"",_xll.BDP($B44,"LAST_TRADEABLE_DT")),_xll.BDP($B44,"NXT_CPN_DT")))</f>
        <v>30/05/2017</v>
      </c>
      <c r="H44" s="1">
        <f>IF(ISERR(FIND("Equity",B44))=FALSE,0,IF(_xll.BDP($B44,"DUR_MID")="#N/A N/A",0,_xll.BDP($B44,"DUR_MID")))</f>
        <v>0</v>
      </c>
      <c r="I44" s="1" t="str">
        <f>IF(  ISERR(FIND("Equity",B44)) = FALSE,  IF(  OR(   _xll.BDP($B44,"BDVD_NEXT_EST_DECL_DT")="#N/A N/A", _xll.BDP($B44,"BDVD_NEXT_EST_DECL_DT")="#N/A Field Not Applicable"),"",_xll.BDP($B44,"BDVD_NEXT_EST_DECL_DT")), IF(  OR(   _xll.BDP($B44,"NXT_PUT_DT")="#N/A N/A", _xll.BDP($B44,"NXT_PUT_DT")="#N/A Field Not Applicable"),"",_xll.BDP($B44,"NXT_PUT_DT")))</f>
        <v/>
      </c>
      <c r="J44" s="1">
        <f t="shared" si="0"/>
        <v>1</v>
      </c>
      <c r="L44" s="1" t="str">
        <f>_xll.BDP(B44,"SECURITY_NAME")</f>
        <v>Bank St Petersburg PJSC</v>
      </c>
    </row>
    <row r="45" spans="1:12" x14ac:dyDescent="0.25">
      <c r="A45" s="1" t="str">
        <f>IF(OR(_xll.BDP(B45,"ID_ISIN")="#N/A Field Not Applicable",_xll.BDP(B45,"ID_ISIN")="#N/A N/A"),B45,_xll.BDP(B45,"ID_ISIN"))</f>
        <v>RU000A0JP7H1</v>
      </c>
      <c r="B45" s="1" t="s">
        <v>126</v>
      </c>
      <c r="C45" s="2">
        <f>IF(_xll.BDP(B45,"PX_LAST")="#N/A N/A",VLOOKUP(A45,secs!$A:$B,2,FALSE),_xll.BDP(B45,"PX_LAST"))</f>
        <v>220.5</v>
      </c>
      <c r="D45" s="1">
        <f>IF(A45="RU000A0JR5Z5",_xll.BDP("486 HK Equity","BEST_ANALYST_RATING"),IF(OR(_xll.BDP(B45,"BEST_ANALYST_RATING")="#N/A N/A",_xll.BDP(B45,"BEST_ANALYST_RATING")="#N/A Field Not Applicable"),0,_xll.BDP(B45,"BEST_ANALYST_RATING")))</f>
        <v>3</v>
      </c>
      <c r="E45" s="1">
        <f>IF(A45="RU000A0JR5Z5",10*_xll.BDP("486 HK Equity","BEST_TARGET_PRICE")*_xll.BDP("USDRUB Curncy","PX_LAST")/_xll.BDP("USDHKD Curncy","PX_LAST"),
      IF(OR(_xll.BDP(B45,"BEST_TARGET_PRICE")="#N/A N/A",_xll.BDP(B45,"BEST_TARGET_PRICE")="#N/A Field Not Applicable"),
           IF(OR(_xll.BDP(B45,"INT_ACC")="#N/A N/A",_xll.BDP(B45,"INT_ACC")="#N/A Field Not Applicable"), 0, _xll.BDP(B45,"INT_ACC")),
      _xll.BDP(B45,"BEST_TARGET_PRICE"))
)</f>
        <v>245.48995971679687</v>
      </c>
      <c r="F45" s="1">
        <f>IF(OR(_xll.BDP(B45,"BDVD_PROJ_12M_YLD")="#N/A N/A",_xll.BDP(B45,"BDVD_PROJ_12M_YLD")="#N/A Field Not Applicable"),
     IF(OR(_xll.BDP(B45,"EQY_DVD_YLD_IND")="#N/A N/A",_xll.BDP(B45,"EQY_DVD_YLD_IND")="#N/A Field Not Applicable"),
         IF(OR(_xll.BDP(B45,"YLD_CNV_MID")="#N/A N/A",_xll.BDP(B45,"YLD_CNV_MID")="#N/A Field Not Applicable"),0,_xll.BDP(B45,"YLD_CNV_MID")),
              _xll.BDP(B45,"EQY_DVD_YLD_IND")),
_xll.BDP(B45,"BDVD_PROJ_12M_YLD"))</f>
        <v>0</v>
      </c>
      <c r="G45" s="1" t="str">
        <f>IF(  ISERR(FIND("Equity",B45)) = FALSE,  IF(  OR(   _xll.BDP($B45,"DVD_EX_DT")="#N/A N/A", _xll.BDP($B45,"DVD_EX_DT")="#N/A Field Not Applicable"),
     "",_xll.BDP($B45,"DVD_EX_DT")),
IF(  OR(   _xll.BDP($B45,"NXT_CPN_DT")="#N/A N/A", _xll.BDP($B45,"NXT_CPN_DT")="#N/A Field Not Applicable"), IF( OR(_xll.BDP($B45,"LAST_TRADEABLE_DT") = "#N/A N/A",_xll.BDP($B45,"LAST_TRADEABLE_DT") = "#N/A Field Not Applicable"),"",_xll.BDP($B45,"LAST_TRADEABLE_DT")),_xll.BDP($B45,"NXT_CPN_DT")))</f>
        <v/>
      </c>
      <c r="H45" s="1">
        <f>IF(ISERR(FIND("Equity",B45))=FALSE,0,IF(_xll.BDP($B45,"DUR_MID")="#N/A N/A",0,_xll.BDP($B45,"DUR_MID")))</f>
        <v>0</v>
      </c>
      <c r="I45" s="1" t="str">
        <f>IF(  ISERR(FIND("Equity",B45)) = FALSE,  IF(  OR(   _xll.BDP($B45,"BDVD_NEXT_EST_DECL_DT")="#N/A N/A", _xll.BDP($B45,"BDVD_NEXT_EST_DECL_DT")="#N/A Field Not Applicable"),"",_xll.BDP($B45,"BDVD_NEXT_EST_DECL_DT")), IF(  OR(   _xll.BDP($B45,"NXT_PUT_DT")="#N/A N/A", _xll.BDP($B45,"NXT_PUT_DT")="#N/A Field Not Applicable"),"",_xll.BDP($B45,"NXT_PUT_DT")))</f>
        <v/>
      </c>
      <c r="J45" s="1">
        <f t="shared" si="0"/>
        <v>1</v>
      </c>
      <c r="L45" s="1" t="str">
        <f>_xll.BDP(B45,"SECURITY_NAME")</f>
        <v>DIXY Group PJSC</v>
      </c>
    </row>
    <row r="46" spans="1:12" x14ac:dyDescent="0.25">
      <c r="A46" s="1" t="str">
        <f>IF(OR(_xll.BDP(B46,"ID_ISIN")="#N/A Field Not Applicable",_xll.BDP(B46,"ID_ISIN")="#N/A N/A"),B46,_xll.BDP(B46,"ID_ISIN"))</f>
        <v>US37949E2046</v>
      </c>
      <c r="B46" s="1" t="s">
        <v>127</v>
      </c>
      <c r="C46" s="2">
        <f>IF(_xll.BDP(B46,"PX_LAST")="#N/A N/A",VLOOKUP(A46,secs!$A:$B,2,FALSE),_xll.BDP(B46,"PX_LAST"))</f>
        <v>7.95</v>
      </c>
      <c r="D46" s="1">
        <f>IF(A46="RU000A0JR5Z5",_xll.BDP("486 HK Equity","BEST_ANALYST_RATING"),IF(OR(_xll.BDP(B46,"BEST_ANALYST_RATING")="#N/A N/A",_xll.BDP(B46,"BEST_ANALYST_RATING")="#N/A Field Not Applicable"),0,_xll.BDP(B46,"BEST_ANALYST_RATING")))</f>
        <v>4.5</v>
      </c>
      <c r="E46" s="1">
        <f>IF(A46="RU000A0JR5Z5",10*_xll.BDP("486 HK Equity","BEST_TARGET_PRICE")*_xll.BDP("USDRUB Curncy","PX_LAST")/_xll.BDP("USDHKD Curncy","PX_LAST"),
      IF(OR(_xll.BDP(B46,"BEST_TARGET_PRICE")="#N/A N/A",_xll.BDP(B46,"BEST_TARGET_PRICE")="#N/A Field Not Applicable"),
           IF(OR(_xll.BDP(B46,"INT_ACC")="#N/A N/A",_xll.BDP(B46,"INT_ACC")="#N/A Field Not Applicable"), 0, _xll.BDP(B46,"INT_ACC")),
      _xll.BDP(B46,"BEST_TARGET_PRICE"))
)</f>
        <v>7.84375</v>
      </c>
      <c r="F46" s="1">
        <f>IF(OR(_xll.BDP(B46,"BDVD_PROJ_12M_YLD")="#N/A N/A",_xll.BDP(B46,"BDVD_PROJ_12M_YLD")="#N/A Field Not Applicable"),
     IF(OR(_xll.BDP(B46,"EQY_DVD_YLD_IND")="#N/A N/A",_xll.BDP(B46,"EQY_DVD_YLD_IND")="#N/A Field Not Applicable"),
         IF(OR(_xll.BDP(B46,"YLD_CNV_MID")="#N/A N/A",_xll.BDP(B46,"YLD_CNV_MID")="#N/A Field Not Applicable"),0,_xll.BDP(B46,"YLD_CNV_MID")),
              _xll.BDP(B46,"EQY_DVD_YLD_IND")),
_xll.BDP(B46,"BDVD_PROJ_12M_YLD"))</f>
        <v>8.7689056336504851</v>
      </c>
      <c r="G46" s="1" t="str">
        <f>IF(  ISERR(FIND("Equity",B46)) = FALSE,  IF(  OR(   _xll.BDP($B46,"DVD_EX_DT")="#N/A N/A", _xll.BDP($B46,"DVD_EX_DT")="#N/A Field Not Applicable"),
     "",_xll.BDP($B46,"DVD_EX_DT")),
IF(  OR(   _xll.BDP($B46,"NXT_CPN_DT")="#N/A N/A", _xll.BDP($B46,"NXT_CPN_DT")="#N/A Field Not Applicable"), IF( OR(_xll.BDP($B46,"LAST_TRADEABLE_DT") = "#N/A N/A",_xll.BDP($B46,"LAST_TRADEABLE_DT") = "#N/A Field Not Applicable"),"",_xll.BDP($B46,"LAST_TRADEABLE_DT")),_xll.BDP($B46,"NXT_CPN_DT")))</f>
        <v>21/04/2017</v>
      </c>
      <c r="H46" s="1">
        <f>IF(ISERR(FIND("Equity",B46))=FALSE,0,IF(_xll.BDP($B46,"DUR_MID")="#N/A N/A",0,_xll.BDP($B46,"DUR_MID")))</f>
        <v>0</v>
      </c>
      <c r="I46" s="1" t="str">
        <f>IF(  ISERR(FIND("Equity",B46)) = FALSE,  IF(  OR(   _xll.BDP($B46,"BDVD_NEXT_EST_DECL_DT")="#N/A N/A", _xll.BDP($B46,"BDVD_NEXT_EST_DECL_DT")="#N/A Field Not Applicable"),"",_xll.BDP($B46,"BDVD_NEXT_EST_DECL_DT")), IF(  OR(   _xll.BDP($B46,"NXT_PUT_DT")="#N/A N/A", _xll.BDP($B46,"NXT_PUT_DT")="#N/A Field Not Applicable"),"",_xll.BDP($B46,"NXT_PUT_DT")))</f>
        <v/>
      </c>
      <c r="J46" s="1">
        <f t="shared" si="0"/>
        <v>1</v>
      </c>
      <c r="L46" s="1" t="str">
        <f>_xll.BDP(B46,"SECURITY_NAME")</f>
        <v>Globaltrans Investment PLC</v>
      </c>
    </row>
    <row r="47" spans="1:12" x14ac:dyDescent="0.25">
      <c r="A47" s="1" t="str">
        <f>IF(OR(_xll.BDP(B47,"ID_ISIN")="#N/A Field Not Applicable",_xll.BDP(B47,"ID_ISIN")="#N/A N/A"),B47,_xll.BDP(B47,"ID_ISIN"))</f>
        <v>RU0007288411</v>
      </c>
      <c r="B47" s="1" t="s">
        <v>128</v>
      </c>
      <c r="C47" s="2">
        <f>IF(_xll.BDP(B47,"PX_LAST")="#N/A N/A",VLOOKUP(A47,secs!$A:$B,2,FALSE),_xll.BDP(B47,"PX_LAST"))</f>
        <v>7887</v>
      </c>
      <c r="D47" s="1">
        <f>IF(A47="RU000A0JR5Z5",_xll.BDP("486 HK Equity","BEST_ANALYST_RATING"),IF(OR(_xll.BDP(B47,"BEST_ANALYST_RATING")="#N/A N/A",_xll.BDP(B47,"BEST_ANALYST_RATING")="#N/A Field Not Applicable"),0,_xll.BDP(B47,"BEST_ANALYST_RATING")))</f>
        <v>4.1999998092651367</v>
      </c>
      <c r="E47" s="1">
        <f>IF(A47="RU000A0JR5Z5",10*_xll.BDP("486 HK Equity","BEST_TARGET_PRICE")*_xll.BDP("USDRUB Curncy","PX_LAST")/_xll.BDP("USDHKD Curncy","PX_LAST"),
      IF(OR(_xll.BDP(B47,"BEST_TARGET_PRICE")="#N/A N/A",_xll.BDP(B47,"BEST_TARGET_PRICE")="#N/A Field Not Applicable"),
           IF(OR(_xll.BDP(B47,"INT_ACC")="#N/A N/A",_xll.BDP(B47,"INT_ACC")="#N/A Field Not Applicable"), 0, _xll.BDP(B47,"INT_ACC")),
      _xll.BDP(B47,"BEST_TARGET_PRICE"))
)</f>
        <v>11096.3193359375</v>
      </c>
      <c r="F47" s="1">
        <f>IF(OR(_xll.BDP(B47,"BDVD_PROJ_12M_YLD")="#N/A N/A",_xll.BDP(B47,"BDVD_PROJ_12M_YLD")="#N/A Field Not Applicable"),
     IF(OR(_xll.BDP(B47,"EQY_DVD_YLD_IND")="#N/A N/A",_xll.BDP(B47,"EQY_DVD_YLD_IND")="#N/A Field Not Applicable"),
         IF(OR(_xll.BDP(B47,"YLD_CNV_MID")="#N/A N/A",_xll.BDP(B47,"YLD_CNV_MID")="#N/A Field Not Applicable"),0,_xll.BDP(B47,"YLD_CNV_MID")),
              _xll.BDP(B47,"EQY_DVD_YLD_IND")),
_xll.BDP(B47,"BDVD_PROJ_12M_YLD"))</f>
        <v>11.615316343349816</v>
      </c>
      <c r="G47" s="1" t="str">
        <f>IF(  ISERR(FIND("Equity",B47)) = FALSE,  IF(  OR(   _xll.BDP($B47,"DVD_EX_DT")="#N/A N/A", _xll.BDP($B47,"DVD_EX_DT")="#N/A Field Not Applicable"),
     "",_xll.BDP($B47,"DVD_EX_DT")),
IF(  OR(   _xll.BDP($B47,"NXT_CPN_DT")="#N/A N/A", _xll.BDP($B47,"NXT_CPN_DT")="#N/A Field Not Applicable"), IF( OR(_xll.BDP($B47,"LAST_TRADEABLE_DT") = "#N/A N/A",_xll.BDP($B47,"LAST_TRADEABLE_DT") = "#N/A Field Not Applicable"),"",_xll.BDP($B47,"LAST_TRADEABLE_DT")),_xll.BDP($B47,"NXT_CPN_DT")))</f>
        <v>22/06/2017</v>
      </c>
      <c r="H47" s="1">
        <f>IF(ISERR(FIND("Equity",B47))=FALSE,0,IF(_xll.BDP($B47,"DUR_MID")="#N/A N/A",0,_xll.BDP($B47,"DUR_MID")))</f>
        <v>0</v>
      </c>
      <c r="I47" s="1" t="str">
        <f>IF(  ISERR(FIND("Equity",B47)) = FALSE,  IF(  OR(   _xll.BDP($B47,"BDVD_NEXT_EST_DECL_DT")="#N/A N/A", _xll.BDP($B47,"BDVD_NEXT_EST_DECL_DT")="#N/A Field Not Applicable"),"",_xll.BDP($B47,"BDVD_NEXT_EST_DECL_DT")), IF(  OR(   _xll.BDP($B47,"NXT_PUT_DT")="#N/A N/A", _xll.BDP($B47,"NXT_PUT_DT")="#N/A Field Not Applicable"),"",_xll.BDP($B47,"NXT_PUT_DT")))</f>
        <v>07/11/2017</v>
      </c>
      <c r="J47" s="1">
        <f t="shared" si="0"/>
        <v>1</v>
      </c>
      <c r="L47" s="1" t="str">
        <f>_xll.BDP(B47,"SECURITY_NAME")</f>
        <v>MMC Norilsk Nickel PJSC</v>
      </c>
    </row>
    <row r="48" spans="1:12" x14ac:dyDescent="0.25">
      <c r="A48" s="1" t="str">
        <f>IF(OR(_xll.BDP(B48,"ID_ISIN")="#N/A Field Not Applicable",_xll.BDP(B48,"ID_ISIN")="#N/A N/A"),B48,_xll.BDP(B48,"ID_ISIN"))</f>
        <v>RU000A0JPFP0</v>
      </c>
      <c r="B48" s="1" t="s">
        <v>129</v>
      </c>
      <c r="C48" s="2">
        <f>IF(_xll.BDP(B48,"PX_LAST")="#N/A N/A",VLOOKUP(A48,secs!$A:$B,2,FALSE),_xll.BDP(B48,"PX_LAST"))</f>
        <v>893.5</v>
      </c>
      <c r="D48" s="1">
        <f>IF(A48="RU000A0JR5Z5",_xll.BDP("486 HK Equity","BEST_ANALYST_RATING"),IF(OR(_xll.BDP(B48,"BEST_ANALYST_RATING")="#N/A N/A",_xll.BDP(B48,"BEST_ANALYST_RATING")="#N/A Field Not Applicable"),0,_xll.BDP(B48,"BEST_ANALYST_RATING")))</f>
        <v>5</v>
      </c>
      <c r="E48" s="1">
        <f>IF(A48="RU000A0JR5Z5",10*_xll.BDP("486 HK Equity","BEST_TARGET_PRICE")*_xll.BDP("USDRUB Curncy","PX_LAST")/_xll.BDP("USDHKD Curncy","PX_LAST"),
      IF(OR(_xll.BDP(B48,"BEST_TARGET_PRICE")="#N/A N/A",_xll.BDP(B48,"BEST_TARGET_PRICE")="#N/A Field Not Applicable"),
           IF(OR(_xll.BDP(B48,"INT_ACC")="#N/A N/A",_xll.BDP(B48,"INT_ACC")="#N/A Field Not Applicable"), 0, _xll.BDP(B48,"INT_ACC")),
      _xll.BDP(B48,"BEST_TARGET_PRICE"))
)</f>
        <v>1150</v>
      </c>
      <c r="F48" s="1">
        <f>IF(OR(_xll.BDP(B48,"BDVD_PROJ_12M_YLD")="#N/A N/A",_xll.BDP(B48,"BDVD_PROJ_12M_YLD")="#N/A Field Not Applicable"),
     IF(OR(_xll.BDP(B48,"EQY_DVD_YLD_IND")="#N/A N/A",_xll.BDP(B48,"EQY_DVD_YLD_IND")="#N/A Field Not Applicable"),
         IF(OR(_xll.BDP(B48,"YLD_CNV_MID")="#N/A N/A",_xll.BDP(B48,"YLD_CNV_MID")="#N/A Field Not Applicable"),0,_xll.BDP(B48,"YLD_CNV_MID")),
              _xll.BDP(B48,"EQY_DVD_YLD_IND")),
_xll.BDP(B48,"BDVD_PROJ_12M_YLD"))</f>
        <v>8.7297146054840518</v>
      </c>
      <c r="G48" s="1" t="str">
        <f>IF(  ISERR(FIND("Equity",B48)) = FALSE,  IF(  OR(   _xll.BDP($B48,"DVD_EX_DT")="#N/A N/A", _xll.BDP($B48,"DVD_EX_DT")="#N/A Field Not Applicable"),
     "",_xll.BDP($B48,"DVD_EX_DT")),
IF(  OR(   _xll.BDP($B48,"NXT_CPN_DT")="#N/A N/A", _xll.BDP($B48,"NXT_CPN_DT")="#N/A Field Not Applicable"), IF( OR(_xll.BDP($B48,"LAST_TRADEABLE_DT") = "#N/A N/A",_xll.BDP($B48,"LAST_TRADEABLE_DT") = "#N/A Field Not Applicable"),"",_xll.BDP($B48,"LAST_TRADEABLE_DT")),_xll.BDP($B48,"NXT_CPN_DT")))</f>
        <v>19/06/2017</v>
      </c>
      <c r="H48" s="1">
        <f>IF(ISERR(FIND("Equity",B48))=FALSE,0,IF(_xll.BDP($B48,"DUR_MID")="#N/A N/A",0,_xll.BDP($B48,"DUR_MID")))</f>
        <v>0</v>
      </c>
      <c r="I48" s="1" t="str">
        <f>IF(  ISERR(FIND("Equity",B48)) = FALSE,  IF(  OR(   _xll.BDP($B48,"BDVD_NEXT_EST_DECL_DT")="#N/A N/A", _xll.BDP($B48,"BDVD_NEXT_EST_DECL_DT")="#N/A Field Not Applicable"),"",_xll.BDP($B48,"BDVD_NEXT_EST_DECL_DT")), IF(  OR(   _xll.BDP($B48,"NXT_PUT_DT")="#N/A N/A", _xll.BDP($B48,"NXT_PUT_DT")="#N/A Field Not Applicable"),"",_xll.BDP($B48,"NXT_PUT_DT")))</f>
        <v>05/03/2018</v>
      </c>
      <c r="J48" s="1">
        <f t="shared" si="0"/>
        <v>1</v>
      </c>
      <c r="L48" s="1" t="str">
        <f>_xll.BDP(B48,"SECURITY_NAME")</f>
        <v>LSR Group PJSC</v>
      </c>
    </row>
    <row r="49" spans="1:12" x14ac:dyDescent="0.25">
      <c r="A49" s="1" t="str">
        <f>IF(OR(_xll.BDP(B49,"ID_ISIN")="#N/A Field Not Applicable",_xll.BDP(B49,"ID_ISIN")="#N/A N/A"),B49,_xll.BDP(B49,"ID_ISIN"))</f>
        <v>VGG572791041</v>
      </c>
      <c r="B49" s="1" t="s">
        <v>130</v>
      </c>
      <c r="C49" s="2">
        <f>IF(_xll.BDP(B49,"PX_LAST")="#N/A N/A",VLOOKUP(A49,secs!$A:$B,2,FALSE),_xll.BDP(B49,"PX_LAST"))</f>
        <v>64.349999999999994</v>
      </c>
      <c r="D49" s="1">
        <f>IF(A49="RU000A0JR5Z5",_xll.BDP("486 HK Equity","BEST_ANALYST_RATING"),IF(OR(_xll.BDP(B49,"BEST_ANALYST_RATING")="#N/A N/A",_xll.BDP(B49,"BEST_ANALYST_RATING")="#N/A Field Not Applicable"),0,_xll.BDP(B49,"BEST_ANALYST_RATING")))</f>
        <v>4.230769157409668</v>
      </c>
      <c r="E49" s="1">
        <f>IF(A49="RU000A0JR5Z5",10*_xll.BDP("486 HK Equity","BEST_TARGET_PRICE")*_xll.BDP("USDRUB Curncy","PX_LAST")/_xll.BDP("USDHKD Curncy","PX_LAST"),
      IF(OR(_xll.BDP(B49,"BEST_TARGET_PRICE")="#N/A N/A",_xll.BDP(B49,"BEST_TARGET_PRICE")="#N/A Field Not Applicable"),
           IF(OR(_xll.BDP(B49,"INT_ACC")="#N/A N/A",_xll.BDP(B49,"INT_ACC")="#N/A Field Not Applicable"), 0, _xll.BDP(B49,"INT_ACC")),
      _xll.BDP(B49,"BEST_TARGET_PRICE"))
)</f>
        <v>70.25</v>
      </c>
      <c r="F49" s="1">
        <f>IF(OR(_xll.BDP(B49,"BDVD_PROJ_12M_YLD")="#N/A N/A",_xll.BDP(B49,"BDVD_PROJ_12M_YLD")="#N/A Field Not Applicable"),
     IF(OR(_xll.BDP(B49,"EQY_DVD_YLD_IND")="#N/A N/A",_xll.BDP(B49,"EQY_DVD_YLD_IND")="#N/A Field Not Applicable"),
         IF(OR(_xll.BDP(B49,"YLD_CNV_MID")="#N/A N/A",_xll.BDP(B49,"YLD_CNV_MID")="#N/A Field Not Applicable"),0,_xll.BDP(B49,"YLD_CNV_MID")),
              _xll.BDP(B49,"EQY_DVD_YLD_IND")),
_xll.BDP(B49,"BDVD_PROJ_12M_YLD"))</f>
        <v>0</v>
      </c>
      <c r="G49" s="1" t="str">
        <f>IF(  ISERR(FIND("Equity",B49)) = FALSE,  IF(  OR(   _xll.BDP($B49,"DVD_EX_DT")="#N/A N/A", _xll.BDP($B49,"DVD_EX_DT")="#N/A Field Not Applicable"),
     "",_xll.BDP($B49,"DVD_EX_DT")),
IF(  OR(   _xll.BDP($B49,"NXT_CPN_DT")="#N/A N/A", _xll.BDP($B49,"NXT_CPN_DT")="#N/A Field Not Applicable"), IF( OR(_xll.BDP($B49,"LAST_TRADEABLE_DT") = "#N/A N/A",_xll.BDP($B49,"LAST_TRADEABLE_DT") = "#N/A Field Not Applicable"),"",_xll.BDP($B49,"LAST_TRADEABLE_DT")),_xll.BDP($B49,"NXT_CPN_DT")))</f>
        <v/>
      </c>
      <c r="H49" s="1">
        <f>IF(ISERR(FIND("Equity",B49))=FALSE,0,IF(_xll.BDP($B49,"DUR_MID")="#N/A N/A",0,_xll.BDP($B49,"DUR_MID")))</f>
        <v>0</v>
      </c>
      <c r="I49" s="1" t="str">
        <f>IF(  ISERR(FIND("Equity",B49)) = FALSE,  IF(  OR(   _xll.BDP($B49,"BDVD_NEXT_EST_DECL_DT")="#N/A N/A", _xll.BDP($B49,"BDVD_NEXT_EST_DECL_DT")="#N/A Field Not Applicable"),"",_xll.BDP($B49,"BDVD_NEXT_EST_DECL_DT")), IF(  OR(   _xll.BDP($B49,"NXT_PUT_DT")="#N/A N/A", _xll.BDP($B49,"NXT_PUT_DT")="#N/A Field Not Applicable"),"",_xll.BDP($B49,"NXT_PUT_DT")))</f>
        <v/>
      </c>
      <c r="J49" s="1">
        <f t="shared" si="0"/>
        <v>1</v>
      </c>
      <c r="L49" s="1" t="str">
        <f>_xll.BDP(B49,"SECURITY_NAME")</f>
        <v>Luxoft Holding Inc</v>
      </c>
    </row>
    <row r="50" spans="1:12" x14ac:dyDescent="0.25">
      <c r="A50" s="1" t="str">
        <f>IF(OR(_xll.BDP(B50,"ID_ISIN")="#N/A Field Not Applicable",_xll.BDP(B50,"ID_ISIN")="#N/A N/A"),B50,_xll.BDP(B50,"ID_ISIN"))</f>
        <v>US55302T2042</v>
      </c>
      <c r="B50" s="1" t="s">
        <v>131</v>
      </c>
      <c r="C50" s="2">
        <f>IF(_xll.BDP(B50,"PX_LAST")="#N/A N/A",VLOOKUP(A50,secs!$A:$B,2,FALSE),_xll.BDP(B50,"PX_LAST"))</f>
        <v>10.25</v>
      </c>
      <c r="D50" s="1">
        <f>IF(A50="RU000A0JR5Z5",_xll.BDP("486 HK Equity","BEST_ANALYST_RATING"),IF(OR(_xll.BDP(B50,"BEST_ANALYST_RATING")="#N/A N/A",_xll.BDP(B50,"BEST_ANALYST_RATING")="#N/A Field Not Applicable"),0,_xll.BDP(B50,"BEST_ANALYST_RATING")))</f>
        <v>3.8571429252624512</v>
      </c>
      <c r="E50" s="1">
        <f>IF(A50="RU000A0JR5Z5",10*_xll.BDP("486 HK Equity","BEST_TARGET_PRICE")*_xll.BDP("USDRUB Curncy","PX_LAST")/_xll.BDP("USDHKD Curncy","PX_LAST"),
      IF(OR(_xll.BDP(B50,"BEST_TARGET_PRICE")="#N/A N/A",_xll.BDP(B50,"BEST_TARGET_PRICE")="#N/A Field Not Applicable"),
           IF(OR(_xll.BDP(B50,"INT_ACC")="#N/A N/A",_xll.BDP(B50,"INT_ACC")="#N/A Field Not Applicable"), 0, _xll.BDP(B50,"INT_ACC")),
      _xll.BDP(B50,"BEST_TARGET_PRICE"))
)</f>
        <v>11.655000686645508</v>
      </c>
      <c r="F50" s="1">
        <f>IF(OR(_xll.BDP(B50,"BDVD_PROJ_12M_YLD")="#N/A N/A",_xll.BDP(B50,"BDVD_PROJ_12M_YLD")="#N/A Field Not Applicable"),
     IF(OR(_xll.BDP(B50,"EQY_DVD_YLD_IND")="#N/A N/A",_xll.BDP(B50,"EQY_DVD_YLD_IND")="#N/A Field Not Applicable"),
         IF(OR(_xll.BDP(B50,"YLD_CNV_MID")="#N/A N/A",_xll.BDP(B50,"YLD_CNV_MID")="#N/A Field Not Applicable"),0,_xll.BDP(B50,"YLD_CNV_MID")),
              _xll.BDP(B50,"EQY_DVD_YLD_IND")),
_xll.BDP(B50,"BDVD_PROJ_12M_YLD"))</f>
        <v>7.3092681605641436</v>
      </c>
      <c r="G50" s="1" t="str">
        <f>IF(  ISERR(FIND("Equity",B50)) = FALSE,  IF(  OR(   _xll.BDP($B50,"DVD_EX_DT")="#N/A N/A", _xll.BDP($B50,"DVD_EX_DT")="#N/A Field Not Applicable"),
     "",_xll.BDP($B50,"DVD_EX_DT")),
IF(  OR(   _xll.BDP($B50,"NXT_CPN_DT")="#N/A N/A", _xll.BDP($B50,"NXT_CPN_DT")="#N/A Field Not Applicable"), IF( OR(_xll.BDP($B50,"LAST_TRADEABLE_DT") = "#N/A N/A",_xll.BDP($B50,"LAST_TRADEABLE_DT") = "#N/A Field Not Applicable"),"",_xll.BDP($B50,"LAST_TRADEABLE_DT")),_xll.BDP($B50,"NXT_CPN_DT")))</f>
        <v>23/03/2017</v>
      </c>
      <c r="H50" s="1">
        <f>IF(ISERR(FIND("Equity",B50))=FALSE,0,IF(_xll.BDP($B50,"DUR_MID")="#N/A N/A",0,_xll.BDP($B50,"DUR_MID")))</f>
        <v>0</v>
      </c>
      <c r="I50" s="1" t="str">
        <f>IF(  ISERR(FIND("Equity",B50)) = FALSE,  IF(  OR(   _xll.BDP($B50,"BDVD_NEXT_EST_DECL_DT")="#N/A N/A", _xll.BDP($B50,"BDVD_NEXT_EST_DECL_DT")="#N/A Field Not Applicable"),"",_xll.BDP($B50,"BDVD_NEXT_EST_DECL_DT")), IF(  OR(   _xll.BDP($B50,"NXT_PUT_DT")="#N/A N/A", _xll.BDP($B50,"NXT_PUT_DT")="#N/A Field Not Applicable"),"",_xll.BDP($B50,"NXT_PUT_DT")))</f>
        <v/>
      </c>
      <c r="J50" s="1">
        <f t="shared" si="0"/>
        <v>1</v>
      </c>
      <c r="L50" s="1" t="str">
        <f>_xll.BDP(B50,"SECURITY_NAME")</f>
        <v>MHP SA</v>
      </c>
    </row>
    <row r="51" spans="1:12" x14ac:dyDescent="0.25">
      <c r="A51" s="1" t="str">
        <f>IF(OR(_xll.BDP(B51,"ID_ISIN")="#N/A Field Not Applicable",_xll.BDP(B51,"ID_ISIN")="#N/A N/A"),B51,_xll.BDP(B51,"ID_ISIN"))</f>
        <v>RU000A0JPPN4</v>
      </c>
      <c r="B51" s="1" t="s">
        <v>132</v>
      </c>
      <c r="C51" s="2">
        <f>IF(_xll.BDP(B51,"PX_LAST")="#N/A N/A",VLOOKUP(A51,secs!$A:$B,2,FALSE),_xll.BDP(B51,"PX_LAST"))</f>
        <v>7.145E-2</v>
      </c>
      <c r="D51" s="1">
        <f>IF(A51="RU000A0JR5Z5",_xll.BDP("486 HK Equity","BEST_ANALYST_RATING"),IF(OR(_xll.BDP(B51,"BEST_ANALYST_RATING")="#N/A N/A",_xll.BDP(B51,"BEST_ANALYST_RATING")="#N/A Field Not Applicable"),0,_xll.BDP(B51,"BEST_ANALYST_RATING")))</f>
        <v>3</v>
      </c>
      <c r="E51" s="1">
        <f>IF(A51="RU000A0JR5Z5",10*_xll.BDP("486 HK Equity","BEST_TARGET_PRICE")*_xll.BDP("USDRUB Curncy","PX_LAST")/_xll.BDP("USDHKD Curncy","PX_LAST"),
      IF(OR(_xll.BDP(B51,"BEST_TARGET_PRICE")="#N/A N/A",_xll.BDP(B51,"BEST_TARGET_PRICE")="#N/A Field Not Applicable"),
           IF(OR(_xll.BDP(B51,"INT_ACC")="#N/A N/A",_xll.BDP(B51,"INT_ACC")="#N/A Field Not Applicable"), 0, _xll.BDP(B51,"INT_ACC")),
      _xll.BDP(B51,"BEST_TARGET_PRICE"))
)</f>
        <v>1.9999999552965164E-2</v>
      </c>
      <c r="F51" s="1">
        <f>IF(OR(_xll.BDP(B51,"BDVD_PROJ_12M_YLD")="#N/A N/A",_xll.BDP(B51,"BDVD_PROJ_12M_YLD")="#N/A Field Not Applicable"),
     IF(OR(_xll.BDP(B51,"EQY_DVD_YLD_IND")="#N/A N/A",_xll.BDP(B51,"EQY_DVD_YLD_IND")="#N/A Field Not Applicable"),
         IF(OR(_xll.BDP(B51,"YLD_CNV_MID")="#N/A N/A",_xll.BDP(B51,"YLD_CNV_MID")="#N/A Field Not Applicable"),0,_xll.BDP(B51,"YLD_CNV_MID")),
              _xll.BDP(B51,"EQY_DVD_YLD_IND")),
_xll.BDP(B51,"BDVD_PROJ_12M_YLD"))</f>
        <v>10.64745124046247</v>
      </c>
      <c r="G51" s="1" t="str">
        <f>IF(  ISERR(FIND("Equity",B51)) = FALSE,  IF(  OR(   _xll.BDP($B51,"DVD_EX_DT")="#N/A N/A", _xll.BDP($B51,"DVD_EX_DT")="#N/A Field Not Applicable"),
     "",_xll.BDP($B51,"DVD_EX_DT")),
IF(  OR(   _xll.BDP($B51,"NXT_CPN_DT")="#N/A N/A", _xll.BDP($B51,"NXT_CPN_DT")="#N/A Field Not Applicable"), IF( OR(_xll.BDP($B51,"LAST_TRADEABLE_DT") = "#N/A N/A",_xll.BDP($B51,"LAST_TRADEABLE_DT") = "#N/A Field Not Applicable"),"",_xll.BDP($B51,"LAST_TRADEABLE_DT")),_xll.BDP($B51,"NXT_CPN_DT")))</f>
        <v>23/06/2017</v>
      </c>
      <c r="H51" s="1">
        <f>IF(ISERR(FIND("Equity",B51))=FALSE,0,IF(_xll.BDP($B51,"DUR_MID")="#N/A N/A",0,_xll.BDP($B51,"DUR_MID")))</f>
        <v>0</v>
      </c>
      <c r="I51" s="1" t="str">
        <f>IF(  ISERR(FIND("Equity",B51)) = FALSE,  IF(  OR(   _xll.BDP($B51,"BDVD_NEXT_EST_DECL_DT")="#N/A N/A", _xll.BDP($B51,"BDVD_NEXT_EST_DECL_DT")="#N/A Field Not Applicable"),"",_xll.BDP($B51,"BDVD_NEXT_EST_DECL_DT")), IF(  OR(   _xll.BDP($B51,"NXT_PUT_DT")="#N/A N/A", _xll.BDP($B51,"NXT_PUT_DT")="#N/A Field Not Applicable"),"",_xll.BDP($B51,"NXT_PUT_DT")))</f>
        <v/>
      </c>
      <c r="J51" s="1">
        <f t="shared" si="0"/>
        <v>1</v>
      </c>
      <c r="L51" s="1" t="str">
        <f>_xll.BDP(B51,"SECURITY_NAME")</f>
        <v>IDGC of Volga PJSC</v>
      </c>
    </row>
    <row r="52" spans="1:12" x14ac:dyDescent="0.25">
      <c r="A52" s="1" t="str">
        <f>IF(OR(_xll.BDP(B52,"ID_ISIN")="#N/A Field Not Applicable",_xll.BDP(B52,"ID_ISIN")="#N/A N/A"),B52,_xll.BDP(B52,"ID_ISIN"))</f>
        <v>RU0009100507</v>
      </c>
      <c r="B52" s="1" t="s">
        <v>133</v>
      </c>
      <c r="C52" s="2">
        <f>IF(_xll.BDP(B52,"PX_LAST")="#N/A N/A",VLOOKUP(A52,secs!$A:$B,2,FALSE),_xll.BDP(B52,"PX_LAST"))</f>
        <v>48.6</v>
      </c>
      <c r="D52" s="1">
        <f>IF(A52="RU000A0JR5Z5",_xll.BDP("486 HK Equity","BEST_ANALYST_RATING"),IF(OR(_xll.BDP(B52,"BEST_ANALYST_RATING")="#N/A N/A",_xll.BDP(B52,"BEST_ANALYST_RATING")="#N/A Field Not Applicable"),0,_xll.BDP(B52,"BEST_ANALYST_RATING")))</f>
        <v>5</v>
      </c>
      <c r="E52" s="1">
        <f>IF(A52="RU000A0JR5Z5",10*_xll.BDP("486 HK Equity","BEST_TARGET_PRICE")*_xll.BDP("USDRUB Curncy","PX_LAST")/_xll.BDP("USDHKD Curncy","PX_LAST"),
      IF(OR(_xll.BDP(B52,"BEST_TARGET_PRICE")="#N/A N/A",_xll.BDP(B52,"BEST_TARGET_PRICE")="#N/A Field Not Applicable"),
           IF(OR(_xll.BDP(B52,"INT_ACC")="#N/A N/A",_xll.BDP(B52,"INT_ACC")="#N/A Field Not Applicable"), 0, _xll.BDP(B52,"INT_ACC")),
      _xll.BDP(B52,"BEST_TARGET_PRICE"))
)</f>
        <v>0</v>
      </c>
      <c r="F52" s="1">
        <f>IF(OR(_xll.BDP(B52,"BDVD_PROJ_12M_YLD")="#N/A N/A",_xll.BDP(B52,"BDVD_PROJ_12M_YLD")="#N/A Field Not Applicable"),
     IF(OR(_xll.BDP(B52,"EQY_DVD_YLD_IND")="#N/A N/A",_xll.BDP(B52,"EQY_DVD_YLD_IND")="#N/A Field Not Applicable"),
         IF(OR(_xll.BDP(B52,"YLD_CNV_MID")="#N/A N/A",_xll.BDP(B52,"YLD_CNV_MID")="#N/A Field Not Applicable"),0,_xll.BDP(B52,"YLD_CNV_MID")),
              _xll.BDP(B52,"EQY_DVD_YLD_IND")),
_xll.BDP(B52,"BDVD_PROJ_12M_YLD"))</f>
        <v>0</v>
      </c>
      <c r="G52" s="1" t="str">
        <f>IF(  ISERR(FIND("Equity",B52)) = FALSE,  IF(  OR(   _xll.BDP($B52,"DVD_EX_DT")="#N/A N/A", _xll.BDP($B52,"DVD_EX_DT")="#N/A Field Not Applicable"),
     "",_xll.BDP($B52,"DVD_EX_DT")),
IF(  OR(   _xll.BDP($B52,"NXT_CPN_DT")="#N/A N/A", _xll.BDP($B52,"NXT_CPN_DT")="#N/A Field Not Applicable"), IF( OR(_xll.BDP($B52,"LAST_TRADEABLE_DT") = "#N/A N/A",_xll.BDP($B52,"LAST_TRADEABLE_DT") = "#N/A Field Not Applicable"),"",_xll.BDP($B52,"LAST_TRADEABLE_DT")),_xll.BDP($B52,"NXT_CPN_DT")))</f>
        <v>03/05/2017</v>
      </c>
      <c r="H52" s="1">
        <f>IF(ISERR(FIND("Equity",B52))=FALSE,0,IF(_xll.BDP($B52,"DUR_MID")="#N/A N/A",0,_xll.BDP($B52,"DUR_MID")))</f>
        <v>0</v>
      </c>
      <c r="I52" s="1" t="str">
        <f>IF(  ISERR(FIND("Equity",B52)) = FALSE,  IF(  OR(   _xll.BDP($B52,"BDVD_NEXT_EST_DECL_DT")="#N/A N/A", _xll.BDP($B52,"BDVD_NEXT_EST_DECL_DT")="#N/A Field Not Applicable"),"",_xll.BDP($B52,"BDVD_NEXT_EST_DECL_DT")), IF(  OR(   _xll.BDP($B52,"NXT_PUT_DT")="#N/A N/A", _xll.BDP($B52,"NXT_PUT_DT")="#N/A Field Not Applicable"),"",_xll.BDP($B52,"NXT_PUT_DT")))</f>
        <v/>
      </c>
      <c r="J52" s="1">
        <f t="shared" si="0"/>
        <v>1</v>
      </c>
      <c r="L52" s="1" t="str">
        <f>_xll.BDP(B52,"SECURITY_NAME")</f>
        <v>Nizhnekamskneftekhim PJSC</v>
      </c>
    </row>
    <row r="53" spans="1:12" x14ac:dyDescent="0.25">
      <c r="A53" s="1" t="str">
        <f>IF(OR(_xll.BDP(B53,"ID_ISIN")="#N/A Field Not Applicable",_xll.BDP(B53,"ID_ISIN")="#N/A N/A"),B53,_xll.BDP(B53,"ID_ISIN"))</f>
        <v>RU0006765096</v>
      </c>
      <c r="B53" s="1" t="s">
        <v>134</v>
      </c>
      <c r="C53" s="2">
        <f>IF(_xll.BDP(B53,"PX_LAST")="#N/A N/A",VLOOKUP(A53,secs!$A:$B,2,FALSE),_xll.BDP(B53,"PX_LAST"))</f>
        <v>23.08</v>
      </c>
      <c r="D53" s="1">
        <f>IF(A53="RU000A0JR5Z5",_xll.BDP("486 HK Equity","BEST_ANALYST_RATING"),IF(OR(_xll.BDP(B53,"BEST_ANALYST_RATING")="#N/A N/A",_xll.BDP(B53,"BEST_ANALYST_RATING")="#N/A Field Not Applicable"),0,_xll.BDP(B53,"BEST_ANALYST_RATING")))</f>
        <v>5</v>
      </c>
      <c r="E53" s="1">
        <f>IF(A53="RU000A0JR5Z5",10*_xll.BDP("486 HK Equity","BEST_TARGET_PRICE")*_xll.BDP("USDRUB Curncy","PX_LAST")/_xll.BDP("USDHKD Curncy","PX_LAST"),
      IF(OR(_xll.BDP(B53,"BEST_TARGET_PRICE")="#N/A N/A",_xll.BDP(B53,"BEST_TARGET_PRICE")="#N/A Field Not Applicable"),
           IF(OR(_xll.BDP(B53,"INT_ACC")="#N/A N/A",_xll.BDP(B53,"INT_ACC")="#N/A Field Not Applicable"), 0, _xll.BDP(B53,"INT_ACC")),
      _xll.BDP(B53,"BEST_TARGET_PRICE"))
)</f>
        <v>0</v>
      </c>
      <c r="F53" s="1">
        <f>IF(OR(_xll.BDP(B53,"BDVD_PROJ_12M_YLD")="#N/A N/A",_xll.BDP(B53,"BDVD_PROJ_12M_YLD")="#N/A Field Not Applicable"),
     IF(OR(_xll.BDP(B53,"EQY_DVD_YLD_IND")="#N/A N/A",_xll.BDP(B53,"EQY_DVD_YLD_IND")="#N/A Field Not Applicable"),
         IF(OR(_xll.BDP(B53,"YLD_CNV_MID")="#N/A N/A",_xll.BDP(B53,"YLD_CNV_MID")="#N/A Field Not Applicable"),0,_xll.BDP(B53,"YLD_CNV_MID")),
              _xll.BDP(B53,"EQY_DVD_YLD_IND")),
_xll.BDP(B53,"BDVD_PROJ_12M_YLD"))</f>
        <v>0</v>
      </c>
      <c r="G53" s="1" t="str">
        <f>IF(  ISERR(FIND("Equity",B53)) = FALSE,  IF(  OR(   _xll.BDP($B53,"DVD_EX_DT")="#N/A N/A", _xll.BDP($B53,"DVD_EX_DT")="#N/A Field Not Applicable"),
     "",_xll.BDP($B53,"DVD_EX_DT")),
IF(  OR(   _xll.BDP($B53,"NXT_CPN_DT")="#N/A N/A", _xll.BDP($B53,"NXT_CPN_DT")="#N/A Field Not Applicable"), IF( OR(_xll.BDP($B53,"LAST_TRADEABLE_DT") = "#N/A N/A",_xll.BDP($B53,"LAST_TRADEABLE_DT") = "#N/A Field Not Applicable"),"",_xll.BDP($B53,"LAST_TRADEABLE_DT")),_xll.BDP($B53,"NXT_CPN_DT")))</f>
        <v>03/05/2016</v>
      </c>
      <c r="H53" s="1">
        <f>IF(ISERR(FIND("Equity",B53))=FALSE,0,IF(_xll.BDP($B53,"DUR_MID")="#N/A N/A",0,_xll.BDP($B53,"DUR_MID")))</f>
        <v>0</v>
      </c>
      <c r="I53" s="1" t="str">
        <f>IF(  ISERR(FIND("Equity",B53)) = FALSE,  IF(  OR(   _xll.BDP($B53,"BDVD_NEXT_EST_DECL_DT")="#N/A N/A", _xll.BDP($B53,"BDVD_NEXT_EST_DECL_DT")="#N/A Field Not Applicable"),"",_xll.BDP($B53,"BDVD_NEXT_EST_DECL_DT")), IF(  OR(   _xll.BDP($B53,"NXT_PUT_DT")="#N/A N/A", _xll.BDP($B53,"NXT_PUT_DT")="#N/A Field Not Applicable"),"",_xll.BDP($B53,"NXT_PUT_DT")))</f>
        <v/>
      </c>
      <c r="J53" s="1">
        <f t="shared" si="0"/>
        <v>1</v>
      </c>
      <c r="L53" s="1" t="str">
        <f>_xll.BDP(B53,"SECURITY_NAME")</f>
        <v>Nizhnekamskneftekhim PJSC</v>
      </c>
    </row>
    <row r="54" spans="1:12" x14ac:dyDescent="0.25">
      <c r="A54" s="1" t="str">
        <f>IF(OR(_xll.BDP(B54,"ID_ISIN")="#N/A Field Not Applicable",_xll.BDP(B54,"ID_ISIN")="#N/A N/A"),B54,_xll.BDP(B54,"ID_ISIN"))</f>
        <v>JE00B1VS3333</v>
      </c>
      <c r="B54" s="1" t="s">
        <v>135</v>
      </c>
      <c r="C54" s="2">
        <f>IF(_xll.BDP(B54,"PX_LAST")="#N/A N/A",VLOOKUP(A54,secs!$A:$B,2,FALSE),_xll.BDP(B54,"PX_LAST"))</f>
        <v>16.7425</v>
      </c>
      <c r="D54" s="1">
        <f>IF(A54="RU000A0JR5Z5",_xll.BDP("486 HK Equity","BEST_ANALYST_RATING"),IF(OR(_xll.BDP(B54,"BEST_ANALYST_RATING")="#N/A N/A",_xll.BDP(B54,"BEST_ANALYST_RATING")="#N/A Field Not Applicable"),0,_xll.BDP(B54,"BEST_ANALYST_RATING")))</f>
        <v>0</v>
      </c>
      <c r="E54" s="1">
        <f>IF(A54="RU000A0JR5Z5",10*_xll.BDP("486 HK Equity","BEST_TARGET_PRICE")*_xll.BDP("USDRUB Curncy","PX_LAST")/_xll.BDP("USDHKD Curncy","PX_LAST"),
      IF(OR(_xll.BDP(B54,"BEST_TARGET_PRICE")="#N/A N/A",_xll.BDP(B54,"BEST_TARGET_PRICE")="#N/A Field Not Applicable"),
           IF(OR(_xll.BDP(B54,"INT_ACC")="#N/A N/A",_xll.BDP(B54,"INT_ACC")="#N/A Field Not Applicable"), 0, _xll.BDP(B54,"INT_ACC")),
      _xll.BDP(B54,"BEST_TARGET_PRICE"))
)</f>
        <v>0</v>
      </c>
      <c r="F54" s="1">
        <f>IF(OR(_xll.BDP(B54,"BDVD_PROJ_12M_YLD")="#N/A N/A",_xll.BDP(B54,"BDVD_PROJ_12M_YLD")="#N/A Field Not Applicable"),
     IF(OR(_xll.BDP(B54,"EQY_DVD_YLD_IND")="#N/A N/A",_xll.BDP(B54,"EQY_DVD_YLD_IND")="#N/A Field Not Applicable"),
         IF(OR(_xll.BDP(B54,"YLD_CNV_MID")="#N/A N/A",_xll.BDP(B54,"YLD_CNV_MID")="#N/A Field Not Applicable"),0,_xll.BDP(B54,"YLD_CNV_MID")),
              _xll.BDP(B54,"EQY_DVD_YLD_IND")),
_xll.BDP(B54,"BDVD_PROJ_12M_YLD"))</f>
        <v>0</v>
      </c>
      <c r="G54" s="1" t="str">
        <f>IF(  ISERR(FIND("Equity",B54)) = FALSE,  IF(  OR(   _xll.BDP($B54,"DVD_EX_DT")="#N/A N/A", _xll.BDP($B54,"DVD_EX_DT")="#N/A Field Not Applicable"),
     "",_xll.BDP($B54,"DVD_EX_DT")),
IF(  OR(   _xll.BDP($B54,"NXT_CPN_DT")="#N/A N/A", _xll.BDP($B54,"NXT_CPN_DT")="#N/A Field Not Applicable"), IF( OR(_xll.BDP($B54,"LAST_TRADEABLE_DT") = "#N/A N/A",_xll.BDP($B54,"LAST_TRADEABLE_DT") = "#N/A Field Not Applicable"),"",_xll.BDP($B54,"LAST_TRADEABLE_DT")),_xll.BDP($B54,"NXT_CPN_DT")))</f>
        <v/>
      </c>
      <c r="H54" s="1">
        <f>IF(ISERR(FIND("Equity",B54))=FALSE,0,IF(_xll.BDP($B54,"DUR_MID")="#N/A N/A",0,_xll.BDP($B54,"DUR_MID")))</f>
        <v>0</v>
      </c>
      <c r="I54" s="1" t="str">
        <f>IF(  ISERR(FIND("Equity",B54)) = FALSE,  IF(  OR(   _xll.BDP($B54,"BDVD_NEXT_EST_DECL_DT")="#N/A N/A", _xll.BDP($B54,"BDVD_NEXT_EST_DECL_DT")="#N/A Field Not Applicable"),"",_xll.BDP($B54,"BDVD_NEXT_EST_DECL_DT")), IF(  OR(   _xll.BDP($B54,"NXT_PUT_DT")="#N/A N/A", _xll.BDP($B54,"NXT_PUT_DT")="#N/A Field Not Applicable"),"",_xll.BDP($B54,"NXT_PUT_DT")))</f>
        <v/>
      </c>
      <c r="J54" s="1">
        <f t="shared" si="0"/>
        <v>1</v>
      </c>
      <c r="L54" s="1" t="str">
        <f>_xll.BDP(B54,"SECURITY_NAME")</f>
        <v>ETFS Physical Silver</v>
      </c>
    </row>
    <row r="55" spans="1:12" x14ac:dyDescent="0.25">
      <c r="A55" s="1" t="str">
        <f>IF(OR(_xll.BDP(B55,"ID_ISIN")="#N/A Field Not Applicable",_xll.BDP(B55,"ID_ISIN")="#N/A N/A"),B55,_xll.BDP(B55,"ID_ISIN"))</f>
        <v>JE00B1VS3770</v>
      </c>
      <c r="B55" s="1" t="s">
        <v>136</v>
      </c>
      <c r="C55" s="2">
        <f>IF(_xll.BDP(B55,"PX_LAST")="#N/A N/A",VLOOKUP(A55,secs!$A:$B,2,FALSE),_xll.BDP(B55,"PX_LAST"))</f>
        <v>123.05</v>
      </c>
      <c r="D55" s="1">
        <f>IF(A55="RU000A0JR5Z5",_xll.BDP("486 HK Equity","BEST_ANALYST_RATING"),IF(OR(_xll.BDP(B55,"BEST_ANALYST_RATING")="#N/A N/A",_xll.BDP(B55,"BEST_ANALYST_RATING")="#N/A Field Not Applicable"),0,_xll.BDP(B55,"BEST_ANALYST_RATING")))</f>
        <v>0</v>
      </c>
      <c r="E55" s="1">
        <f>IF(A55="RU000A0JR5Z5",10*_xll.BDP("486 HK Equity","BEST_TARGET_PRICE")*_xll.BDP("USDRUB Curncy","PX_LAST")/_xll.BDP("USDHKD Curncy","PX_LAST"),
      IF(OR(_xll.BDP(B55,"BEST_TARGET_PRICE")="#N/A N/A",_xll.BDP(B55,"BEST_TARGET_PRICE")="#N/A Field Not Applicable"),
           IF(OR(_xll.BDP(B55,"INT_ACC")="#N/A N/A",_xll.BDP(B55,"INT_ACC")="#N/A Field Not Applicable"), 0, _xll.BDP(B55,"INT_ACC")),
      _xll.BDP(B55,"BEST_TARGET_PRICE"))
)</f>
        <v>0</v>
      </c>
      <c r="F55" s="1">
        <f>IF(OR(_xll.BDP(B55,"BDVD_PROJ_12M_YLD")="#N/A N/A",_xll.BDP(B55,"BDVD_PROJ_12M_YLD")="#N/A Field Not Applicable"),
     IF(OR(_xll.BDP(B55,"EQY_DVD_YLD_IND")="#N/A N/A",_xll.BDP(B55,"EQY_DVD_YLD_IND")="#N/A Field Not Applicable"),
         IF(OR(_xll.BDP(B55,"YLD_CNV_MID")="#N/A N/A",_xll.BDP(B55,"YLD_CNV_MID")="#N/A Field Not Applicable"),0,_xll.BDP(B55,"YLD_CNV_MID")),
              _xll.BDP(B55,"EQY_DVD_YLD_IND")),
_xll.BDP(B55,"BDVD_PROJ_12M_YLD"))</f>
        <v>0</v>
      </c>
      <c r="G55" s="1" t="str">
        <f>IF(  ISERR(FIND("Equity",B55)) = FALSE,  IF(  OR(   _xll.BDP($B55,"DVD_EX_DT")="#N/A N/A", _xll.BDP($B55,"DVD_EX_DT")="#N/A Field Not Applicable"),
     "",_xll.BDP($B55,"DVD_EX_DT")),
IF(  OR(   _xll.BDP($B55,"NXT_CPN_DT")="#N/A N/A", _xll.BDP($B55,"NXT_CPN_DT")="#N/A Field Not Applicable"), IF( OR(_xll.BDP($B55,"LAST_TRADEABLE_DT") = "#N/A N/A",_xll.BDP($B55,"LAST_TRADEABLE_DT") = "#N/A Field Not Applicable"),"",_xll.BDP($B55,"LAST_TRADEABLE_DT")),_xll.BDP($B55,"NXT_CPN_DT")))</f>
        <v/>
      </c>
      <c r="H55" s="1">
        <f>IF(ISERR(FIND("Equity",B55))=FALSE,0,IF(_xll.BDP($B55,"DUR_MID")="#N/A N/A",0,_xll.BDP($B55,"DUR_MID")))</f>
        <v>0</v>
      </c>
      <c r="I55" s="1" t="str">
        <f>IF(  ISERR(FIND("Equity",B55)) = FALSE,  IF(  OR(   _xll.BDP($B55,"BDVD_NEXT_EST_DECL_DT")="#N/A N/A", _xll.BDP($B55,"BDVD_NEXT_EST_DECL_DT")="#N/A Field Not Applicable"),"",_xll.BDP($B55,"BDVD_NEXT_EST_DECL_DT")), IF(  OR(   _xll.BDP($B55,"NXT_PUT_DT")="#N/A N/A", _xll.BDP($B55,"NXT_PUT_DT")="#N/A Field Not Applicable"),"",_xll.BDP($B55,"NXT_PUT_DT")))</f>
        <v/>
      </c>
      <c r="J55" s="1">
        <f t="shared" si="0"/>
        <v>1</v>
      </c>
      <c r="L55" s="1" t="str">
        <f>_xll.BDP(B55,"SECURITY_NAME")</f>
        <v>ETFS Physical Gold</v>
      </c>
    </row>
    <row r="56" spans="1:12" x14ac:dyDescent="0.25">
      <c r="A56" s="1" t="str">
        <f>IF(OR(_xll.BDP(B56,"ID_ISIN")="#N/A Field Not Applicable",_xll.BDP(B56,"ID_ISIN")="#N/A N/A"),B56,_xll.BDP(B56,"ID_ISIN"))</f>
        <v>JE00B1VS3002</v>
      </c>
      <c r="B56" s="1" t="s">
        <v>137</v>
      </c>
      <c r="C56" s="2">
        <f>IF(_xll.BDP(B56,"PX_LAST")="#N/A N/A",VLOOKUP(A56,secs!$A:$B,2,FALSE),_xll.BDP(B56,"PX_LAST"))</f>
        <v>80.19</v>
      </c>
      <c r="D56" s="1">
        <f>IF(A56="RU000A0JR5Z5",_xll.BDP("486 HK Equity","BEST_ANALYST_RATING"),IF(OR(_xll.BDP(B56,"BEST_ANALYST_RATING")="#N/A N/A",_xll.BDP(B56,"BEST_ANALYST_RATING")="#N/A Field Not Applicable"),0,_xll.BDP(B56,"BEST_ANALYST_RATING")))</f>
        <v>0</v>
      </c>
      <c r="E56" s="1">
        <f>IF(A56="RU000A0JR5Z5",10*_xll.BDP("486 HK Equity","BEST_TARGET_PRICE")*_xll.BDP("USDRUB Curncy","PX_LAST")/_xll.BDP("USDHKD Curncy","PX_LAST"),
      IF(OR(_xll.BDP(B56,"BEST_TARGET_PRICE")="#N/A N/A",_xll.BDP(B56,"BEST_TARGET_PRICE")="#N/A Field Not Applicable"),
           IF(OR(_xll.BDP(B56,"INT_ACC")="#N/A N/A",_xll.BDP(B56,"INT_ACC")="#N/A Field Not Applicable"), 0, _xll.BDP(B56,"INT_ACC")),
      _xll.BDP(B56,"BEST_TARGET_PRICE"))
)</f>
        <v>0</v>
      </c>
      <c r="F56" s="1">
        <f>IF(OR(_xll.BDP(B56,"BDVD_PROJ_12M_YLD")="#N/A N/A",_xll.BDP(B56,"BDVD_PROJ_12M_YLD")="#N/A Field Not Applicable"),
     IF(OR(_xll.BDP(B56,"EQY_DVD_YLD_IND")="#N/A N/A",_xll.BDP(B56,"EQY_DVD_YLD_IND")="#N/A Field Not Applicable"),
         IF(OR(_xll.BDP(B56,"YLD_CNV_MID")="#N/A N/A",_xll.BDP(B56,"YLD_CNV_MID")="#N/A Field Not Applicable"),0,_xll.BDP(B56,"YLD_CNV_MID")),
              _xll.BDP(B56,"EQY_DVD_YLD_IND")),
_xll.BDP(B56,"BDVD_PROJ_12M_YLD"))</f>
        <v>0</v>
      </c>
      <c r="G56" s="1" t="str">
        <f>IF(  ISERR(FIND("Equity",B56)) = FALSE,  IF(  OR(   _xll.BDP($B56,"DVD_EX_DT")="#N/A N/A", _xll.BDP($B56,"DVD_EX_DT")="#N/A Field Not Applicable"),
     "",_xll.BDP($B56,"DVD_EX_DT")),
IF(  OR(   _xll.BDP($B56,"NXT_CPN_DT")="#N/A N/A", _xll.BDP($B56,"NXT_CPN_DT")="#N/A Field Not Applicable"), IF( OR(_xll.BDP($B56,"LAST_TRADEABLE_DT") = "#N/A N/A",_xll.BDP($B56,"LAST_TRADEABLE_DT") = "#N/A Field Not Applicable"),"",_xll.BDP($B56,"LAST_TRADEABLE_DT")),_xll.BDP($B56,"NXT_CPN_DT")))</f>
        <v/>
      </c>
      <c r="H56" s="1">
        <f>IF(ISERR(FIND("Equity",B56))=FALSE,0,IF(_xll.BDP($B56,"DUR_MID")="#N/A N/A",0,_xll.BDP($B56,"DUR_MID")))</f>
        <v>0</v>
      </c>
      <c r="I56" s="1" t="str">
        <f>IF(  ISERR(FIND("Equity",B56)) = FALSE,  IF(  OR(   _xll.BDP($B56,"BDVD_NEXT_EST_DECL_DT")="#N/A N/A", _xll.BDP($B56,"BDVD_NEXT_EST_DECL_DT")="#N/A Field Not Applicable"),"",_xll.BDP($B56,"BDVD_NEXT_EST_DECL_DT")), IF(  OR(   _xll.BDP($B56,"NXT_PUT_DT")="#N/A N/A", _xll.BDP($B56,"NXT_PUT_DT")="#N/A Field Not Applicable"),"",_xll.BDP($B56,"NXT_PUT_DT")))</f>
        <v/>
      </c>
      <c r="J56" s="1">
        <f t="shared" si="0"/>
        <v>1</v>
      </c>
      <c r="L56" s="1" t="str">
        <f>_xll.BDP(B56,"SECURITY_NAME")</f>
        <v>ETFS Physical Palladium</v>
      </c>
    </row>
    <row r="57" spans="1:12" x14ac:dyDescent="0.25">
      <c r="A57" s="1" t="str">
        <f>IF(OR(_xll.BDP(B57,"ID_ISIN")="#N/A Field Not Applicable",_xll.BDP(B57,"ID_ISIN")="#N/A N/A"),B57,_xll.BDP(B57,"ID_ISIN"))</f>
        <v>RU000A0JQU47</v>
      </c>
      <c r="B57" s="1" t="s">
        <v>138</v>
      </c>
      <c r="C57" s="2">
        <f>IF(_xll.BDP(B57,"PX_LAST")="#N/A N/A",VLOOKUP(A57,secs!$A:$B,2,FALSE),_xll.BDP(B57,"PX_LAST"))</f>
        <v>100.6</v>
      </c>
      <c r="D57" s="1">
        <f>IF(A57="RU000A0JR5Z5",_xll.BDP("486 HK Equity","BEST_ANALYST_RATING"),IF(OR(_xll.BDP(B57,"BEST_ANALYST_RATING")="#N/A N/A",_xll.BDP(B57,"BEST_ANALYST_RATING")="#N/A Field Not Applicable"),0,_xll.BDP(B57,"BEST_ANALYST_RATING")))</f>
        <v>0</v>
      </c>
      <c r="E57" s="1">
        <f>IF(A57="RU000A0JR5Z5",10*_xll.BDP("486 HK Equity","BEST_TARGET_PRICE")*_xll.BDP("USDRUB Curncy","PX_LAST")/_xll.BDP("USDHKD Curncy","PX_LAST"),
      IF(OR(_xll.BDP(B57,"BEST_TARGET_PRICE")="#N/A N/A",_xll.BDP(B57,"BEST_TARGET_PRICE")="#N/A Field Not Applicable"),
           IF(OR(_xll.BDP(B57,"INT_ACC")="#N/A N/A",_xll.BDP(B57,"INT_ACC")="#N/A Field Not Applicable"), 0, _xll.BDP(B57,"INT_ACC")),
      _xll.BDP(B57,"BEST_TARGET_PRICE"))
)</f>
        <v>0</v>
      </c>
      <c r="F57" s="1">
        <f>IF(OR(_xll.BDP(B57,"BDVD_PROJ_12M_YLD")="#N/A N/A",_xll.BDP(B57,"BDVD_PROJ_12M_YLD")="#N/A Field Not Applicable"),
     IF(OR(_xll.BDP(B57,"EQY_DVD_YLD_IND")="#N/A N/A",_xll.BDP(B57,"EQY_DVD_YLD_IND")="#N/A Field Not Applicable"),
         IF(OR(_xll.BDP(B57,"YLD_CNV_MID")="#N/A N/A",_xll.BDP(B57,"YLD_CNV_MID")="#N/A Field Not Applicable"),0,_xll.BDP(B57,"YLD_CNV_MID")),
              _xll.BDP(B57,"EQY_DVD_YLD_IND")),
_xll.BDP(B57,"BDVD_PROJ_12M_YLD"))</f>
        <v>18.389662027833005</v>
      </c>
      <c r="G57" s="1" t="str">
        <f>IF(  ISERR(FIND("Equity",B57)) = FALSE,  IF(  OR(   _xll.BDP($B57,"DVD_EX_DT")="#N/A N/A", _xll.BDP($B57,"DVD_EX_DT")="#N/A Field Not Applicable"),
     "",_xll.BDP($B57,"DVD_EX_DT")),
IF(  OR(   _xll.BDP($B57,"NXT_CPN_DT")="#N/A N/A", _xll.BDP($B57,"NXT_CPN_DT")="#N/A Field Not Applicable"), IF( OR(_xll.BDP($B57,"LAST_TRADEABLE_DT") = "#N/A N/A",_xll.BDP($B57,"LAST_TRADEABLE_DT") = "#N/A Field Not Applicable"),"",_xll.BDP($B57,"LAST_TRADEABLE_DT")),_xll.BDP($B57,"NXT_CPN_DT")))</f>
        <v>09/12/2016</v>
      </c>
      <c r="H57" s="1">
        <f>IF(ISERR(FIND("Equity",B57))=FALSE,0,IF(_xll.BDP($B57,"DUR_MID")="#N/A N/A",0,_xll.BDP($B57,"DUR_MID")))</f>
        <v>0</v>
      </c>
      <c r="I57" s="1" t="str">
        <f>IF(  ISERR(FIND("Equity",B57)) = FALSE,  IF(  OR(   _xll.BDP($B57,"BDVD_NEXT_EST_DECL_DT")="#N/A N/A", _xll.BDP($B57,"BDVD_NEXT_EST_DECL_DT")="#N/A Field Not Applicable"),"",_xll.BDP($B57,"BDVD_NEXT_EST_DECL_DT")), IF(  OR(   _xll.BDP($B57,"NXT_PUT_DT")="#N/A N/A", _xll.BDP($B57,"NXT_PUT_DT")="#N/A Field Not Applicable"),"",_xll.BDP($B57,"NXT_PUT_DT")))</f>
        <v/>
      </c>
      <c r="J57" s="1">
        <f t="shared" si="0"/>
        <v>1</v>
      </c>
      <c r="L57" s="1" t="str">
        <f>_xll.BDP(B57,"SECURITY_NAME")</f>
        <v>Protek PJSC</v>
      </c>
    </row>
    <row r="58" spans="1:12" x14ac:dyDescent="0.25">
      <c r="A58" s="1" t="str">
        <f>IF(OR(_xll.BDP(B58,"ID_ISIN")="#N/A Field Not Applicable",_xll.BDP(B58,"ID_ISIN")="#N/A N/A"),B58,_xll.BDP(B58,"ID_ISIN"))</f>
        <v>RU0006914488</v>
      </c>
      <c r="B58" s="1" t="s">
        <v>139</v>
      </c>
      <c r="C58" s="2">
        <f>IF(_xll.BDP(B58,"PX_LAST")="#N/A N/A",VLOOKUP(A58,secs!$A:$B,2,FALSE),_xll.BDP(B58,"PX_LAST"))</f>
        <v>535</v>
      </c>
      <c r="D58" s="1">
        <f>IF(A58="RU000A0JR5Z5",_xll.BDP("486 HK Equity","BEST_ANALYST_RATING"),IF(OR(_xll.BDP(B58,"BEST_ANALYST_RATING")="#N/A N/A",_xll.BDP(B58,"BEST_ANALYST_RATING")="#N/A Field Not Applicable"),0,_xll.BDP(B58,"BEST_ANALYST_RATING")))</f>
        <v>3.6666667461395264</v>
      </c>
      <c r="E58" s="1">
        <f>IF(A58="RU000A0JR5Z5",10*_xll.BDP("486 HK Equity","BEST_TARGET_PRICE")*_xll.BDP("USDRUB Curncy","PX_LAST")/_xll.BDP("USDHKD Curncy","PX_LAST"),
      IF(OR(_xll.BDP(B58,"BEST_TARGET_PRICE")="#N/A N/A",_xll.BDP(B58,"BEST_TARGET_PRICE")="#N/A Field Not Applicable"),
           IF(OR(_xll.BDP(B58,"INT_ACC")="#N/A N/A",_xll.BDP(B58,"INT_ACC")="#N/A Field Not Applicable"), 0, _xll.BDP(B58,"INT_ACC")),
      _xll.BDP(B58,"BEST_TARGET_PRICE"))
)</f>
        <v>646.2540283203125</v>
      </c>
      <c r="F58" s="1">
        <f>IF(OR(_xll.BDP(B58,"BDVD_PROJ_12M_YLD")="#N/A N/A",_xll.BDP(B58,"BDVD_PROJ_12M_YLD")="#N/A Field Not Applicable"),
     IF(OR(_xll.BDP(B58,"EQY_DVD_YLD_IND")="#N/A N/A",_xll.BDP(B58,"EQY_DVD_YLD_IND")="#N/A Field Not Applicable"),
         IF(OR(_xll.BDP(B58,"YLD_CNV_MID")="#N/A N/A",_xll.BDP(B58,"YLD_CNV_MID")="#N/A Field Not Applicable"),0,_xll.BDP(B58,"YLD_CNV_MID")),
              _xll.BDP(B58,"EQY_DVD_YLD_IND")),
_xll.BDP(B58,"BDVD_PROJ_12M_YLD"))</f>
        <v>0</v>
      </c>
      <c r="G58" s="1" t="str">
        <f>IF(  ISERR(FIND("Equity",B58)) = FALSE,  IF(  OR(   _xll.BDP($B58,"DVD_EX_DT")="#N/A N/A", _xll.BDP($B58,"DVD_EX_DT")="#N/A Field Not Applicable"),
     "",_xll.BDP($B58,"DVD_EX_DT")),
IF(  OR(   _xll.BDP($B58,"NXT_CPN_DT")="#N/A N/A", _xll.BDP($B58,"NXT_CPN_DT")="#N/A Field Not Applicable"), IF( OR(_xll.BDP($B58,"LAST_TRADEABLE_DT") = "#N/A N/A",_xll.BDP($B58,"LAST_TRADEABLE_DT") = "#N/A Field Not Applicable"),"",_xll.BDP($B58,"LAST_TRADEABLE_DT")),_xll.BDP($B58,"NXT_CPN_DT")))</f>
        <v>10/06/2016</v>
      </c>
      <c r="H58" s="1">
        <f>IF(ISERR(FIND("Equity",B58))=FALSE,0,IF(_xll.BDP($B58,"DUR_MID")="#N/A N/A",0,_xll.BDP($B58,"DUR_MID")))</f>
        <v>0</v>
      </c>
      <c r="I58" s="1" t="str">
        <f>IF(  ISERR(FIND("Equity",B58)) = FALSE,  IF(  OR(   _xll.BDP($B58,"BDVD_NEXT_EST_DECL_DT")="#N/A N/A", _xll.BDP($B58,"BDVD_NEXT_EST_DECL_DT")="#N/A Field Not Applicable"),"",_xll.BDP($B58,"BDVD_NEXT_EST_DECL_DT")), IF(  OR(   _xll.BDP($B58,"NXT_PUT_DT")="#N/A N/A", _xll.BDP($B58,"NXT_PUT_DT")="#N/A Field Not Applicable"),"",_xll.BDP($B58,"NXT_PUT_DT")))</f>
        <v/>
      </c>
      <c r="J58" s="1">
        <f t="shared" si="0"/>
        <v>1</v>
      </c>
      <c r="L58" s="1" t="str">
        <f>_xll.BDP(B58,"SECURITY_NAME")</f>
        <v>Sollers PJSC</v>
      </c>
    </row>
    <row r="59" spans="1:12" x14ac:dyDescent="0.25">
      <c r="A59" s="1" t="str">
        <f>IF(OR(_xll.BDP(B59,"ID_ISIN")="#N/A Field Not Applicable",_xll.BDP(B59,"ID_ISIN")="#N/A N/A"),B59,_xll.BDP(B59,"ID_ISIN"))</f>
        <v>RU000A0JNUD0</v>
      </c>
      <c r="B59" s="1" t="s">
        <v>140</v>
      </c>
      <c r="C59" s="2">
        <f>IF(_xll.BDP(B59,"PX_LAST")="#N/A N/A",VLOOKUP(A59,secs!$A:$B,2,FALSE),_xll.BDP(B59,"PX_LAST"))</f>
        <v>1.21E-2</v>
      </c>
      <c r="D59" s="1">
        <f>IF(A59="RU000A0JR5Z5",_xll.BDP("486 HK Equity","BEST_ANALYST_RATING"),IF(OR(_xll.BDP(B59,"BEST_ANALYST_RATING")="#N/A N/A",_xll.BDP(B59,"BEST_ANALYST_RATING")="#N/A Field Not Applicable"),0,_xll.BDP(B59,"BEST_ANALYST_RATING")))</f>
        <v>2.3333332538604736</v>
      </c>
      <c r="E59" s="1">
        <f>IF(A59="RU000A0JR5Z5",10*_xll.BDP("486 HK Equity","BEST_TARGET_PRICE")*_xll.BDP("USDRUB Curncy","PX_LAST")/_xll.BDP("USDHKD Curncy","PX_LAST"),
      IF(OR(_xll.BDP(B59,"BEST_TARGET_PRICE")="#N/A N/A",_xll.BDP(B59,"BEST_TARGET_PRICE")="#N/A Field Not Applicable"),
           IF(OR(_xll.BDP(B59,"INT_ACC")="#N/A N/A",_xll.BDP(B59,"INT_ACC")="#N/A Field Not Applicable"), 0, _xll.BDP(B59,"INT_ACC")),
      _xll.BDP(B59,"BEST_TARGET_PRICE"))
)</f>
        <v>8.6500002071261406E-3</v>
      </c>
      <c r="F59" s="1">
        <f>IF(OR(_xll.BDP(B59,"BDVD_PROJ_12M_YLD")="#N/A N/A",_xll.BDP(B59,"BDVD_PROJ_12M_YLD")="#N/A Field Not Applicable"),
     IF(OR(_xll.BDP(B59,"EQY_DVD_YLD_IND")="#N/A N/A",_xll.BDP(B59,"EQY_DVD_YLD_IND")="#N/A Field Not Applicable"),
         IF(OR(_xll.BDP(B59,"YLD_CNV_MID")="#N/A N/A",_xll.BDP(B59,"YLD_CNV_MID")="#N/A Field Not Applicable"),0,_xll.BDP(B59,"YLD_CNV_MID")),
              _xll.BDP(B59,"EQY_DVD_YLD_IND")),
_xll.BDP(B59,"BDVD_PROJ_12M_YLD"))</f>
        <v>2.8528377643791369</v>
      </c>
      <c r="G59" s="1" t="str">
        <f>IF(  ISERR(FIND("Equity",B59)) = FALSE,  IF(  OR(   _xll.BDP($B59,"DVD_EX_DT")="#N/A N/A", _xll.BDP($B59,"DVD_EX_DT")="#N/A Field Not Applicable"),
     "",_xll.BDP($B59,"DVD_EX_DT")),
IF(  OR(   _xll.BDP($B59,"NXT_CPN_DT")="#N/A N/A", _xll.BDP($B59,"NXT_CPN_DT")="#N/A Field Not Applicable"), IF( OR(_xll.BDP($B59,"LAST_TRADEABLE_DT") = "#N/A N/A",_xll.BDP($B59,"LAST_TRADEABLE_DT") = "#N/A Field Not Applicable"),"",_xll.BDP($B59,"LAST_TRADEABLE_DT")),_xll.BDP($B59,"NXT_CPN_DT")))</f>
        <v>06/07/2017</v>
      </c>
      <c r="H59" s="1">
        <f>IF(ISERR(FIND("Equity",B59))=FALSE,0,IF(_xll.BDP($B59,"DUR_MID")="#N/A N/A",0,_xll.BDP($B59,"DUR_MID")))</f>
        <v>0</v>
      </c>
      <c r="I59" s="1" t="str">
        <f>IF(  ISERR(FIND("Equity",B59)) = FALSE,  IF(  OR(   _xll.BDP($B59,"BDVD_NEXT_EST_DECL_DT")="#N/A N/A", _xll.BDP($B59,"BDVD_NEXT_EST_DECL_DT")="#N/A Field Not Applicable"),"",_xll.BDP($B59,"BDVD_NEXT_EST_DECL_DT")), IF(  OR(   _xll.BDP($B59,"NXT_PUT_DT")="#N/A N/A", _xll.BDP($B59,"NXT_PUT_DT")="#N/A Field Not Applicable"),"",_xll.BDP($B59,"NXT_PUT_DT")))</f>
        <v/>
      </c>
      <c r="J59" s="1">
        <f t="shared" si="0"/>
        <v>1</v>
      </c>
      <c r="L59" s="1" t="str">
        <f>_xll.BDP(B59,"SECURITY_NAME")</f>
        <v>TGC-1 PJSC</v>
      </c>
    </row>
    <row r="60" spans="1:12" x14ac:dyDescent="0.25">
      <c r="A60" s="1" t="str">
        <f>IF(OR(_xll.BDP(B60,"ID_ISIN")="#N/A Field Not Applicable",_xll.BDP(B60,"ID_ISIN")="#N/A N/A"),B60,_xll.BDP(B60,"ID_ISIN"))</f>
        <v>RU0007661302</v>
      </c>
      <c r="B60" s="1" t="s">
        <v>141</v>
      </c>
      <c r="C60" s="2">
        <f>IF(_xll.BDP(B60,"PX_LAST")="#N/A N/A",VLOOKUP(A60,secs!$A:$B,2,FALSE),_xll.BDP(B60,"PX_LAST"))</f>
        <v>128.80000000000001</v>
      </c>
      <c r="D60" s="1">
        <f>IF(A60="RU000A0JR5Z5",_xll.BDP("486 HK Equity","BEST_ANALYST_RATING"),IF(OR(_xll.BDP(B60,"BEST_ANALYST_RATING")="#N/A N/A",_xll.BDP(B60,"BEST_ANALYST_RATING")="#N/A Field Not Applicable"),0,_xll.BDP(B60,"BEST_ANALYST_RATING")))</f>
        <v>1.7999999523162842</v>
      </c>
      <c r="E60" s="1">
        <f>IF(A60="RU000A0JR5Z5",10*_xll.BDP("486 HK Equity","BEST_TARGET_PRICE")*_xll.BDP("USDRUB Curncy","PX_LAST")/_xll.BDP("USDHKD Curncy","PX_LAST"),
      IF(OR(_xll.BDP(B60,"BEST_TARGET_PRICE")="#N/A N/A",_xll.BDP(B60,"BEST_TARGET_PRICE")="#N/A Field Not Applicable"),
           IF(OR(_xll.BDP(B60,"INT_ACC")="#N/A N/A",_xll.BDP(B60,"INT_ACC")="#N/A Field Not Applicable"), 0, _xll.BDP(B60,"INT_ACC")),
      _xll.BDP(B60,"BEST_TARGET_PRICE"))
)</f>
        <v>154.7310791015625</v>
      </c>
      <c r="F60" s="1">
        <f>IF(OR(_xll.BDP(B60,"BDVD_PROJ_12M_YLD")="#N/A N/A",_xll.BDP(B60,"BDVD_PROJ_12M_YLD")="#N/A Field Not Applicable"),
     IF(OR(_xll.BDP(B60,"EQY_DVD_YLD_IND")="#N/A N/A",_xll.BDP(B60,"EQY_DVD_YLD_IND")="#N/A Field Not Applicable"),
         IF(OR(_xll.BDP(B60,"YLD_CNV_MID")="#N/A N/A",_xll.BDP(B60,"YLD_CNV_MID")="#N/A Field Not Applicable"),0,_xll.BDP(B60,"YLD_CNV_MID")),
              _xll.BDP(B60,"EQY_DVD_YLD_IND")),
_xll.BDP(B60,"BDVD_PROJ_12M_YLD"))</f>
        <v>0</v>
      </c>
      <c r="G60" s="1" t="str">
        <f>IF(  ISERR(FIND("Equity",B60)) = FALSE,  IF(  OR(   _xll.BDP($B60,"DVD_EX_DT")="#N/A N/A", _xll.BDP($B60,"DVD_EX_DT")="#N/A Field Not Applicable"),
     "",_xll.BDP($B60,"DVD_EX_DT")),
IF(  OR(   _xll.BDP($B60,"NXT_CPN_DT")="#N/A N/A", _xll.BDP($B60,"NXT_CPN_DT")="#N/A Field Not Applicable"), IF( OR(_xll.BDP($B60,"LAST_TRADEABLE_DT") = "#N/A N/A",_xll.BDP($B60,"LAST_TRADEABLE_DT") = "#N/A Field Not Applicable"),"",_xll.BDP($B60,"LAST_TRADEABLE_DT")),_xll.BDP($B60,"NXT_CPN_DT")))</f>
        <v>16/06/2017</v>
      </c>
      <c r="H60" s="1">
        <f>IF(ISERR(FIND("Equity",B60))=FALSE,0,IF(_xll.BDP($B60,"DUR_MID")="#N/A N/A",0,_xll.BDP($B60,"DUR_MID")))</f>
        <v>0</v>
      </c>
      <c r="I60" s="1" t="str">
        <f>IF(  ISERR(FIND("Equity",B60)) = FALSE,  IF(  OR(   _xll.BDP($B60,"BDVD_NEXT_EST_DECL_DT")="#N/A N/A", _xll.BDP($B60,"BDVD_NEXT_EST_DECL_DT")="#N/A Field Not Applicable"),"",_xll.BDP($B60,"BDVD_NEXT_EST_DECL_DT")), IF(  OR(   _xll.BDP($B60,"NXT_PUT_DT")="#N/A N/A", _xll.BDP($B60,"NXT_PUT_DT")="#N/A Field Not Applicable"),"",_xll.BDP($B60,"NXT_PUT_DT")))</f>
        <v>25/10/2017</v>
      </c>
      <c r="J60" s="1">
        <f t="shared" si="0"/>
        <v>1</v>
      </c>
      <c r="L60" s="1" t="str">
        <f>_xll.BDP(B60,"SECURITY_NAME")</f>
        <v>Uralkali PJSC</v>
      </c>
    </row>
    <row r="61" spans="1:12" x14ac:dyDescent="0.25">
      <c r="A61" s="1" t="str">
        <f>IF(OR(_xll.BDP(B61,"ID_ISIN")="#N/A Field Not Applicable",_xll.BDP(B61,"ID_ISIN")="#N/A N/A"),B61,_xll.BDP(B61,"ID_ISIN"))</f>
        <v>XS0918604496</v>
      </c>
      <c r="B61" s="1" t="s">
        <v>142</v>
      </c>
      <c r="C61" s="2">
        <f>IF(_xll.BDP(B61,"PX_LAST")="#N/A N/A",VLOOKUP(A61,secs!$A:$B,2,FALSE),_xll.BDP(B61,"PX_LAST"))</f>
        <v>102.863</v>
      </c>
      <c r="D61" s="1">
        <f>IF(A61="RU000A0JR5Z5",_xll.BDP("486 HK Equity","BEST_ANALYST_RATING"),IF(OR(_xll.BDP(B61,"BEST_ANALYST_RATING")="#N/A N/A",_xll.BDP(B61,"BEST_ANALYST_RATING")="#N/A Field Not Applicable"),0,_xll.BDP(B61,"BEST_ANALYST_RATING")))</f>
        <v>0</v>
      </c>
      <c r="E61" s="1">
        <f>IF(A61="RU000A0JR5Z5",10*_xll.BDP("486 HK Equity","BEST_TARGET_PRICE")*_xll.BDP("USDRUB Curncy","PX_LAST")/_xll.BDP("USDHKD Curncy","PX_LAST"),
      IF(OR(_xll.BDP(B61,"BEST_TARGET_PRICE")="#N/A N/A",_xll.BDP(B61,"BEST_TARGET_PRICE")="#N/A Field Not Applicable"),
           IF(OR(_xll.BDP(B61,"INT_ACC")="#N/A N/A",_xll.BDP(B61,"INT_ACC")="#N/A Field Not Applicable"), 0, _xll.BDP(B61,"INT_ACC")),
      _xll.BDP(B61,"BEST_TARGET_PRICE"))
)</f>
        <v>0.69062499999999993</v>
      </c>
      <c r="F61" s="1">
        <f>IF(OR(_xll.BDP(B61,"BDVD_PROJ_12M_YLD")="#N/A N/A",_xll.BDP(B61,"BDVD_PROJ_12M_YLD")="#N/A Field Not Applicable"),
     IF(OR(_xll.BDP(B61,"EQY_DVD_YLD_IND")="#N/A N/A",_xll.BDP(B61,"EQY_DVD_YLD_IND")="#N/A Field Not Applicable"),
         IF(OR(_xll.BDP(B61,"YLD_CNV_MID")="#N/A N/A",_xll.BDP(B61,"YLD_CNV_MID")="#N/A Field Not Applicable"),0,_xll.BDP(B61,"YLD_CNV_MID")),
              _xll.BDP(B61,"EQY_DVD_YLD_IND")),
_xll.BDP(B61,"BDVD_PROJ_12M_YLD"))</f>
        <v>3.8068412</v>
      </c>
      <c r="G61" s="1" t="str">
        <f>IF(  ISERR(FIND("Equity",B61)) = FALSE,  IF(  OR(   _xll.BDP($B61,"DVD_EX_DT")="#N/A N/A", _xll.BDP($B61,"DVD_EX_DT")="#N/A Field Not Applicable"),
     "",_xll.BDP($B61,"DVD_EX_DT")),
IF(  OR(   _xll.BDP($B61,"NXT_CPN_DT")="#N/A N/A", _xll.BDP($B61,"NXT_CPN_DT")="#N/A Field Not Applicable"), IF( OR(_xll.BDP($B61,"LAST_TRADEABLE_DT") = "#N/A N/A",_xll.BDP($B61,"LAST_TRADEABLE_DT") = "#N/A Field Not Applicable"),"",_xll.BDP($B61,"LAST_TRADEABLE_DT")),_xll.BDP($B61,"NXT_CPN_DT")))</f>
        <v>17/10/2017</v>
      </c>
      <c r="H61" s="1">
        <f>IF(ISERR(FIND("Equity",B61))=FALSE,0,IF(_xll.BDP($B61,"DUR_MID")="#N/A N/A",0,_xll.BDP($B61,"DUR_MID")))</f>
        <v>2.6884404802163804</v>
      </c>
      <c r="I61" s="1" t="str">
        <f>IF(  ISERR(FIND("Equity",B61)) = FALSE,  IF(  OR(   _xll.BDP($B61,"BDVD_NEXT_EST_DECL_DT")="#N/A N/A", _xll.BDP($B61,"BDVD_NEXT_EST_DECL_DT")="#N/A Field Not Applicable"),"",_xll.BDP($B61,"BDVD_NEXT_EST_DECL_DT")), IF(  OR(   _xll.BDP($B61,"NXT_PUT_DT")="#N/A N/A", _xll.BDP($B61,"NXT_PUT_DT")="#N/A Field Not Applicable"),"",_xll.BDP($B61,"NXT_PUT_DT")))</f>
        <v/>
      </c>
      <c r="J61" s="1">
        <f t="shared" si="0"/>
        <v>1</v>
      </c>
      <c r="L61" s="1" t="str">
        <f>_xll.BDP(B61,"SECURITY_NAME")</f>
        <v>EDCLLI 4 7/8 04/17/20</v>
      </c>
    </row>
    <row r="62" spans="1:12" x14ac:dyDescent="0.25">
      <c r="A62" s="1" t="str">
        <f>IF(OR(_xll.BDP(B62,"ID_ISIN")="#N/A Field Not Applicable",_xll.BDP(B62,"ID_ISIN")="#N/A N/A"),B62,_xll.BDP(B62,"ID_ISIN"))</f>
        <v>RU000A0JWDU1</v>
      </c>
      <c r="B62" s="1" t="s">
        <v>143</v>
      </c>
      <c r="C62" s="2">
        <f>IF(_xll.BDP(B62,"PX_LAST")="#N/A N/A",VLOOKUP(A62,secs!$A:$B,2,FALSE),_xll.BDP(B62,"PX_LAST"))</f>
        <v>103.45</v>
      </c>
      <c r="D62" s="1">
        <f>IF(A62="RU000A0JR5Z5",_xll.BDP("486 HK Equity","BEST_ANALYST_RATING"),IF(OR(_xll.BDP(B62,"BEST_ANALYST_RATING")="#N/A N/A",_xll.BDP(B62,"BEST_ANALYST_RATING")="#N/A Field Not Applicable"),0,_xll.BDP(B62,"BEST_ANALYST_RATING")))</f>
        <v>0</v>
      </c>
      <c r="E62" s="1">
        <f>IF(A62="RU000A0JR5Z5",10*_xll.BDP("486 HK Equity","BEST_TARGET_PRICE")*_xll.BDP("USDRUB Curncy","PX_LAST")/_xll.BDP("USDHKD Curncy","PX_LAST"),
      IF(OR(_xll.BDP(B62,"BEST_TARGET_PRICE")="#N/A N/A",_xll.BDP(B62,"BEST_TARGET_PRICE")="#N/A Field Not Applicable"),
           IF(OR(_xll.BDP(B62,"INT_ACC")="#N/A N/A",_xll.BDP(B62,"INT_ACC")="#N/A Field Not Applicable"), 0, _xll.BDP(B62,"INT_ACC")),
      _xll.BDP(B62,"BEST_TARGET_PRICE"))
)</f>
        <v>1.3940000000000001</v>
      </c>
      <c r="F62" s="1">
        <f>IF(OR(_xll.BDP(B62,"BDVD_PROJ_12M_YLD")="#N/A N/A",_xll.BDP(B62,"BDVD_PROJ_12M_YLD")="#N/A Field Not Applicable"),
     IF(OR(_xll.BDP(B62,"EQY_DVD_YLD_IND")="#N/A N/A",_xll.BDP(B62,"EQY_DVD_YLD_IND")="#N/A Field Not Applicable"),
         IF(OR(_xll.BDP(B62,"YLD_CNV_MID")="#N/A N/A",_xll.BDP(B62,"YLD_CNV_MID")="#N/A Field Not Applicable"),0,_xll.BDP(B62,"YLD_CNV_MID")),
              _xll.BDP(B62,"EQY_DVD_YLD_IND")),
_xll.BDP(B62,"BDVD_PROJ_12M_YLD"))</f>
        <v>8.81</v>
      </c>
      <c r="G62" s="1" t="str">
        <f>IF(  ISERR(FIND("Equity",B62)) = FALSE,  IF(  OR(   _xll.BDP($B62,"DVD_EX_DT")="#N/A N/A", _xll.BDP($B62,"DVD_EX_DT")="#N/A Field Not Applicable"),
     "",_xll.BDP($B62,"DVD_EX_DT")),
IF(  OR(   _xll.BDP($B62,"NXT_CPN_DT")="#N/A N/A", _xll.BDP($B62,"NXT_CPN_DT")="#N/A Field Not Applicable"), IF( OR(_xll.BDP($B62,"LAST_TRADEABLE_DT") = "#N/A N/A",_xll.BDP($B62,"LAST_TRADEABLE_DT") = "#N/A Field Not Applicable"),"",_xll.BDP($B62,"LAST_TRADEABLE_DT")),_xll.BDP($B62,"NXT_CPN_DT")))</f>
        <v>19/10/2017</v>
      </c>
      <c r="H62" s="1">
        <f>IF(ISERR(FIND("Equity",B62))=FALSE,0,IF(_xll.BDP($B62,"DUR_MID")="#N/A N/A",0,_xll.BDP($B62,"DUR_MID")))</f>
        <v>1.7253197245600558</v>
      </c>
      <c r="I62" s="1" t="str">
        <f>IF(  ISERR(FIND("Equity",B62)) = FALSE,  IF(  OR(   _xll.BDP($B62,"BDVD_NEXT_EST_DECL_DT")="#N/A N/A", _xll.BDP($B62,"BDVD_NEXT_EST_DECL_DT")="#N/A Field Not Applicable"),"",_xll.BDP($B62,"BDVD_NEXT_EST_DECL_DT")), IF(  OR(   _xll.BDP($B62,"NXT_PUT_DT")="#N/A N/A", _xll.BDP($B62,"NXT_PUT_DT")="#N/A Field Not Applicable"),"",_xll.BDP($B62,"NXT_PUT_DT")))</f>
        <v/>
      </c>
      <c r="J62" s="1">
        <f t="shared" si="0"/>
        <v>1</v>
      </c>
      <c r="L62" s="1" t="str">
        <f>_xll.BDP(B62,"SECURITY_NAME")</f>
        <v>EUCHEM 10.6 04/19/19</v>
      </c>
    </row>
    <row r="63" spans="1:12" x14ac:dyDescent="0.25">
      <c r="A63" s="1" t="str">
        <f>IF(OR(_xll.BDP(B63,"ID_ISIN")="#N/A Field Not Applicable",_xll.BDP(B63,"ID_ISIN")="#N/A N/A"),B63,_xll.BDP(B63,"ID_ISIN"))</f>
        <v>RU000A0JWBH2</v>
      </c>
      <c r="B63" s="1" t="s">
        <v>144</v>
      </c>
      <c r="C63" s="2">
        <f>IF(_xll.BDP(B63,"PX_LAST")="#N/A N/A",VLOOKUP(A63,secs!$A:$B,2,FALSE),_xll.BDP(B63,"PX_LAST"))</f>
        <v>109.85</v>
      </c>
      <c r="D63" s="1">
        <f>IF(A63="RU000A0JR5Z5",_xll.BDP("486 HK Equity","BEST_ANALYST_RATING"),IF(OR(_xll.BDP(B63,"BEST_ANALYST_RATING")="#N/A N/A",_xll.BDP(B63,"BEST_ANALYST_RATING")="#N/A Field Not Applicable"),0,_xll.BDP(B63,"BEST_ANALYST_RATING")))</f>
        <v>0</v>
      </c>
      <c r="E63" s="1">
        <f>IF(A63="RU000A0JR5Z5",10*_xll.BDP("486 HK Equity","BEST_TARGET_PRICE")*_xll.BDP("USDRUB Curncy","PX_LAST")/_xll.BDP("USDHKD Curncy","PX_LAST"),
      IF(OR(_xll.BDP(B63,"BEST_TARGET_PRICE")="#N/A N/A",_xll.BDP(B63,"BEST_TARGET_PRICE")="#N/A Field Not Applicable"),
           IF(OR(_xll.BDP(B63,"INT_ACC")="#N/A N/A",_xll.BDP(B63,"INT_ACC")="#N/A Field Not Applicable"), 0, _xll.BDP(B63,"INT_ACC")),
      _xll.BDP(B63,"BEST_TARGET_PRICE"))
)</f>
        <v>2.4159999999999999</v>
      </c>
      <c r="F63" s="1">
        <f>IF(OR(_xll.BDP(B63,"BDVD_PROJ_12M_YLD")="#N/A N/A",_xll.BDP(B63,"BDVD_PROJ_12M_YLD")="#N/A Field Not Applicable"),
     IF(OR(_xll.BDP(B63,"EQY_DVD_YLD_IND")="#N/A N/A",_xll.BDP(B63,"EQY_DVD_YLD_IND")="#N/A Field Not Applicable"),
         IF(OR(_xll.BDP(B63,"YLD_CNV_MID")="#N/A N/A",_xll.BDP(B63,"YLD_CNV_MID")="#N/A Field Not Applicable"),0,_xll.BDP(B63,"YLD_CNV_MID")),
              _xll.BDP(B63,"EQY_DVD_YLD_IND")),
_xll.BDP(B63,"BDVD_PROJ_12M_YLD"))</f>
        <v>9.67</v>
      </c>
      <c r="G63" s="1" t="str">
        <f>IF(  ISERR(FIND("Equity",B63)) = FALSE,  IF(  OR(   _xll.BDP($B63,"DVD_EX_DT")="#N/A N/A", _xll.BDP($B63,"DVD_EX_DT")="#N/A Field Not Applicable"),
     "",_xll.BDP($B63,"DVD_EX_DT")),
IF(  OR(   _xll.BDP($B63,"NXT_CPN_DT")="#N/A N/A", _xll.BDP($B63,"NXT_CPN_DT")="#N/A Field Not Applicable"), IF( OR(_xll.BDP($B63,"LAST_TRADEABLE_DT") = "#N/A N/A",_xll.BDP($B63,"LAST_TRADEABLE_DT") = "#N/A Field Not Applicable"),"",_xll.BDP($B63,"LAST_TRADEABLE_DT")),_xll.BDP($B63,"NXT_CPN_DT")))</f>
        <v>26/09/2017</v>
      </c>
      <c r="H63" s="1">
        <f>IF(ISERR(FIND("Equity",B63))=FALSE,0,IF(_xll.BDP($B63,"DUR_MID")="#N/A N/A",0,_xll.BDP($B63,"DUR_MID")))</f>
        <v>3.10222220124587</v>
      </c>
      <c r="I63" s="1" t="str">
        <f>IF(  ISERR(FIND("Equity",B63)) = FALSE,  IF(  OR(   _xll.BDP($B63,"BDVD_NEXT_EST_DECL_DT")="#N/A N/A", _xll.BDP($B63,"BDVD_NEXT_EST_DECL_DT")="#N/A Field Not Applicable"),"",_xll.BDP($B63,"BDVD_NEXT_EST_DECL_DT")), IF(  OR(   _xll.BDP($B63,"NXT_PUT_DT")="#N/A N/A", _xll.BDP($B63,"NXT_PUT_DT")="#N/A Field Not Applicable"),"",_xll.BDP($B63,"NXT_PUT_DT")))</f>
        <v/>
      </c>
      <c r="J63" s="1">
        <f t="shared" si="0"/>
        <v>1</v>
      </c>
      <c r="L63" s="1" t="str">
        <f>_xll.BDP(B63,"SECURITY_NAME")</f>
        <v>EVRAZ 12.6 03/23/21</v>
      </c>
    </row>
    <row r="64" spans="1:12" x14ac:dyDescent="0.25">
      <c r="A64" s="1" t="str">
        <f>IF(OR(_xll.BDP(B64,"ID_ISIN")="#N/A Field Not Applicable",_xll.BDP(B64,"ID_ISIN")="#N/A N/A"),B64,_xll.BDP(B64,"ID_ISIN"))</f>
        <v>RU000A0JXE06</v>
      </c>
      <c r="B64" s="1" t="s">
        <v>145</v>
      </c>
      <c r="C64" s="2">
        <f>IF(_xll.BDP(B64,"PX_LAST")="#N/A N/A",VLOOKUP(A64,secs!$A:$B,2,FALSE),_xll.BDP(B64,"PX_LAST"))</f>
        <v>107.79</v>
      </c>
      <c r="D64" s="1">
        <f>IF(A64="RU000A0JR5Z5",_xll.BDP("486 HK Equity","BEST_ANALYST_RATING"),IF(OR(_xll.BDP(B64,"BEST_ANALYST_RATING")="#N/A N/A",_xll.BDP(B64,"BEST_ANALYST_RATING")="#N/A Field Not Applicable"),0,_xll.BDP(B64,"BEST_ANALYST_RATING")))</f>
        <v>0</v>
      </c>
      <c r="E64" s="1">
        <f>IF(A64="RU000A0JR5Z5",10*_xll.BDP("486 HK Equity","BEST_TARGET_PRICE")*_xll.BDP("USDRUB Curncy","PX_LAST")/_xll.BDP("USDHKD Curncy","PX_LAST"),
      IF(OR(_xll.BDP(B64,"BEST_TARGET_PRICE")="#N/A N/A",_xll.BDP(B64,"BEST_TARGET_PRICE")="#N/A Field Not Applicable"),
           IF(OR(_xll.BDP(B64,"INT_ACC")="#N/A N/A",_xll.BDP(B64,"INT_ACC")="#N/A Field Not Applicable"), 0, _xll.BDP(B64,"INT_ACC")),
      _xll.BDP(B64,"BEST_TARGET_PRICE"))
)</f>
        <v>0.78400000000000003</v>
      </c>
      <c r="F64" s="1">
        <f>IF(OR(_xll.BDP(B64,"BDVD_PROJ_12M_YLD")="#N/A N/A",_xll.BDP(B64,"BDVD_PROJ_12M_YLD")="#N/A Field Not Applicable"),
     IF(OR(_xll.BDP(B64,"EQY_DVD_YLD_IND")="#N/A N/A",_xll.BDP(B64,"EQY_DVD_YLD_IND")="#N/A Field Not Applicable"),
         IF(OR(_xll.BDP(B64,"YLD_CNV_MID")="#N/A N/A",_xll.BDP(B64,"YLD_CNV_MID")="#N/A Field Not Applicable"),0,_xll.BDP(B64,"YLD_CNV_MID")),
              _xll.BDP(B64,"EQY_DVD_YLD_IND")),
_xll.BDP(B64,"BDVD_PROJ_12M_YLD"))</f>
        <v>9.7799999999999994</v>
      </c>
      <c r="G64" s="1" t="str">
        <f>IF(  ISERR(FIND("Equity",B64)) = FALSE,  IF(  OR(   _xll.BDP($B64,"DVD_EX_DT")="#N/A N/A", _xll.BDP($B64,"DVD_EX_DT")="#N/A Field Not Applicable"),
     "",_xll.BDP($B64,"DVD_EX_DT")),
IF(  OR(   _xll.BDP($B64,"NXT_CPN_DT")="#N/A N/A", _xll.BDP($B64,"NXT_CPN_DT")="#N/A Field Not Applicable"), IF( OR(_xll.BDP($B64,"LAST_TRADEABLE_DT") = "#N/A N/A",_xll.BDP($B64,"LAST_TRADEABLE_DT") = "#N/A Field Not Applicable"),"",_xll.BDP($B64,"LAST_TRADEABLE_DT")),_xll.BDP($B64,"NXT_CPN_DT")))</f>
        <v>10/08/2017</v>
      </c>
      <c r="H64" s="1">
        <f>IF(ISERR(FIND("Equity",B64))=FALSE,0,IF(_xll.BDP($B64,"DUR_MID")="#N/A N/A",0,_xll.BDP($B64,"DUR_MID")))</f>
        <v>4.8486483089583094</v>
      </c>
      <c r="I64" s="1" t="str">
        <f>IF(  ISERR(FIND("Equity",B64)) = FALSE,  IF(  OR(   _xll.BDP($B64,"BDVD_NEXT_EST_DECL_DT")="#N/A N/A", _xll.BDP($B64,"BDVD_NEXT_EST_DECL_DT")="#N/A Field Not Applicable"),"",_xll.BDP($B64,"BDVD_NEXT_EST_DECL_DT")), IF(  OR(   _xll.BDP($B64,"NXT_PUT_DT")="#N/A N/A", _xll.BDP($B64,"NXT_PUT_DT")="#N/A Field Not Applicable"),"",_xll.BDP($B64,"NXT_PUT_DT")))</f>
        <v>01/02/2024</v>
      </c>
      <c r="J64" s="1">
        <f t="shared" si="0"/>
        <v>1</v>
      </c>
      <c r="L64" s="1" t="str">
        <f>_xll.BDP(B64,"SECURITY_NAME")</f>
        <v>GTLKOA 11 01/22/32</v>
      </c>
    </row>
    <row r="65" spans="1:12" x14ac:dyDescent="0.25">
      <c r="A65" s="1" t="str">
        <f>IF(OR(_xll.BDP(B65,"ID_ISIN")="#N/A Field Not Applicable",_xll.BDP(B65,"ID_ISIN")="#N/A N/A"),B65,_xll.BDP(B65,"ID_ISIN"))</f>
        <v>XS0981028177</v>
      </c>
      <c r="B65" s="1" t="s">
        <v>146</v>
      </c>
      <c r="C65" s="2">
        <f>IF(_xll.BDP(B65,"PX_LAST")="#N/A N/A",VLOOKUP(A65,secs!$A:$B,2,FALSE),_xll.BDP(B65,"PX_LAST"))</f>
        <v>108.318</v>
      </c>
      <c r="D65" s="1">
        <f>IF(A65="RU000A0JR5Z5",_xll.BDP("486 HK Equity","BEST_ANALYST_RATING"),IF(OR(_xll.BDP(B65,"BEST_ANALYST_RATING")="#N/A N/A",_xll.BDP(B65,"BEST_ANALYST_RATING")="#N/A Field Not Applicable"),0,_xll.BDP(B65,"BEST_ANALYST_RATING")))</f>
        <v>0</v>
      </c>
      <c r="E65" s="1">
        <f>IF(A65="RU000A0JR5Z5",10*_xll.BDP("486 HK Equity","BEST_TARGET_PRICE")*_xll.BDP("USDRUB Curncy","PX_LAST")/_xll.BDP("USDHKD Curncy","PX_LAST"),
      IF(OR(_xll.BDP(B65,"BEST_TARGET_PRICE")="#N/A N/A",_xll.BDP(B65,"BEST_TARGET_PRICE")="#N/A Field Not Applicable"),
           IF(OR(_xll.BDP(B65,"INT_ACC")="#N/A N/A",_xll.BDP(B65,"INT_ACC")="#N/A Field Not Applicable"), 0, _xll.BDP(B65,"INT_ACC")),
      _xll.BDP(B65,"BEST_TARGET_PRICE"))
)</f>
        <v>1.4875</v>
      </c>
      <c r="F65" s="1">
        <f>IF(OR(_xll.BDP(B65,"BDVD_PROJ_12M_YLD")="#N/A N/A",_xll.BDP(B65,"BDVD_PROJ_12M_YLD")="#N/A Field Not Applicable"),
     IF(OR(_xll.BDP(B65,"EQY_DVD_YLD_IND")="#N/A N/A",_xll.BDP(B65,"EQY_DVD_YLD_IND")="#N/A Field Not Applicable"),
         IF(OR(_xll.BDP(B65,"YLD_CNV_MID")="#N/A N/A",_xll.BDP(B65,"YLD_CNV_MID")="#N/A Field Not Applicable"),0,_xll.BDP(B65,"YLD_CNV_MID")),
              _xll.BDP(B65,"EQY_DVD_YLD_IND")),
_xll.BDP(B65,"BDVD_PROJ_12M_YLD"))</f>
        <v>5.7103897200000002</v>
      </c>
      <c r="G65" s="1" t="str">
        <f>IF(  ISERR(FIND("Equity",B65)) = FALSE,  IF(  OR(   _xll.BDP($B65,"DVD_EX_DT")="#N/A N/A", _xll.BDP($B65,"DVD_EX_DT")="#N/A Field Not Applicable"),
     "",_xll.BDP($B65,"DVD_EX_DT")),
IF(  OR(   _xll.BDP($B65,"NXT_CPN_DT")="#N/A N/A", _xll.BDP($B65,"NXT_CPN_DT")="#N/A Field Not Applicable"), IF( OR(_xll.BDP($B65,"LAST_TRADEABLE_DT") = "#N/A N/A",_xll.BDP($B65,"LAST_TRADEABLE_DT") = "#N/A Field Not Applicable"),"",_xll.BDP($B65,"LAST_TRADEABLE_DT")),_xll.BDP($B65,"NXT_CPN_DT")))</f>
        <v>17/10/2017</v>
      </c>
      <c r="H65" s="1">
        <f>IF(ISERR(FIND("Equity",B65))=FALSE,0,IF(_xll.BDP($B65,"DUR_MID")="#N/A N/A",0,_xll.BDP($B65,"DUR_MID")))</f>
        <v>1.7203455557678615</v>
      </c>
      <c r="I65" s="1" t="str">
        <f>IF(  ISERR(FIND("Equity",B65)) = FALSE,  IF(  OR(   _xll.BDP($B65,"BDVD_NEXT_EST_DECL_DT")="#N/A N/A", _xll.BDP($B65,"BDVD_NEXT_EST_DECL_DT")="#N/A Field Not Applicable"),"",_xll.BDP($B65,"BDVD_NEXT_EST_DECL_DT")), IF(  OR(   _xll.BDP($B65,"NXT_PUT_DT")="#N/A N/A", _xll.BDP($B65,"NXT_PUT_DT")="#N/A Field Not Applicable"),"",_xll.BDP($B65,"NXT_PUT_DT")))</f>
        <v/>
      </c>
      <c r="J65" s="1">
        <f t="shared" ref="J65:J128" si="1">COUNTIF($B:$B,B65)</f>
        <v>1</v>
      </c>
      <c r="L65" s="1" t="str">
        <f>_xll.BDP(B65,"SECURITY_NAME")</f>
        <v>HCFBRU 10 1/2 04/19/21</v>
      </c>
    </row>
    <row r="66" spans="1:12" x14ac:dyDescent="0.25">
      <c r="A66" s="1" t="str">
        <f>IF(OR(_xll.BDP(B66,"ID_ISIN")="#N/A Field Not Applicable",_xll.BDP(B66,"ID_ISIN")="#N/A N/A"),B66,_xll.BDP(B66,"ID_ISIN"))</f>
        <v>RU000A0JWU98</v>
      </c>
      <c r="B66" s="1" t="s">
        <v>147</v>
      </c>
      <c r="C66" s="2">
        <f>IF(_xll.BDP(B66,"PX_LAST")="#N/A N/A",VLOOKUP(A66,secs!$A:$B,2,FALSE),_xll.BDP(B66,"PX_LAST"))</f>
        <v>104.2</v>
      </c>
      <c r="D66" s="1">
        <f>IF(A66="RU000A0JR5Z5",_xll.BDP("486 HK Equity","BEST_ANALYST_RATING"),IF(OR(_xll.BDP(B66,"BEST_ANALYST_RATING")="#N/A N/A",_xll.BDP(B66,"BEST_ANALYST_RATING")="#N/A Field Not Applicable"),0,_xll.BDP(B66,"BEST_ANALYST_RATING")))</f>
        <v>0</v>
      </c>
      <c r="E66" s="1">
        <f>IF(A66="RU000A0JR5Z5",10*_xll.BDP("486 HK Equity","BEST_TARGET_PRICE")*_xll.BDP("USDRUB Curncy","PX_LAST")/_xll.BDP("USDHKD Curncy","PX_LAST"),
      IF(OR(_xll.BDP(B66,"BEST_TARGET_PRICE")="#N/A N/A",_xll.BDP(B66,"BEST_TARGET_PRICE")="#N/A Field Not Applicable"),
           IF(OR(_xll.BDP(B66,"INT_ACC")="#N/A N/A",_xll.BDP(B66,"INT_ACC")="#N/A Field Not Applicable"), 0, _xll.BDP(B66,"INT_ACC")),
      _xll.BDP(B66,"BEST_TARGET_PRICE"))
)</f>
        <v>4.7119999999999997</v>
      </c>
      <c r="F66" s="1">
        <f>IF(OR(_xll.BDP(B66,"BDVD_PROJ_12M_YLD")="#N/A N/A",_xll.BDP(B66,"BDVD_PROJ_12M_YLD")="#N/A Field Not Applicable"),
     IF(OR(_xll.BDP(B66,"EQY_DVD_YLD_IND")="#N/A N/A",_xll.BDP(B66,"EQY_DVD_YLD_IND")="#N/A Field Not Applicable"),
         IF(OR(_xll.BDP(B66,"YLD_CNV_MID")="#N/A N/A",_xll.BDP(B66,"YLD_CNV_MID")="#N/A Field Not Applicable"),0,_xll.BDP(B66,"YLD_CNV_MID")),
              _xll.BDP(B66,"EQY_DVD_YLD_IND")),
_xll.BDP(B66,"BDVD_PROJ_12M_YLD"))</f>
        <v>9.3800000000000008</v>
      </c>
      <c r="G66" s="1" t="str">
        <f>IF(  ISERR(FIND("Equity",B66)) = FALSE,  IF(  OR(   _xll.BDP($B66,"DVD_EX_DT")="#N/A N/A", _xll.BDP($B66,"DVD_EX_DT")="#N/A Field Not Applicable"),
     "",_xll.BDP($B66,"DVD_EX_DT")),
IF(  OR(   _xll.BDP($B66,"NXT_CPN_DT")="#N/A N/A", _xll.BDP($B66,"NXT_CPN_DT")="#N/A Field Not Applicable"), IF( OR(_xll.BDP($B66,"LAST_TRADEABLE_DT") = "#N/A N/A",_xll.BDP($B66,"LAST_TRADEABLE_DT") = "#N/A Field Not Applicable"),"",_xll.BDP($B66,"LAST_TRADEABLE_DT")),_xll.BDP($B66,"NXT_CPN_DT")))</f>
        <v>28/06/2017</v>
      </c>
      <c r="H66" s="1">
        <f>IF(ISERR(FIND("Equity",B66))=FALSE,0,IF(_xll.BDP($B66,"DUR_MID")="#N/A N/A",0,_xll.BDP($B66,"DUR_MID")))</f>
        <v>2.7504595208333096</v>
      </c>
      <c r="I66" s="1" t="str">
        <f>IF(  ISERR(FIND("Equity",B66)) = FALSE,  IF(  OR(   _xll.BDP($B66,"BDVD_NEXT_EST_DECL_DT")="#N/A N/A", _xll.BDP($B66,"BDVD_NEXT_EST_DECL_DT")="#N/A Field Not Applicable"),"",_xll.BDP($B66,"BDVD_NEXT_EST_DECL_DT")), IF(  OR(   _xll.BDP($B66,"NXT_PUT_DT")="#N/A N/A", _xll.BDP($B66,"NXT_PUT_DT")="#N/A Field Not Applicable"),"",_xll.BDP($B66,"NXT_PUT_DT")))</f>
        <v/>
      </c>
      <c r="J66" s="1">
        <f t="shared" si="1"/>
        <v>1</v>
      </c>
      <c r="L66" s="1" t="str">
        <f>_xll.BDP(B66,"SECURITY_NAME")</f>
        <v>LSRGRM 10 3/4 09/22/21</v>
      </c>
    </row>
    <row r="67" spans="1:12" x14ac:dyDescent="0.25">
      <c r="A67" s="1" t="str">
        <f>IF(OR(_xll.BDP(B67,"ID_ISIN")="#N/A Field Not Applicable",_xll.BDP(B67,"ID_ISIN")="#N/A N/A"),B67,_xll.BDP(B67,"ID_ISIN"))</f>
        <v>RU000A0JWBF6</v>
      </c>
      <c r="B67" s="1" t="s">
        <v>148</v>
      </c>
      <c r="C67" s="2">
        <f>IF(_xll.BDP(B67,"PX_LAST")="#N/A N/A",VLOOKUP(A67,secs!$A:$B,2,FALSE),_xll.BDP(B67,"PX_LAST"))</f>
        <v>107.5</v>
      </c>
      <c r="D67" s="1">
        <f>IF(A67="RU000A0JR5Z5",_xll.BDP("486 HK Equity","BEST_ANALYST_RATING"),IF(OR(_xll.BDP(B67,"BEST_ANALYST_RATING")="#N/A N/A",_xll.BDP(B67,"BEST_ANALYST_RATING")="#N/A Field Not Applicable"),0,_xll.BDP(B67,"BEST_ANALYST_RATING")))</f>
        <v>0</v>
      </c>
      <c r="E67" s="1">
        <f>IF(A67="RU000A0JR5Z5",10*_xll.BDP("486 HK Equity","BEST_TARGET_PRICE")*_xll.BDP("USDRUB Curncy","PX_LAST")/_xll.BDP("USDHKD Curncy","PX_LAST"),
      IF(OR(_xll.BDP(B67,"BEST_TARGET_PRICE")="#N/A N/A",_xll.BDP(B67,"BEST_TARGET_PRICE")="#N/A Field Not Applicable"),
           IF(OR(_xll.BDP(B67,"INT_ACC")="#N/A N/A",_xll.BDP(B67,"INT_ACC")="#N/A Field Not Applicable"), 0, _xll.BDP(B67,"INT_ACC")),
      _xll.BDP(B67,"BEST_TARGET_PRICE"))
)</f>
        <v>2.1</v>
      </c>
      <c r="F67" s="1">
        <f>IF(OR(_xll.BDP(B67,"BDVD_PROJ_12M_YLD")="#N/A N/A",_xll.BDP(B67,"BDVD_PROJ_12M_YLD")="#N/A Field Not Applicable"),
     IF(OR(_xll.BDP(B67,"EQY_DVD_YLD_IND")="#N/A N/A",_xll.BDP(B67,"EQY_DVD_YLD_IND")="#N/A Field Not Applicable"),
         IF(OR(_xll.BDP(B67,"YLD_CNV_MID")="#N/A N/A",_xll.BDP(B67,"YLD_CNV_MID")="#N/A Field Not Applicable"),0,_xll.BDP(B67,"YLD_CNV_MID")),
              _xll.BDP(B67,"EQY_DVD_YLD_IND")),
_xll.BDP(B67,"BDVD_PROJ_12M_YLD"))</f>
        <v>8.75</v>
      </c>
      <c r="G67" s="1" t="str">
        <f>IF(  ISERR(FIND("Equity",B67)) = FALSE,  IF(  OR(   _xll.BDP($B67,"DVD_EX_DT")="#N/A N/A", _xll.BDP($B67,"DVD_EX_DT")="#N/A Field Not Applicable"),
     "",_xll.BDP($B67,"DVD_EX_DT")),
IF(  OR(   _xll.BDP($B67,"NXT_CPN_DT")="#N/A N/A", _xll.BDP($B67,"NXT_CPN_DT")="#N/A Field Not Applicable"), IF( OR(_xll.BDP($B67,"LAST_TRADEABLE_DT") = "#N/A N/A",_xll.BDP($B67,"LAST_TRADEABLE_DT") = "#N/A Field Not Applicable"),"",_xll.BDP($B67,"LAST_TRADEABLE_DT")),_xll.BDP($B67,"NXT_CPN_DT")))</f>
        <v>26/09/2017</v>
      </c>
      <c r="H67" s="1">
        <f>IF(ISERR(FIND("Equity",B67))=FALSE,0,IF(_xll.BDP($B67,"DUR_MID")="#N/A N/A",0,_xll.BDP($B67,"DUR_MID")))</f>
        <v>3.1725861549244869</v>
      </c>
      <c r="I67" s="1" t="str">
        <f>IF(  ISERR(FIND("Equity",B67)) = FALSE,  IF(  OR(   _xll.BDP($B67,"BDVD_NEXT_EST_DECL_DT")="#N/A N/A", _xll.BDP($B67,"BDVD_NEXT_EST_DECL_DT")="#N/A Field Not Applicable"),"",_xll.BDP($B67,"BDVD_NEXT_EST_DECL_DT")), IF(  OR(   _xll.BDP($B67,"NXT_PUT_DT")="#N/A N/A", _xll.BDP($B67,"NXT_PUT_DT")="#N/A Field Not Applicable"),"",_xll.BDP($B67,"NXT_PUT_DT")))</f>
        <v>23/03/2021</v>
      </c>
      <c r="J67" s="1">
        <f t="shared" si="1"/>
        <v>1</v>
      </c>
      <c r="L67" s="1" t="str">
        <f>_xll.BDP(B67,"SECURITY_NAME")</f>
        <v>METINR 10.95 03/17/26</v>
      </c>
    </row>
    <row r="68" spans="1:12" x14ac:dyDescent="0.25">
      <c r="A68" s="1" t="str">
        <f>IF(OR(_xll.BDP(B68,"ID_ISIN")="#N/A Field Not Applicable",_xll.BDP(B68,"ID_ISIN")="#N/A N/A"),B68,_xll.BDP(B68,"ID_ISIN"))</f>
        <v>USL6366MAC75</v>
      </c>
      <c r="B68" s="1" t="s">
        <v>149</v>
      </c>
      <c r="C68" s="2">
        <f>IF(_xll.BDP(B68,"PX_LAST")="#N/A N/A",VLOOKUP(A68,secs!$A:$B,2,FALSE),_xll.BDP(B68,"PX_LAST"))</f>
        <v>105.72</v>
      </c>
      <c r="D68" s="1">
        <f>IF(A68="RU000A0JR5Z5",_xll.BDP("486 HK Equity","BEST_ANALYST_RATING"),IF(OR(_xll.BDP(B68,"BEST_ANALYST_RATING")="#N/A N/A",_xll.BDP(B68,"BEST_ANALYST_RATING")="#N/A Field Not Applicable"),0,_xll.BDP(B68,"BEST_ANALYST_RATING")))</f>
        <v>0</v>
      </c>
      <c r="E68" s="1">
        <f>IF(A68="RU000A0JR5Z5",10*_xll.BDP("486 HK Equity","BEST_TARGET_PRICE")*_xll.BDP("USDRUB Curncy","PX_LAST")/_xll.BDP("USDHKD Curncy","PX_LAST"),
      IF(OR(_xll.BDP(B68,"BEST_TARGET_PRICE")="#N/A N/A",_xll.BDP(B68,"BEST_TARGET_PRICE")="#N/A Field Not Applicable"),
           IF(OR(_xll.BDP(B68,"INT_ACC")="#N/A N/A",_xll.BDP(B68,"INT_ACC")="#N/A Field Not Applicable"), 0, _xll.BDP(B68,"INT_ACC")),
      _xll.BDP(B68,"BEST_TARGET_PRICE"))
)</f>
        <v>1.5354166666666667</v>
      </c>
      <c r="F68" s="1">
        <f>IF(OR(_xll.BDP(B68,"BDVD_PROJ_12M_YLD")="#N/A N/A",_xll.BDP(B68,"BDVD_PROJ_12M_YLD")="#N/A Field Not Applicable"),
     IF(OR(_xll.BDP(B68,"EQY_DVD_YLD_IND")="#N/A N/A",_xll.BDP(B68,"EQY_DVD_YLD_IND")="#N/A Field Not Applicable"),
         IF(OR(_xll.BDP(B68,"YLD_CNV_MID")="#N/A N/A",_xll.BDP(B68,"YLD_CNV_MID")="#N/A Field Not Applicable"),0,_xll.BDP(B68,"YLD_CNV_MID")),
              _xll.BDP(B68,"EQY_DVD_YLD_IND")),
_xll.BDP(B68,"BDVD_PROJ_12M_YLD"))</f>
        <v>6.0047855999999999</v>
      </c>
      <c r="G68" s="1" t="str">
        <f>IF(  ISERR(FIND("Equity",B68)) = FALSE,  IF(  OR(   _xll.BDP($B68,"DVD_EX_DT")="#N/A N/A", _xll.BDP($B68,"DVD_EX_DT")="#N/A Field Not Applicable"),
     "",_xll.BDP($B68,"DVD_EX_DT")),
IF(  OR(   _xll.BDP($B68,"NXT_CPN_DT")="#N/A N/A", _xll.BDP($B68,"NXT_CPN_DT")="#N/A Field Not Applicable"), IF( OR(_xll.BDP($B68,"LAST_TRADEABLE_DT") = "#N/A N/A",_xll.BDP($B68,"LAST_TRADEABLE_DT") = "#N/A Field Not Applicable"),"",_xll.BDP($B68,"LAST_TRADEABLE_DT")),_xll.BDP($B68,"NXT_CPN_DT")))</f>
        <v>02/10/2017</v>
      </c>
      <c r="H68" s="1">
        <f>IF(ISERR(FIND("Equity",B68))=FALSE,0,IF(_xll.BDP($B68,"DUR_MID")="#N/A N/A",0,_xll.BDP($B68,"DUR_MID")))</f>
        <v>2.5415157169499585</v>
      </c>
      <c r="I68" s="1" t="str">
        <f>IF(  ISERR(FIND("Equity",B68)) = FALSE,  IF(  OR(   _xll.BDP($B68,"BDVD_NEXT_EST_DECL_DT")="#N/A N/A", _xll.BDP($B68,"BDVD_NEXT_EST_DECL_DT")="#N/A Field Not Applicable"),"",_xll.BDP($B68,"BDVD_NEXT_EST_DECL_DT")), IF(  OR(   _xll.BDP($B68,"NXT_PUT_DT")="#N/A N/A", _xll.BDP($B68,"NXT_PUT_DT")="#N/A Field Not Applicable"),"",_xll.BDP($B68,"NXT_PUT_DT")))</f>
        <v/>
      </c>
      <c r="J68" s="1">
        <f t="shared" si="1"/>
        <v>1</v>
      </c>
      <c r="L68" s="1" t="str">
        <f>_xll.BDP(B68,"SECURITY_NAME")</f>
        <v>MHPSA 8 1/4 04/02/20</v>
      </c>
    </row>
    <row r="69" spans="1:12" x14ac:dyDescent="0.25">
      <c r="A69" s="1" t="str">
        <f>IF(OR(_xll.BDP(B69,"ID_ISIN")="#N/A Field Not Applicable",_xll.BDP(B69,"ID_ISIN")="#N/A N/A"),B69,_xll.BDP(B69,"ID_ISIN"))</f>
        <v>RU000A0JW0S4</v>
      </c>
      <c r="B69" s="1" t="s">
        <v>150</v>
      </c>
      <c r="C69" s="2">
        <f>IF(_xll.BDP(B69,"PX_LAST")="#N/A N/A",VLOOKUP(A69,secs!$A:$B,2,FALSE),_xll.BDP(B69,"PX_LAST"))</f>
        <v>109.4</v>
      </c>
      <c r="D69" s="1">
        <f>IF(A69="RU000A0JR5Z5",_xll.BDP("486 HK Equity","BEST_ANALYST_RATING"),IF(OR(_xll.BDP(B69,"BEST_ANALYST_RATING")="#N/A N/A",_xll.BDP(B69,"BEST_ANALYST_RATING")="#N/A Field Not Applicable"),0,_xll.BDP(B69,"BEST_ANALYST_RATING")))</f>
        <v>0</v>
      </c>
      <c r="E69" s="1">
        <f>IF(A69="RU000A0JR5Z5",10*_xll.BDP("486 HK Equity","BEST_TARGET_PRICE")*_xll.BDP("USDRUB Curncy","PX_LAST")/_xll.BDP("USDHKD Curncy","PX_LAST"),
      IF(OR(_xll.BDP(B69,"BEST_TARGET_PRICE")="#N/A N/A",_xll.BDP(B69,"BEST_TARGET_PRICE")="#N/A Field Not Applicable"),
           IF(OR(_xll.BDP(B69,"INT_ACC")="#N/A N/A",_xll.BDP(B69,"INT_ACC")="#N/A Field Not Applicable"), 0, _xll.BDP(B69,"INT_ACC")),
      _xll.BDP(B69,"BEST_TARGET_PRICE"))
)</f>
        <v>6.03</v>
      </c>
      <c r="F69" s="1">
        <f>IF(OR(_xll.BDP(B69,"BDVD_PROJ_12M_YLD")="#N/A N/A",_xll.BDP(B69,"BDVD_PROJ_12M_YLD")="#N/A Field Not Applicable"),
     IF(OR(_xll.BDP(B69,"EQY_DVD_YLD_IND")="#N/A N/A",_xll.BDP(B69,"EQY_DVD_YLD_IND")="#N/A Field Not Applicable"),
         IF(OR(_xll.BDP(B69,"YLD_CNV_MID")="#N/A N/A",_xll.BDP(B69,"YLD_CNV_MID")="#N/A Field Not Applicable"),0,_xll.BDP(B69,"YLD_CNV_MID")),
              _xll.BDP(B69,"EQY_DVD_YLD_IND")),
_xll.BDP(B69,"BDVD_PROJ_12M_YLD"))</f>
        <v>10.19</v>
      </c>
      <c r="G69" s="1" t="str">
        <f>IF(  ISERR(FIND("Equity",B69)) = FALSE,  IF(  OR(   _xll.BDP($B69,"DVD_EX_DT")="#N/A N/A", _xll.BDP($B69,"DVD_EX_DT")="#N/A Field Not Applicable"),
     "",_xll.BDP($B69,"DVD_EX_DT")),
IF(  OR(   _xll.BDP($B69,"NXT_CPN_DT")="#N/A N/A", _xll.BDP($B69,"NXT_CPN_DT")="#N/A Field Not Applicable"), IF( OR(_xll.BDP($B69,"LAST_TRADEABLE_DT") = "#N/A N/A",_xll.BDP($B69,"LAST_TRADEABLE_DT") = "#N/A Field Not Applicable"),"",_xll.BDP($B69,"LAST_TRADEABLE_DT")),_xll.BDP($B69,"NXT_CPN_DT")))</f>
        <v>20/06/2017</v>
      </c>
      <c r="H69" s="1">
        <f>IF(ISERR(FIND("Equity",B69))=FALSE,0,IF(_xll.BDP($B69,"DUR_MID")="#N/A N/A",0,_xll.BDP($B69,"DUR_MID")))</f>
        <v>2.8105122739183708</v>
      </c>
      <c r="I69" s="1" t="str">
        <f>IF(  ISERR(FIND("Equity",B69)) = FALSE,  IF(  OR(   _xll.BDP($B69,"BDVD_NEXT_EST_DECL_DT")="#N/A N/A", _xll.BDP($B69,"BDVD_NEXT_EST_DECL_DT")="#N/A Field Not Applicable"),"",_xll.BDP($B69,"BDVD_NEXT_EST_DECL_DT")), IF(  OR(   _xll.BDP($B69,"NXT_PUT_DT")="#N/A N/A", _xll.BDP($B69,"NXT_PUT_DT")="#N/A Field Not Applicable"),"",_xll.BDP($B69,"NXT_PUT_DT")))</f>
        <v>15/12/2020</v>
      </c>
      <c r="J69" s="1">
        <f t="shared" si="1"/>
        <v>1</v>
      </c>
      <c r="L69" s="1" t="str">
        <f>_xll.BDP(B69,"SECURITY_NAME")</f>
        <v>PVYKON 13.1 12/09/25</v>
      </c>
    </row>
    <row r="70" spans="1:12" x14ac:dyDescent="0.25">
      <c r="A70" s="1" t="str">
        <f>IF(OR(_xll.BDP(B70,"ID_ISIN")="#N/A Field Not Applicable",_xll.BDP(B70,"ID_ISIN")="#N/A N/A"),B70,_xll.BDP(B70,"ID_ISIN"))</f>
        <v>RU000A0JTKZ1</v>
      </c>
      <c r="B70" s="1" t="s">
        <v>151</v>
      </c>
      <c r="C70" s="2">
        <f>IF(_xll.BDP(B70,"PX_LAST")="#N/A N/A",VLOOKUP(A70,secs!$A:$B,2,FALSE),_xll.BDP(B70,"PX_LAST"))</f>
        <v>98.66</v>
      </c>
      <c r="D70" s="1">
        <f>IF(A70="RU000A0JR5Z5",_xll.BDP("486 HK Equity","BEST_ANALYST_RATING"),IF(OR(_xll.BDP(B70,"BEST_ANALYST_RATING")="#N/A N/A",_xll.BDP(B70,"BEST_ANALYST_RATING")="#N/A Field Not Applicable"),0,_xll.BDP(B70,"BEST_ANALYST_RATING")))</f>
        <v>0</v>
      </c>
      <c r="E70" s="1">
        <f>IF(A70="RU000A0JR5Z5",10*_xll.BDP("486 HK Equity","BEST_TARGET_PRICE")*_xll.BDP("USDRUB Curncy","PX_LAST")/_xll.BDP("USDHKD Curncy","PX_LAST"),
      IF(OR(_xll.BDP(B70,"BEST_TARGET_PRICE")="#N/A N/A",_xll.BDP(B70,"BEST_TARGET_PRICE")="#N/A Field Not Applicable"),
           IF(OR(_xll.BDP(B70,"INT_ACC")="#N/A N/A",_xll.BDP(B70,"INT_ACC")="#N/A Field Not Applicable"), 0, _xll.BDP(B70,"INT_ACC")),
      _xll.BDP(B70,"BEST_TARGET_PRICE"))
)</f>
        <v>2.141</v>
      </c>
      <c r="F70" s="1">
        <f>IF(OR(_xll.BDP(B70,"BDVD_PROJ_12M_YLD")="#N/A N/A",_xll.BDP(B70,"BDVD_PROJ_12M_YLD")="#N/A Field Not Applicable"),
     IF(OR(_xll.BDP(B70,"EQY_DVD_YLD_IND")="#N/A N/A",_xll.BDP(B70,"EQY_DVD_YLD_IND")="#N/A Field Not Applicable"),
         IF(OR(_xll.BDP(B70,"YLD_CNV_MID")="#N/A N/A",_xll.BDP(B70,"YLD_CNV_MID")="#N/A Field Not Applicable"),0,_xll.BDP(B70,"YLD_CNV_MID")),
              _xll.BDP(B70,"EQY_DVD_YLD_IND")),
_xll.BDP(B70,"BDVD_PROJ_12M_YLD"))</f>
        <v>8.41</v>
      </c>
      <c r="G70" s="1" t="str">
        <f>IF(  ISERR(FIND("Equity",B70)) = FALSE,  IF(  OR(   _xll.BDP($B70,"DVD_EX_DT")="#N/A N/A", _xll.BDP($B70,"DVD_EX_DT")="#N/A Field Not Applicable"),
     "",_xll.BDP($B70,"DVD_EX_DT")),
IF(  OR(   _xll.BDP($B70,"NXT_CPN_DT")="#N/A N/A", _xll.BDP($B70,"NXT_CPN_DT")="#N/A Field Not Applicable"), IF( OR(_xll.BDP($B70,"LAST_TRADEABLE_DT") = "#N/A N/A",_xll.BDP($B70,"LAST_TRADEABLE_DT") = "#N/A Field Not Applicable"),"",_xll.BDP($B70,"LAST_TRADEABLE_DT")),_xll.BDP($B70,"NXT_CPN_DT")))</f>
        <v>02/08/2017</v>
      </c>
      <c r="H70" s="1">
        <f>IF(ISERR(FIND("Equity",B70))=FALSE,0,IF(_xll.BDP($B70,"DUR_MID")="#N/A N/A",0,_xll.BDP($B70,"DUR_MID")))</f>
        <v>0.63695626592172194</v>
      </c>
      <c r="I70" s="1" t="str">
        <f>IF(  ISERR(FIND("Equity",B70)) = FALSE,  IF(  OR(   _xll.BDP($B70,"BDVD_NEXT_EST_DECL_DT")="#N/A N/A", _xll.BDP($B70,"BDVD_NEXT_EST_DECL_DT")="#N/A Field Not Applicable"),"",_xll.BDP($B70,"BDVD_NEXT_EST_DECL_DT")), IF(  OR(   _xll.BDP($B70,"NXT_PUT_DT")="#N/A N/A", _xll.BDP($B70,"NXT_PUT_DT")="#N/A Field Not Applicable"),"",_xll.BDP($B70,"NXT_PUT_DT")))</f>
        <v/>
      </c>
      <c r="J70" s="1">
        <f t="shared" si="1"/>
        <v>1</v>
      </c>
      <c r="L70" s="1" t="str">
        <f>_xll.BDP(B70,"SECURITY_NAME")</f>
        <v>RFLB 6.2 01/31/18</v>
      </c>
    </row>
    <row r="71" spans="1:12" x14ac:dyDescent="0.25">
      <c r="A71" s="1" t="str">
        <f>IF(OR(_xll.BDP(B71,"ID_ISIN")="#N/A Field Not Applicable",_xll.BDP(B71,"ID_ISIN")="#N/A N/A"),B71,_xll.BDP(B71,"ID_ISIN"))</f>
        <v>RU000A0JTM28</v>
      </c>
      <c r="B71" s="1" t="s">
        <v>306</v>
      </c>
      <c r="C71" s="2">
        <f>IF(_xll.BDP(B71,"PX_LAST")="#N/A N/A",VLOOKUP(A71,secs!$A:$B,2,FALSE),_xll.BDP(B71,"PX_LAST"))</f>
        <v>100.05</v>
      </c>
      <c r="D71" s="1">
        <f>IF(A71="RU000A0JR5Z5",_xll.BDP("486 HK Equity","BEST_ANALYST_RATING"),IF(OR(_xll.BDP(B71,"BEST_ANALYST_RATING")="#N/A N/A",_xll.BDP(B71,"BEST_ANALYST_RATING")="#N/A Field Not Applicable"),0,_xll.BDP(B71,"BEST_ANALYST_RATING")))</f>
        <v>0</v>
      </c>
      <c r="E71" s="1">
        <f>IF(A71="RU000A0JR5Z5",10*_xll.BDP("486 HK Equity","BEST_TARGET_PRICE")*_xll.BDP("USDRUB Curncy","PX_LAST")/_xll.BDP("USDHKD Curncy","PX_LAST"),
      IF(OR(_xll.BDP(B71,"BEST_TARGET_PRICE")="#N/A N/A",_xll.BDP(B71,"BEST_TARGET_PRICE")="#N/A Field Not Applicable"),
           IF(OR(_xll.BDP(B71,"INT_ACC")="#N/A N/A",_xll.BDP(B71,"INT_ACC")="#N/A Field Not Applicable"), 0, _xll.BDP(B71,"INT_ACC")),
      _xll.BDP(B71,"BEST_TARGET_PRICE"))
)</f>
        <v>2.82</v>
      </c>
      <c r="F71" s="1">
        <f>IF(OR(_xll.BDP(B71,"BDVD_PROJ_12M_YLD")="#N/A N/A",_xll.BDP(B71,"BDVD_PROJ_12M_YLD")="#N/A Field Not Applicable"),
     IF(OR(_xll.BDP(B71,"EQY_DVD_YLD_IND")="#N/A N/A",_xll.BDP(B71,"EQY_DVD_YLD_IND")="#N/A Field Not Applicable"),
         IF(OR(_xll.BDP(B71,"YLD_CNV_MID")="#N/A N/A",_xll.BDP(B71,"YLD_CNV_MID")="#N/A Field Not Applicable"),0,_xll.BDP(B71,"YLD_CNV_MID")),
              _xll.BDP(B71,"EQY_DVD_YLD_IND")),
_xll.BDP(B71,"BDVD_PROJ_12M_YLD"))</f>
        <v>9.4499999999999993</v>
      </c>
      <c r="G71" s="1" t="str">
        <f>IF(  ISERR(FIND("Equity",B71)) = FALSE,  IF(  OR(   _xll.BDP($B71,"DVD_EX_DT")="#N/A N/A", _xll.BDP($B71,"DVD_EX_DT")="#N/A Field Not Applicable"),
     "",_xll.BDP($B71,"DVD_EX_DT")),
IF(  OR(   _xll.BDP($B71,"NXT_CPN_DT")="#N/A N/A", _xll.BDP($B71,"NXT_CPN_DT")="#N/A Field Not Applicable"), IF( OR(_xll.BDP($B71,"LAST_TRADEABLE_DT") = "#N/A N/A",_xll.BDP($B71,"LAST_TRADEABLE_DT") = "#N/A Field Not Applicable"),"",_xll.BDP($B71,"LAST_TRADEABLE_DT")),_xll.BDP($B71,"NXT_CPN_DT")))</f>
        <v>08/08/2017</v>
      </c>
      <c r="H71" s="1">
        <f>IF(ISERR(FIND("Equity",B71))=FALSE,0,IF(_xll.BDP($B71,"DUR_MID")="#N/A N/A",0,_xll.BDP($B71,"DUR_MID")))</f>
        <v>0.6505608434739617</v>
      </c>
      <c r="I71" s="1" t="str">
        <f>IF(  ISERR(FIND("Equity",B71)) = FALSE,  IF(  OR(   _xll.BDP($B71,"BDVD_NEXT_EST_DECL_DT")="#N/A N/A", _xll.BDP($B71,"BDVD_NEXT_EST_DECL_DT")="#N/A Field Not Applicable"),"",_xll.BDP($B71,"BDVD_NEXT_EST_DECL_DT")), IF(  OR(   _xll.BDP($B71,"NXT_PUT_DT")="#N/A N/A", _xll.BDP($B71,"NXT_PUT_DT")="#N/A Field Not Applicable"),"",_xll.BDP($B71,"NXT_PUT_DT")))</f>
        <v>06/02/2018</v>
      </c>
      <c r="J71" s="1">
        <f t="shared" si="1"/>
        <v>1</v>
      </c>
      <c r="L71" s="1" t="str">
        <f>_xll.BDP(B71,"SECURITY_NAME")</f>
        <v>BANEFT 8.65 01/31/23</v>
      </c>
    </row>
    <row r="72" spans="1:12" x14ac:dyDescent="0.25">
      <c r="A72" s="1" t="str">
        <f>IF(OR(_xll.BDP(B72,"ID_ISIN")="#N/A Field Not Applicable",_xll.BDP(B72,"ID_ISIN")="#N/A N/A"),B72,_xll.BDP(B72,"ID_ISIN"))</f>
        <v>XS0884734343</v>
      </c>
      <c r="B72" s="1" t="s">
        <v>152</v>
      </c>
      <c r="C72" s="2">
        <f>IF(_xll.BDP(B72,"PX_LAST")="#N/A N/A",VLOOKUP(A72,secs!$A:$B,2,FALSE),_xll.BDP(B72,"PX_LAST"))</f>
        <v>99.49</v>
      </c>
      <c r="D72" s="1">
        <f>IF(A72="RU000A0JR5Z5",_xll.BDP("486 HK Equity","BEST_ANALYST_RATING"),IF(OR(_xll.BDP(B72,"BEST_ANALYST_RATING")="#N/A N/A",_xll.BDP(B72,"BEST_ANALYST_RATING")="#N/A Field Not Applicable"),0,_xll.BDP(B72,"BEST_ANALYST_RATING")))</f>
        <v>0</v>
      </c>
      <c r="E72" s="1">
        <f>IF(A72="RU000A0JR5Z5",10*_xll.BDP("486 HK Equity","BEST_TARGET_PRICE")*_xll.BDP("USDRUB Curncy","PX_LAST")/_xll.BDP("USDHKD Curncy","PX_LAST"),
      IF(OR(_xll.BDP(B72,"BEST_TARGET_PRICE")="#N/A N/A",_xll.BDP(B72,"BEST_TARGET_PRICE")="#N/A Field Not Applicable"),
           IF(OR(_xll.BDP(B72,"INT_ACC")="#N/A N/A",_xll.BDP(B72,"INT_ACC")="#N/A Field Not Applicable"), 0, _xll.BDP(B72,"INT_ACC")),
      _xll.BDP(B72,"BEST_TARGET_PRICE"))
)</f>
        <v>2.6468750000000001</v>
      </c>
      <c r="F72" s="1">
        <f>IF(OR(_xll.BDP(B72,"BDVD_PROJ_12M_YLD")="#N/A N/A",_xll.BDP(B72,"BDVD_PROJ_12M_YLD")="#N/A Field Not Applicable"),
     IF(OR(_xll.BDP(B72,"EQY_DVD_YLD_IND")="#N/A N/A",_xll.BDP(B72,"EQY_DVD_YLD_IND")="#N/A Field Not Applicable"),
         IF(OR(_xll.BDP(B72,"YLD_CNV_MID")="#N/A N/A",_xll.BDP(B72,"YLD_CNV_MID")="#N/A Field Not Applicable"),0,_xll.BDP(B72,"YLD_CNV_MID")),
              _xll.BDP(B72,"EQY_DVD_YLD_IND")),
_xll.BDP(B72,"BDVD_PROJ_12M_YLD"))</f>
        <v>8.6255430899878185</v>
      </c>
      <c r="G72" s="1" t="str">
        <f>IF(  ISERR(FIND("Equity",B72)) = FALSE,  IF(  OR(   _xll.BDP($B72,"DVD_EX_DT")="#N/A N/A", _xll.BDP($B72,"DVD_EX_DT")="#N/A Field Not Applicable"),
     "",_xll.BDP($B72,"DVD_EX_DT")),
IF(  OR(   _xll.BDP($B72,"NXT_CPN_DT")="#N/A N/A", _xll.BDP($B72,"NXT_CPN_DT")="#N/A Field Not Applicable"), IF( OR(_xll.BDP($B72,"LAST_TRADEABLE_DT") = "#N/A N/A",_xll.BDP($B72,"LAST_TRADEABLE_DT") = "#N/A Field Not Applicable"),"",_xll.BDP($B72,"LAST_TRADEABLE_DT")),_xll.BDP($B72,"NXT_CPN_DT")))</f>
        <v>07/08/2017</v>
      </c>
      <c r="H72" s="1">
        <f>IF(ISERR(FIND("Equity",B72))=FALSE,0,IF(_xll.BDP($B72,"DUR_MID")="#N/A N/A",0,_xll.BDP($B72,"DUR_MID")))</f>
        <v>0.64489706629599064</v>
      </c>
      <c r="I72" s="1" t="str">
        <f>IF(  ISERR(FIND("Equity",B72)) = FALSE,  IF(  OR(   _xll.BDP($B72,"BDVD_NEXT_EST_DECL_DT")="#N/A N/A", _xll.BDP($B72,"BDVD_NEXT_EST_DECL_DT")="#N/A Field Not Applicable"),"",_xll.BDP($B72,"BDVD_NEXT_EST_DECL_DT")), IF(  OR(   _xll.BDP($B72,"NXT_PUT_DT")="#N/A N/A", _xll.BDP($B72,"NXT_PUT_DT")="#N/A Field Not Applicable"),"",_xll.BDP($B72,"NXT_PUT_DT")))</f>
        <v/>
      </c>
      <c r="J72" s="1">
        <f t="shared" si="1"/>
        <v>1</v>
      </c>
      <c r="L72" s="1" t="str">
        <f>_xll.BDP(B72,"SECURITY_NAME")</f>
        <v>RSHB 7 7/8 02/07/18</v>
      </c>
    </row>
    <row r="73" spans="1:12" x14ac:dyDescent="0.25">
      <c r="A73" s="1" t="str">
        <f>IF(OR(_xll.BDP(B73,"ID_ISIN")="#N/A Field Not Applicable",_xll.BDP(B73,"ID_ISIN")="#N/A N/A"),B73,_xll.BDP(B73,"ID_ISIN"))</f>
        <v>RU000A0JWDN6</v>
      </c>
      <c r="B73" s="1" t="s">
        <v>153</v>
      </c>
      <c r="C73" s="2">
        <f>IF(_xll.BDP(B73,"PX_LAST")="#N/A N/A",VLOOKUP(A73,secs!$A:$B,2,FALSE),_xll.BDP(B73,"PX_LAST"))</f>
        <v>105.92</v>
      </c>
      <c r="D73" s="1">
        <f>IF(A73="RU000A0JR5Z5",_xll.BDP("486 HK Equity","BEST_ANALYST_RATING"),IF(OR(_xll.BDP(B73,"BEST_ANALYST_RATING")="#N/A N/A",_xll.BDP(B73,"BEST_ANALYST_RATING")="#N/A Field Not Applicable"),0,_xll.BDP(B73,"BEST_ANALYST_RATING")))</f>
        <v>0</v>
      </c>
      <c r="E73" s="1">
        <f>IF(A73="RU000A0JR5Z5",10*_xll.BDP("486 HK Equity","BEST_TARGET_PRICE")*_xll.BDP("USDRUB Curncy","PX_LAST")/_xll.BDP("USDHKD Curncy","PX_LAST"),
      IF(OR(_xll.BDP(B73,"BEST_TARGET_PRICE")="#N/A N/A",_xll.BDP(B73,"BEST_TARGET_PRICE")="#N/A Field Not Applicable"),
           IF(OR(_xll.BDP(B73,"INT_ACC")="#N/A N/A",_xll.BDP(B73,"INT_ACC")="#N/A Field Not Applicable"), 0, _xll.BDP(B73,"INT_ACC")),
      _xll.BDP(B73,"BEST_TARGET_PRICE"))
)</f>
        <v>1.7250000000000001</v>
      </c>
      <c r="F73" s="1">
        <f>IF(OR(_xll.BDP(B73,"BDVD_PROJ_12M_YLD")="#N/A N/A",_xll.BDP(B73,"BDVD_PROJ_12M_YLD")="#N/A Field Not Applicable"),
     IF(OR(_xll.BDP(B73,"EQY_DVD_YLD_IND")="#N/A N/A",_xll.BDP(B73,"EQY_DVD_YLD_IND")="#N/A Field Not Applicable"),
         IF(OR(_xll.BDP(B73,"YLD_CNV_MID")="#N/A N/A",_xll.BDP(B73,"YLD_CNV_MID")="#N/A Field Not Applicable"),0,_xll.BDP(B73,"YLD_CNV_MID")),
              _xll.BDP(B73,"EQY_DVD_YLD_IND")),
_xll.BDP(B73,"BDVD_PROJ_12M_YLD"))</f>
        <v>9.56</v>
      </c>
      <c r="G73" s="1" t="str">
        <f>IF(  ISERR(FIND("Equity",B73)) = FALSE,  IF(  OR(   _xll.BDP($B73,"DVD_EX_DT")="#N/A N/A", _xll.BDP($B73,"DVD_EX_DT")="#N/A Field Not Applicable"),
     "",_xll.BDP($B73,"DVD_EX_DT")),
IF(  OR(   _xll.BDP($B73,"NXT_CPN_DT")="#N/A N/A", _xll.BDP($B73,"NXT_CPN_DT")="#N/A Field Not Applicable"), IF( OR(_xll.BDP($B73,"LAST_TRADEABLE_DT") = "#N/A N/A",_xll.BDP($B73,"LAST_TRADEABLE_DT") = "#N/A Field Not Applicable"),"",_xll.BDP($B73,"LAST_TRADEABLE_DT")),_xll.BDP($B73,"NXT_CPN_DT")))</f>
        <v>17/10/2017</v>
      </c>
      <c r="H73" s="1">
        <f>IF(ISERR(FIND("Equity",B73))=FALSE,0,IF(_xll.BDP($B73,"DUR_MID")="#N/A N/A",0,_xll.BDP($B73,"DUR_MID")))</f>
        <v>1.6929585426917506</v>
      </c>
      <c r="I73" s="1" t="str">
        <f>IF(  ISERR(FIND("Equity",B73)) = FALSE,  IF(  OR(   _xll.BDP($B73,"BDVD_NEXT_EST_DECL_DT")="#N/A N/A", _xll.BDP($B73,"BDVD_NEXT_EST_DECL_DT")="#N/A Field Not Applicable"),"",_xll.BDP($B73,"BDVD_NEXT_EST_DECL_DT")), IF(  OR(   _xll.BDP($B73,"NXT_PUT_DT")="#N/A N/A", _xll.BDP($B73,"NXT_PUT_DT")="#N/A Field Not Applicable"),"",_xll.BDP($B73,"NXT_PUT_DT")))</f>
        <v>16/04/2019</v>
      </c>
      <c r="J73" s="1">
        <f t="shared" si="1"/>
        <v>1</v>
      </c>
      <c r="L73" s="1" t="str">
        <f>_xll.BDP(B73,"SECURITY_NAME")</f>
        <v>RUALRU 12.85 04/07/26</v>
      </c>
    </row>
    <row r="74" spans="1:12" x14ac:dyDescent="0.25">
      <c r="A74" s="1" t="str">
        <f>IF(OR(_xll.BDP(B74,"ID_ISIN")="#N/A Field Not Applicable",_xll.BDP(B74,"ID_ISIN")="#N/A N/A"),B74,_xll.BDP(B74,"ID_ISIN"))</f>
        <v>RU000A0JWC82</v>
      </c>
      <c r="B74" s="1" t="s">
        <v>154</v>
      </c>
      <c r="C74" s="2">
        <f>IF(_xll.BDP(B74,"PX_LAST")="#N/A N/A",VLOOKUP(A74,secs!$A:$B,2,FALSE),_xll.BDP(B74,"PX_LAST"))</f>
        <v>103</v>
      </c>
      <c r="D74" s="1">
        <f>IF(A74="RU000A0JR5Z5",_xll.BDP("486 HK Equity","BEST_ANALYST_RATING"),IF(OR(_xll.BDP(B74,"BEST_ANALYST_RATING")="#N/A N/A",_xll.BDP(B74,"BEST_ANALYST_RATING")="#N/A Field Not Applicable"),0,_xll.BDP(B74,"BEST_ANALYST_RATING")))</f>
        <v>0</v>
      </c>
      <c r="E74" s="1">
        <f>IF(A74="RU000A0JR5Z5",10*_xll.BDP("486 HK Equity","BEST_TARGET_PRICE")*_xll.BDP("USDRUB Curncy","PX_LAST")/_xll.BDP("USDHKD Curncy","PX_LAST"),
      IF(OR(_xll.BDP(B74,"BEST_TARGET_PRICE")="#N/A N/A",_xll.BDP(B74,"BEST_TARGET_PRICE")="#N/A Field Not Applicable"),
           IF(OR(_xll.BDP(B74,"INT_ACC")="#N/A N/A",_xll.BDP(B74,"INT_ACC")="#N/A Field Not Applicable"), 0, _xll.BDP(B74,"INT_ACC")),
      _xll.BDP(B74,"BEST_TARGET_PRICE"))
)</f>
        <v>1.75</v>
      </c>
      <c r="F74" s="1">
        <f>IF(OR(_xll.BDP(B74,"BDVD_PROJ_12M_YLD")="#N/A N/A",_xll.BDP(B74,"BDVD_PROJ_12M_YLD")="#N/A Field Not Applicable"),
     IF(OR(_xll.BDP(B74,"EQY_DVD_YLD_IND")="#N/A N/A",_xll.BDP(B74,"EQY_DVD_YLD_IND")="#N/A Field Not Applicable"),
         IF(OR(_xll.BDP(B74,"YLD_CNV_MID")="#N/A N/A",_xll.BDP(B74,"YLD_CNV_MID")="#N/A Field Not Applicable"),0,_xll.BDP(B74,"YLD_CNV_MID")),
              _xll.BDP(B74,"EQY_DVD_YLD_IND")),
_xll.BDP(B74,"BDVD_PROJ_12M_YLD"))</f>
        <v>8.5500000000000007</v>
      </c>
      <c r="G74" s="1" t="str">
        <f>IF(  ISERR(FIND("Equity",B74)) = FALSE,  IF(  OR(   _xll.BDP($B74,"DVD_EX_DT")="#N/A N/A", _xll.BDP($B74,"DVD_EX_DT")="#N/A Field Not Applicable"),
     "",_xll.BDP($B74,"DVD_EX_DT")),
IF(  OR(   _xll.BDP($B74,"NXT_CPN_DT")="#N/A N/A", _xll.BDP($B74,"NXT_CPN_DT")="#N/A Field Not Applicable"), IF( OR(_xll.BDP($B74,"LAST_TRADEABLE_DT") = "#N/A N/A",_xll.BDP($B74,"LAST_TRADEABLE_DT") = "#N/A Field Not Applicable"),"",_xll.BDP($B74,"LAST_TRADEABLE_DT")),_xll.BDP($B74,"NXT_CPN_DT")))</f>
        <v>04/10/2017</v>
      </c>
      <c r="H74" s="1">
        <f>IF(ISERR(FIND("Equity",B74))=FALSE,0,IF(_xll.BDP($B74,"DUR_MID")="#N/A N/A",0,_xll.BDP($B74,"DUR_MID")))</f>
        <v>2.4889718812336179</v>
      </c>
      <c r="I74" s="1" t="str">
        <f>IF(  ISERR(FIND("Equity",B74)) = FALSE,  IF(  OR(   _xll.BDP($B74,"BDVD_NEXT_EST_DECL_DT")="#N/A N/A", _xll.BDP($B74,"BDVD_NEXT_EST_DECL_DT")="#N/A Field Not Applicable"),"",_xll.BDP($B74,"BDVD_NEXT_EST_DECL_DT")), IF(  OR(   _xll.BDP($B74,"NXT_PUT_DT")="#N/A N/A", _xll.BDP($B74,"NXT_PUT_DT")="#N/A Field Not Applicable"),"",_xll.BDP($B74,"NXT_PUT_DT")))</f>
        <v>01/04/2020</v>
      </c>
      <c r="J74" s="1">
        <f t="shared" si="1"/>
        <v>1</v>
      </c>
      <c r="L74" s="1" t="str">
        <f>_xll.BDP(B74,"SECURITY_NAME")</f>
        <v>RURAIL 10.3 03/25/26</v>
      </c>
    </row>
    <row r="75" spans="1:12" x14ac:dyDescent="0.25">
      <c r="A75" s="1" t="str">
        <f>IF(OR(_xll.BDP(B75,"ID_ISIN")="#N/A Field Not Applicable",_xll.BDP(B75,"ID_ISIN")="#N/A N/A"),B75,_xll.BDP(B75,"ID_ISIN"))</f>
        <v>RU000A0JWB75</v>
      </c>
      <c r="B75" s="1" t="s">
        <v>155</v>
      </c>
      <c r="C75" s="2">
        <f>IF(_xll.BDP(B75,"PX_LAST")="#N/A N/A",VLOOKUP(A75,secs!$A:$B,2,FALSE),_xll.BDP(B75,"PX_LAST"))</f>
        <v>101.5</v>
      </c>
      <c r="D75" s="1">
        <f>IF(A75="RU000A0JR5Z5",_xll.BDP("486 HK Equity","BEST_ANALYST_RATING"),IF(OR(_xll.BDP(B75,"BEST_ANALYST_RATING")="#N/A N/A",_xll.BDP(B75,"BEST_ANALYST_RATING")="#N/A Field Not Applicable"),0,_xll.BDP(B75,"BEST_ANALYST_RATING")))</f>
        <v>0</v>
      </c>
      <c r="E75" s="1">
        <f>IF(A75="RU000A0JR5Z5",10*_xll.BDP("486 HK Equity","BEST_TARGET_PRICE")*_xll.BDP("USDRUB Curncy","PX_LAST")/_xll.BDP("USDHKD Curncy","PX_LAST"),
      IF(OR(_xll.BDP(B75,"BEST_TARGET_PRICE")="#N/A N/A",_xll.BDP(B75,"BEST_TARGET_PRICE")="#N/A Field Not Applicable"),
           IF(OR(_xll.BDP(B75,"INT_ACC")="#N/A N/A",_xll.BDP(B75,"INT_ACC")="#N/A Field Not Applicable"), 0, _xll.BDP(B75,"INT_ACC")),
      _xll.BDP(B75,"BEST_TARGET_PRICE"))
)</f>
        <v>2.1589999999999998</v>
      </c>
      <c r="F75" s="1">
        <f>IF(OR(_xll.BDP(B75,"BDVD_PROJ_12M_YLD")="#N/A N/A",_xll.BDP(B75,"BDVD_PROJ_12M_YLD")="#N/A Field Not Applicable"),
     IF(OR(_xll.BDP(B75,"EQY_DVD_YLD_IND")="#N/A N/A",_xll.BDP(B75,"EQY_DVD_YLD_IND")="#N/A Field Not Applicable"),
         IF(OR(_xll.BDP(B75,"YLD_CNV_MID")="#N/A N/A",_xll.BDP(B75,"YLD_CNV_MID")="#N/A Field Not Applicable"),0,_xll.BDP(B75,"YLD_CNV_MID")),
              _xll.BDP(B75,"EQY_DVD_YLD_IND")),
_xll.BDP(B75,"BDVD_PROJ_12M_YLD"))</f>
        <v>10.43</v>
      </c>
      <c r="G75" s="1" t="str">
        <f>IF(  ISERR(FIND("Equity",B75)) = FALSE,  IF(  OR(   _xll.BDP($B75,"DVD_EX_DT")="#N/A N/A", _xll.BDP($B75,"DVD_EX_DT")="#N/A Field Not Applicable"),
     "",_xll.BDP($B75,"DVD_EX_DT")),
IF(  OR(   _xll.BDP($B75,"NXT_CPN_DT")="#N/A N/A", _xll.BDP($B75,"NXT_CPN_DT")="#N/A Field Not Applicable"), IF( OR(_xll.BDP($B75,"LAST_TRADEABLE_DT") = "#N/A N/A",_xll.BDP($B75,"LAST_TRADEABLE_DT") = "#N/A Field Not Applicable"),"",_xll.BDP($B75,"LAST_TRADEABLE_DT")),_xll.BDP($B75,"NXT_CPN_DT")))</f>
        <v>22/09/2017</v>
      </c>
      <c r="H75" s="1">
        <f>IF(ISERR(FIND("Equity",B75))=FALSE,0,IF(_xll.BDP($B75,"DUR_MID")="#N/A N/A",0,_xll.BDP($B75,"DUR_MID")))</f>
        <v>3.1546233158202042</v>
      </c>
      <c r="I75" s="1" t="str">
        <f>IF(  ISERR(FIND("Equity",B75)) = FALSE,  IF(  OR(   _xll.BDP($B75,"BDVD_NEXT_EST_DECL_DT")="#N/A N/A", _xll.BDP($B75,"BDVD_NEXT_EST_DECL_DT")="#N/A Field Not Applicable"),"",_xll.BDP($B75,"BDVD_NEXT_EST_DECL_DT")), IF(  OR(   _xll.BDP($B75,"NXT_PUT_DT")="#N/A N/A", _xll.BDP($B75,"NXT_PUT_DT")="#N/A Field Not Applicable"),"",_xll.BDP($B75,"NXT_PUT_DT")))</f>
        <v>19/03/2021</v>
      </c>
      <c r="J75" s="1">
        <f t="shared" si="1"/>
        <v>1</v>
      </c>
      <c r="L75" s="1" t="str">
        <f>_xll.BDP(B75,"SECURITY_NAME")</f>
        <v>SIBNEF 10.65 02/16/46</v>
      </c>
    </row>
    <row r="76" spans="1:12" x14ac:dyDescent="0.25">
      <c r="A76" s="1" t="str">
        <f>IF(OR(_xll.BDP(B76,"ID_ISIN")="#N/A Field Not Applicable",_xll.BDP(B76,"ID_ISIN")="#N/A N/A"),B76,_xll.BDP(B76,"ID_ISIN"))</f>
        <v>RU000A0JWB67</v>
      </c>
      <c r="B76" s="1" t="s">
        <v>156</v>
      </c>
      <c r="C76" s="2">
        <f>IF(_xll.BDP(B76,"PX_LAST")="#N/A N/A",VLOOKUP(A76,secs!$A:$B,2,FALSE),_xll.BDP(B76,"PX_LAST"))</f>
        <v>101.99</v>
      </c>
      <c r="D76" s="1">
        <f>IF(A76="RU000A0JR5Z5",_xll.BDP("486 HK Equity","BEST_ANALYST_RATING"),IF(OR(_xll.BDP(B76,"BEST_ANALYST_RATING")="#N/A N/A",_xll.BDP(B76,"BEST_ANALYST_RATING")="#N/A Field Not Applicable"),0,_xll.BDP(B76,"BEST_ANALYST_RATING")))</f>
        <v>0</v>
      </c>
      <c r="E76" s="1">
        <f>IF(A76="RU000A0JR5Z5",10*_xll.BDP("486 HK Equity","BEST_TARGET_PRICE")*_xll.BDP("USDRUB Curncy","PX_LAST")/_xll.BDP("USDHKD Curncy","PX_LAST"),
      IF(OR(_xll.BDP(B76,"BEST_TARGET_PRICE")="#N/A N/A",_xll.BDP(B76,"BEST_TARGET_PRICE")="#N/A Field Not Applicable"),
           IF(OR(_xll.BDP(B76,"INT_ACC")="#N/A N/A",_xll.BDP(B76,"INT_ACC")="#N/A Field Not Applicable"), 0, _xll.BDP(B76,"INT_ACC")),
      _xll.BDP(B76,"BEST_TARGET_PRICE"))
)</f>
        <v>2.1589999999999998</v>
      </c>
      <c r="F76" s="1">
        <f>IF(OR(_xll.BDP(B76,"BDVD_PROJ_12M_YLD")="#N/A N/A",_xll.BDP(B76,"BDVD_PROJ_12M_YLD")="#N/A Field Not Applicable"),
     IF(OR(_xll.BDP(B76,"EQY_DVD_YLD_IND")="#N/A N/A",_xll.BDP(B76,"EQY_DVD_YLD_IND")="#N/A Field Not Applicable"),
         IF(OR(_xll.BDP(B76,"YLD_CNV_MID")="#N/A N/A",_xll.BDP(B76,"YLD_CNV_MID")="#N/A Field Not Applicable"),0,_xll.BDP(B76,"YLD_CNV_MID")),
              _xll.BDP(B76,"EQY_DVD_YLD_IND")),
_xll.BDP(B76,"BDVD_PROJ_12M_YLD"))</f>
        <v>10.35</v>
      </c>
      <c r="G76" s="1" t="str">
        <f>IF(  ISERR(FIND("Equity",B76)) = FALSE,  IF(  OR(   _xll.BDP($B76,"DVD_EX_DT")="#N/A N/A", _xll.BDP($B76,"DVD_EX_DT")="#N/A Field Not Applicable"),
     "",_xll.BDP($B76,"DVD_EX_DT")),
IF(  OR(   _xll.BDP($B76,"NXT_CPN_DT")="#N/A N/A", _xll.BDP($B76,"NXT_CPN_DT")="#N/A Field Not Applicable"), IF( OR(_xll.BDP($B76,"LAST_TRADEABLE_DT") = "#N/A N/A",_xll.BDP($B76,"LAST_TRADEABLE_DT") = "#N/A Field Not Applicable"),"",_xll.BDP($B76,"LAST_TRADEABLE_DT")),_xll.BDP($B76,"NXT_CPN_DT")))</f>
        <v>22/09/2017</v>
      </c>
      <c r="H76" s="1">
        <f>IF(ISERR(FIND("Equity",B76))=FALSE,0,IF(_xll.BDP($B76,"DUR_MID")="#N/A N/A",0,_xll.BDP($B76,"DUR_MID")))</f>
        <v>3.1554439926119526</v>
      </c>
      <c r="I76" s="1" t="str">
        <f>IF(  ISERR(FIND("Equity",B76)) = FALSE,  IF(  OR(   _xll.BDP($B76,"BDVD_NEXT_EST_DECL_DT")="#N/A N/A", _xll.BDP($B76,"BDVD_NEXT_EST_DECL_DT")="#N/A Field Not Applicable"),"",_xll.BDP($B76,"BDVD_NEXT_EST_DECL_DT")), IF(  OR(   _xll.BDP($B76,"NXT_PUT_DT")="#N/A N/A", _xll.BDP($B76,"NXT_PUT_DT")="#N/A Field Not Applicable"),"",_xll.BDP($B76,"NXT_PUT_DT")))</f>
        <v>19/03/2021</v>
      </c>
      <c r="J76" s="1">
        <f t="shared" si="1"/>
        <v>1</v>
      </c>
      <c r="L76" s="1" t="str">
        <f>_xll.BDP(B76,"SECURITY_NAME")</f>
        <v>SIBNEF 10.65 02/16/46</v>
      </c>
    </row>
    <row r="77" spans="1:12" x14ac:dyDescent="0.25">
      <c r="A77" s="1" t="str">
        <f>IF(OR(_xll.BDP(B77,"ID_ISIN")="#N/A Field Not Applicable",_xll.BDP(B77,"ID_ISIN")="#N/A N/A"),B77,_xll.BDP(B77,"ID_ISIN"))</f>
        <v>XS0997544860</v>
      </c>
      <c r="B77" s="1" t="s">
        <v>157</v>
      </c>
      <c r="C77" s="2">
        <f>IF(_xll.BDP(B77,"PX_LAST")="#N/A N/A",VLOOKUP(A77,secs!$A:$B,2,FALSE),_xll.BDP(B77,"PX_LAST"))</f>
        <v>109.562</v>
      </c>
      <c r="D77" s="1">
        <f>IF(A77="RU000A0JR5Z5",_xll.BDP("486 HK Equity","BEST_ANALYST_RATING"),IF(OR(_xll.BDP(B77,"BEST_ANALYST_RATING")="#N/A N/A",_xll.BDP(B77,"BEST_ANALYST_RATING")="#N/A Field Not Applicable"),0,_xll.BDP(B77,"BEST_ANALYST_RATING")))</f>
        <v>0</v>
      </c>
      <c r="E77" s="1">
        <f>IF(A77="RU000A0JR5Z5",10*_xll.BDP("486 HK Equity","BEST_TARGET_PRICE")*_xll.BDP("USDRUB Curncy","PX_LAST")/_xll.BDP("USDHKD Curncy","PX_LAST"),
      IF(OR(_xll.BDP(B77,"BEST_TARGET_PRICE")="#N/A N/A",_xll.BDP(B77,"BEST_TARGET_PRICE")="#N/A Field Not Applicable"),
           IF(OR(_xll.BDP(B77,"INT_ACC")="#N/A N/A",_xll.BDP(B77,"INT_ACC")="#N/A Field Not Applicable"), 0, _xll.BDP(B77,"INT_ACC")),
      _xll.BDP(B77,"BEST_TARGET_PRICE"))
)</f>
        <v>0.18333333333333332</v>
      </c>
      <c r="F77" s="1">
        <f>IF(OR(_xll.BDP(B77,"BDVD_PROJ_12M_YLD")="#N/A N/A",_xll.BDP(B77,"BDVD_PROJ_12M_YLD")="#N/A Field Not Applicable"),
     IF(OR(_xll.BDP(B77,"EQY_DVD_YLD_IND")="#N/A N/A",_xll.BDP(B77,"EQY_DVD_YLD_IND")="#N/A Field Not Applicable"),
         IF(OR(_xll.BDP(B77,"YLD_CNV_MID")="#N/A N/A",_xll.BDP(B77,"YLD_CNV_MID")="#N/A Field Not Applicable"),0,_xll.BDP(B77,"YLD_CNV_MID")),
              _xll.BDP(B77,"EQY_DVD_YLD_IND")),
_xll.BDP(B77,"BDVD_PROJ_12M_YLD"))</f>
        <v>4.2913857000000002</v>
      </c>
      <c r="G77" s="1" t="str">
        <f>IF(  ISERR(FIND("Equity",B77)) = FALSE,  IF(  OR(   _xll.BDP($B77,"DVD_EX_DT")="#N/A N/A", _xll.BDP($B77,"DVD_EX_DT")="#N/A Field Not Applicable"),
     "",_xll.BDP($B77,"DVD_EX_DT")),
IF(  OR(   _xll.BDP($B77,"NXT_CPN_DT")="#N/A N/A", _xll.BDP($B77,"NXT_CPN_DT")="#N/A Field Not Applicable"), IF( OR(_xll.BDP($B77,"LAST_TRADEABLE_DT") = "#N/A N/A",_xll.BDP($B77,"LAST_TRADEABLE_DT") = "#N/A Field Not Applicable"),"",_xll.BDP($B77,"LAST_TRADEABLE_DT")),_xll.BDP($B77,"NXT_CPN_DT")))</f>
        <v>27/11/2017</v>
      </c>
      <c r="H77" s="1">
        <f>IF(ISERR(FIND("Equity",B77))=FALSE,0,IF(_xll.BDP($B77,"DUR_MID")="#N/A N/A",0,_xll.BDP($B77,"DUR_MID")))</f>
        <v>5.5007977450427008</v>
      </c>
      <c r="I77" s="1" t="str">
        <f>IF(  ISERR(FIND("Equity",B77)) = FALSE,  IF(  OR(   _xll.BDP($B77,"BDVD_NEXT_EST_DECL_DT")="#N/A N/A", _xll.BDP($B77,"BDVD_NEXT_EST_DECL_DT")="#N/A Field Not Applicable"),"",_xll.BDP($B77,"BDVD_NEXT_EST_DECL_DT")), IF(  OR(   _xll.BDP($B77,"NXT_PUT_DT")="#N/A N/A", _xll.BDP($B77,"NXT_PUT_DT")="#N/A Field Not Applicable"),"",_xll.BDP($B77,"NXT_PUT_DT")))</f>
        <v/>
      </c>
      <c r="J77" s="1">
        <f t="shared" si="1"/>
        <v>1</v>
      </c>
      <c r="L77" s="1" t="str">
        <f>_xll.BDP(B77,"SECURITY_NAME")</f>
        <v>SIBNEF 6 11/27/23</v>
      </c>
    </row>
    <row r="78" spans="1:12" x14ac:dyDescent="0.25">
      <c r="A78" s="1" t="str">
        <f>IF(OR(_xll.BDP(B78,"ID_ISIN")="#N/A Field Not Applicable",_xll.BDP(B78,"ID_ISIN")="#N/A N/A"),B78,_xll.BDP(B78,"ID_ISIN"))</f>
        <v>XS0830192711</v>
      </c>
      <c r="B78" s="1" t="s">
        <v>158</v>
      </c>
      <c r="C78" s="2">
        <f>IF(_xll.BDP(B78,"PX_LAST")="#N/A N/A",VLOOKUP(A78,secs!$A:$B,2,FALSE),_xll.BDP(B78,"PX_LAST"))</f>
        <v>102.404</v>
      </c>
      <c r="D78" s="1">
        <f>IF(A78="RU000A0JR5Z5",_xll.BDP("486 HK Equity","BEST_ANALYST_RATING"),IF(OR(_xll.BDP(B78,"BEST_ANALYST_RATING")="#N/A N/A",_xll.BDP(B78,"BEST_ANALYST_RATING")="#N/A Field Not Applicable"),0,_xll.BDP(B78,"BEST_ANALYST_RATING")))</f>
        <v>0</v>
      </c>
      <c r="E78" s="1">
        <f>IF(A78="RU000A0JR5Z5",10*_xll.BDP("486 HK Equity","BEST_TARGET_PRICE")*_xll.BDP("USDRUB Curncy","PX_LAST")/_xll.BDP("USDHKD Curncy","PX_LAST"),
      IF(OR(_xll.BDP(B78,"BEST_TARGET_PRICE")="#N/A N/A",_xll.BDP(B78,"BEST_TARGET_PRICE")="#N/A Field Not Applicable"),
           IF(OR(_xll.BDP(B78,"INT_ACC")="#N/A N/A",_xll.BDP(B78,"INT_ACC")="#N/A Field Not Applicable"), 0, _xll.BDP(B78,"INT_ACC")),
      _xll.BDP(B78,"BEST_TARGET_PRICE"))
)</f>
        <v>0.96028888888888897</v>
      </c>
      <c r="F78" s="1">
        <f>IF(OR(_xll.BDP(B78,"BDVD_PROJ_12M_YLD")="#N/A N/A",_xll.BDP(B78,"BDVD_PROJ_12M_YLD")="#N/A Field Not Applicable"),
     IF(OR(_xll.BDP(B78,"EQY_DVD_YLD_IND")="#N/A N/A",_xll.BDP(B78,"EQY_DVD_YLD_IND")="#N/A Field Not Applicable"),
         IF(OR(_xll.BDP(B78,"YLD_CNV_MID")="#N/A N/A",_xll.BDP(B78,"YLD_CNV_MID")="#N/A Field Not Applicable"),0,_xll.BDP(B78,"YLD_CNV_MID")),
              _xll.BDP(B78,"EQY_DVD_YLD_IND")),
_xll.BDP(B78,"BDVD_PROJ_12M_YLD"))</f>
        <v>3.8673224931724133</v>
      </c>
      <c r="G78" s="1" t="str">
        <f>IF(  ISERR(FIND("Equity",B78)) = FALSE,  IF(  OR(   _xll.BDP($B78,"DVD_EX_DT")="#N/A N/A", _xll.BDP($B78,"DVD_EX_DT")="#N/A Field Not Applicable"),
     "",_xll.BDP($B78,"DVD_EX_DT")),
IF(  OR(   _xll.BDP($B78,"NXT_CPN_DT")="#N/A N/A", _xll.BDP($B78,"NXT_CPN_DT")="#N/A Field Not Applicable"), IF( OR(_xll.BDP($B78,"LAST_TRADEABLE_DT") = "#N/A N/A",_xll.BDP($B78,"LAST_TRADEABLE_DT") = "#N/A Field Not Applicable"),"",_xll.BDP($B78,"LAST_TRADEABLE_DT")),_xll.BDP($B78,"NXT_CPN_DT")))</f>
        <v>19/09/2017</v>
      </c>
      <c r="H78" s="1">
        <f>IF(ISERR(FIND("Equity",B78))=FALSE,0,IF(_xll.BDP($B78,"DUR_MID")="#N/A N/A",0,_xll.BDP($B78,"DUR_MID")))</f>
        <v>4.7362221664190605</v>
      </c>
      <c r="I78" s="1" t="str">
        <f>IF(  ISERR(FIND("Equity",B78)) = FALSE,  IF(  OR(   _xll.BDP($B78,"BDVD_NEXT_EST_DECL_DT")="#N/A N/A", _xll.BDP($B78,"BDVD_NEXT_EST_DECL_DT")="#N/A Field Not Applicable"),"",_xll.BDP($B78,"BDVD_NEXT_EST_DECL_DT")), IF(  OR(   _xll.BDP($B78,"NXT_PUT_DT")="#N/A N/A", _xll.BDP($B78,"NXT_PUT_DT")="#N/A Field Not Applicable"),"",_xll.BDP($B78,"NXT_PUT_DT")))</f>
        <v/>
      </c>
      <c r="J78" s="1">
        <f t="shared" si="1"/>
        <v>1</v>
      </c>
      <c r="L78" s="1" t="str">
        <f>_xll.BDP(B78,"SECURITY_NAME")</f>
        <v>SIBNEF 4 3/8 09/19/22</v>
      </c>
    </row>
    <row r="79" spans="1:12" x14ac:dyDescent="0.25">
      <c r="A79" s="1" t="str">
        <f>IF(OR(_xll.BDP(B79,"ID_ISIN")="#N/A Field Not Applicable",_xll.BDP(B79,"ID_ISIN")="#N/A N/A"),B79,_xll.BDP(B79,"ID_ISIN"))</f>
        <v>RU000A0JWWW7</v>
      </c>
      <c r="B79" s="1" t="s">
        <v>159</v>
      </c>
      <c r="C79" s="2">
        <f>IF(_xll.BDP(B79,"PX_LAST")="#N/A N/A",VLOOKUP(A79,secs!$A:$B,2,FALSE),_xll.BDP(B79,"PX_LAST"))</f>
        <v>103.93</v>
      </c>
      <c r="D79" s="1">
        <f>IF(A79="RU000A0JR5Z5",_xll.BDP("486 HK Equity","BEST_ANALYST_RATING"),IF(OR(_xll.BDP(B79,"BEST_ANALYST_RATING")="#N/A N/A",_xll.BDP(B79,"BEST_ANALYST_RATING")="#N/A Field Not Applicable"),0,_xll.BDP(B79,"BEST_ANALYST_RATING")))</f>
        <v>0</v>
      </c>
      <c r="E79" s="1">
        <f>IF(A79="RU000A0JR5Z5",10*_xll.BDP("486 HK Equity","BEST_TARGET_PRICE")*_xll.BDP("USDRUB Curncy","PX_LAST")/_xll.BDP("USDHKD Curncy","PX_LAST"),
      IF(OR(_xll.BDP(B79,"BEST_TARGET_PRICE")="#N/A N/A",_xll.BDP(B79,"BEST_TARGET_PRICE")="#N/A Field Not Applicable"),
           IF(OR(_xll.BDP(B79,"INT_ACC")="#N/A N/A",_xll.BDP(B79,"INT_ACC")="#N/A Field Not Applicable"), 0, _xll.BDP(B79,"INT_ACC")),
      _xll.BDP(B79,"BEST_TARGET_PRICE"))
)</f>
        <v>1.179</v>
      </c>
      <c r="F79" s="1">
        <f>IF(OR(_xll.BDP(B79,"BDVD_PROJ_12M_YLD")="#N/A N/A",_xll.BDP(B79,"BDVD_PROJ_12M_YLD")="#N/A Field Not Applicable"),
     IF(OR(_xll.BDP(B79,"EQY_DVD_YLD_IND")="#N/A N/A",_xll.BDP(B79,"EQY_DVD_YLD_IND")="#N/A Field Not Applicable"),
         IF(OR(_xll.BDP(B79,"YLD_CNV_MID")="#N/A N/A",_xll.BDP(B79,"YLD_CNV_MID")="#N/A Field Not Applicable"),0,_xll.BDP(B79,"YLD_CNV_MID")),
              _xll.BDP(B79,"EQY_DVD_YLD_IND")),
_xll.BDP(B79,"BDVD_PROJ_12M_YLD"))</f>
        <v>8.86</v>
      </c>
      <c r="G79" s="1" t="str">
        <f>IF(  ISERR(FIND("Equity",B79)) = FALSE,  IF(  OR(   _xll.BDP($B79,"DVD_EX_DT")="#N/A N/A", _xll.BDP($B79,"DVD_EX_DT")="#N/A Field Not Applicable"),
     "",_xll.BDP($B79,"DVD_EX_DT")),
IF(  OR(   _xll.BDP($B79,"NXT_CPN_DT")="#N/A N/A", _xll.BDP($B79,"NXT_CPN_DT")="#N/A Field Not Applicable"), IF( OR(_xll.BDP($B79,"LAST_TRADEABLE_DT") = "#N/A N/A",_xll.BDP($B79,"LAST_TRADEABLE_DT") = "#N/A Field Not Applicable"),"",_xll.BDP($B79,"LAST_TRADEABLE_DT")),_xll.BDP($B79,"NXT_CPN_DT")))</f>
        <v>25/10/2017</v>
      </c>
      <c r="H79" s="1">
        <f>IF(ISERR(FIND("Equity",B79))=FALSE,0,IF(_xll.BDP($B79,"DUR_MID")="#N/A N/A",0,_xll.BDP($B79,"DUR_MID")))</f>
        <v>2.1680211243967431</v>
      </c>
      <c r="I79" s="1" t="str">
        <f>IF(  ISERR(FIND("Equity",B79)) = FALSE,  IF(  OR(   _xll.BDP($B79,"BDVD_NEXT_EST_DECL_DT")="#N/A N/A", _xll.BDP($B79,"BDVD_NEXT_EST_DECL_DT")="#N/A Field Not Applicable"),"",_xll.BDP($B79,"BDVD_NEXT_EST_DECL_DT")), IF(  OR(   _xll.BDP($B79,"NXT_PUT_DT")="#N/A N/A", _xll.BDP($B79,"NXT_PUT_DT")="#N/A Field Not Applicable"),"",_xll.BDP($B79,"NXT_PUT_DT")))</f>
        <v/>
      </c>
      <c r="J79" s="1">
        <f t="shared" si="1"/>
        <v>1</v>
      </c>
      <c r="L79" s="1" t="str">
        <f>_xll.BDP(B79,"SECURITY_NAME")</f>
        <v>SUEK 10 1/2 10/31/19</v>
      </c>
    </row>
    <row r="80" spans="1:12" x14ac:dyDescent="0.25">
      <c r="A80" s="1" t="str">
        <f>IF(OR(_xll.BDP(B80,"ID_ISIN")="#N/A Field Not Applicable",_xll.BDP(B80,"ID_ISIN")="#N/A N/A"),B80,_xll.BDP(B80,"ID_ISIN"))</f>
        <v>RU000A0JU9T5</v>
      </c>
      <c r="B80" s="1" t="s">
        <v>160</v>
      </c>
      <c r="C80" s="2">
        <f>IF(_xll.BDP(B80,"PX_LAST")="#N/A N/A",VLOOKUP(A80,secs!$A:$B,2,FALSE),_xll.BDP(B80,"PX_LAST"))</f>
        <v>98.8</v>
      </c>
      <c r="D80" s="1">
        <f>IF(A80="RU000A0JR5Z5",_xll.BDP("486 HK Equity","BEST_ANALYST_RATING"),IF(OR(_xll.BDP(B80,"BEST_ANALYST_RATING")="#N/A N/A",_xll.BDP(B80,"BEST_ANALYST_RATING")="#N/A Field Not Applicable"),0,_xll.BDP(B80,"BEST_ANALYST_RATING")))</f>
        <v>0</v>
      </c>
      <c r="E80" s="1">
        <f>IF(A80="RU000A0JR5Z5",10*_xll.BDP("486 HK Equity","BEST_TARGET_PRICE")*_xll.BDP("USDRUB Curncy","PX_LAST")/_xll.BDP("USDHKD Curncy","PX_LAST"),
      IF(OR(_xll.BDP(B80,"BEST_TARGET_PRICE")="#N/A N/A",_xll.BDP(B80,"BEST_TARGET_PRICE")="#N/A Field Not Applicable"),
           IF(OR(_xll.BDP(B80,"INT_ACC")="#N/A N/A",_xll.BDP(B80,"INT_ACC")="#N/A Field Not Applicable"), 0, _xll.BDP(B80,"INT_ACC")),
      _xll.BDP(B80,"BEST_TARGET_PRICE"))
)</f>
        <v>0.63300000000000001</v>
      </c>
      <c r="F80" s="1">
        <f>IF(OR(_xll.BDP(B80,"BDVD_PROJ_12M_YLD")="#N/A N/A",_xll.BDP(B80,"BDVD_PROJ_12M_YLD")="#N/A Field Not Applicable"),
     IF(OR(_xll.BDP(B80,"EQY_DVD_YLD_IND")="#N/A N/A",_xll.BDP(B80,"EQY_DVD_YLD_IND")="#N/A Field Not Applicable"),
         IF(OR(_xll.BDP(B80,"YLD_CNV_MID")="#N/A N/A",_xll.BDP(B80,"YLD_CNV_MID")="#N/A Field Not Applicable"),0,_xll.BDP(B80,"YLD_CNV_MID")),
              _xll.BDP(B80,"EQY_DVD_YLD_IND")),
_xll.BDP(B80,"BDVD_PROJ_12M_YLD"))</f>
        <v>10.06</v>
      </c>
      <c r="G80" s="1" t="str">
        <f>IF(  ISERR(FIND("Equity",B80)) = FALSE,  IF(  OR(   _xll.BDP($B80,"DVD_EX_DT")="#N/A N/A", _xll.BDP($B80,"DVD_EX_DT")="#N/A Field Not Applicable"),
     "",_xll.BDP($B80,"DVD_EX_DT")),
IF(  OR(   _xll.BDP($B80,"NXT_CPN_DT")="#N/A N/A", _xll.BDP($B80,"NXT_CPN_DT")="#N/A Field Not Applicable"), IF( OR(_xll.BDP($B80,"LAST_TRADEABLE_DT") = "#N/A N/A",_xll.BDP($B80,"LAST_TRADEABLE_DT") = "#N/A Field Not Applicable"),"",_xll.BDP($B80,"LAST_TRADEABLE_DT")),_xll.BDP($B80,"NXT_CPN_DT")))</f>
        <v>07/11/2017</v>
      </c>
      <c r="H80" s="1">
        <f>IF(ISERR(FIND("Equity",B80))=FALSE,0,IF(_xll.BDP($B80,"DUR_MID")="#N/A N/A",0,_xll.BDP($B80,"DUR_MID")))</f>
        <v>0.90070404054353581</v>
      </c>
      <c r="I80" s="1" t="str">
        <f>IF(  ISERR(FIND("Equity",B80)) = FALSE,  IF(  OR(   _xll.BDP($B80,"BDVD_NEXT_EST_DECL_DT")="#N/A N/A", _xll.BDP($B80,"BDVD_NEXT_EST_DECL_DT")="#N/A Field Not Applicable"),"",_xll.BDP($B80,"BDVD_NEXT_EST_DECL_DT")), IF(  OR(   _xll.BDP($B80,"NXT_PUT_DT")="#N/A N/A", _xll.BDP($B80,"NXT_PUT_DT")="#N/A Field Not Applicable"),"",_xll.BDP($B80,"NXT_PUT_DT")))</f>
        <v/>
      </c>
      <c r="J80" s="1">
        <f t="shared" si="1"/>
        <v>1</v>
      </c>
      <c r="L80" s="1" t="str">
        <f>_xll.BDP(B80,"SECURITY_NAME")</f>
        <v>VEBBNK 8 1/4 11/06/18</v>
      </c>
    </row>
    <row r="81" spans="1:12" x14ac:dyDescent="0.25">
      <c r="A81" s="1" t="str">
        <f>IF(OR(_xll.BDP(B81,"ID_ISIN")="#N/A Field Not Applicable",_xll.BDP(B81,"ID_ISIN")="#N/A N/A"),B81,_xll.BDP(B81,"ID_ISIN"))</f>
        <v>RU000A0JS5F6</v>
      </c>
      <c r="B81" s="1" t="s">
        <v>161</v>
      </c>
      <c r="C81" s="2">
        <f>IF(_xll.BDP(B81,"PX_LAST")="#N/A N/A",VLOOKUP(A81,secs!$A:$B,2,FALSE),_xll.BDP(B81,"PX_LAST"))</f>
        <v>95.75</v>
      </c>
      <c r="D81" s="1">
        <f>IF(A81="RU000A0JR5Z5",_xll.BDP("486 HK Equity","BEST_ANALYST_RATING"),IF(OR(_xll.BDP(B81,"BEST_ANALYST_RATING")="#N/A N/A",_xll.BDP(B81,"BEST_ANALYST_RATING")="#N/A Field Not Applicable"),0,_xll.BDP(B81,"BEST_ANALYST_RATING")))</f>
        <v>0</v>
      </c>
      <c r="E81" s="1">
        <f>IF(A81="RU000A0JR5Z5",10*_xll.BDP("486 HK Equity","BEST_TARGET_PRICE")*_xll.BDP("USDRUB Curncy","PX_LAST")/_xll.BDP("USDHKD Curncy","PX_LAST"),
      IF(OR(_xll.BDP(B81,"BEST_TARGET_PRICE")="#N/A N/A",_xll.BDP(B81,"BEST_TARGET_PRICE")="#N/A Field Not Applicable"),
           IF(OR(_xll.BDP(B81,"INT_ACC")="#N/A N/A",_xll.BDP(B81,"INT_ACC")="#N/A Field Not Applicable"), 0, _xll.BDP(B81,"INT_ACC")),
      _xll.BDP(B81,"BEST_TARGET_PRICE"))
)</f>
        <v>1.611</v>
      </c>
      <c r="F81" s="1">
        <f>IF(OR(_xll.BDP(B81,"BDVD_PROJ_12M_YLD")="#N/A N/A",_xll.BDP(B81,"BDVD_PROJ_12M_YLD")="#N/A Field Not Applicable"),
     IF(OR(_xll.BDP(B81,"EQY_DVD_YLD_IND")="#N/A N/A",_xll.BDP(B81,"EQY_DVD_YLD_IND")="#N/A Field Not Applicable"),
         IF(OR(_xll.BDP(B81,"YLD_CNV_MID")="#N/A N/A",_xll.BDP(B81,"YLD_CNV_MID")="#N/A Field Not Applicable"),0,_xll.BDP(B81,"YLD_CNV_MID")),
              _xll.BDP(B81,"EQY_DVD_YLD_IND")),
_xll.BDP(B81,"BDVD_PROJ_12M_YLD"))</f>
        <v>8.99</v>
      </c>
      <c r="G81" s="1" t="str">
        <f>IF(  ISERR(FIND("Equity",B81)) = FALSE,  IF(  OR(   _xll.BDP($B81,"DVD_EX_DT")="#N/A N/A", _xll.BDP($B81,"DVD_EX_DT")="#N/A Field Not Applicable"),
     "",_xll.BDP($B81,"DVD_EX_DT")),
IF(  OR(   _xll.BDP($B81,"NXT_CPN_DT")="#N/A N/A", _xll.BDP($B81,"NXT_CPN_DT")="#N/A Field Not Applicable"), IF( OR(_xll.BDP($B81,"LAST_TRADEABLE_DT") = "#N/A N/A",_xll.BDP($B81,"LAST_TRADEABLE_DT") = "#N/A Field Not Applicable"),"",_xll.BDP($B81,"LAST_TRADEABLE_DT")),_xll.BDP($B81,"NXT_CPN_DT")))</f>
        <v>12/09/2017</v>
      </c>
      <c r="H81" s="1">
        <f>IF(ISERR(FIND("Equity",B81))=FALSE,0,IF(_xll.BDP($B81,"DUR_MID")="#N/A N/A",0,_xll.BDP($B81,"DUR_MID")))</f>
        <v>2.5136368025133291</v>
      </c>
      <c r="I81" s="1" t="str">
        <f>IF(  ISERR(FIND("Equity",B81)) = FALSE,  IF(  OR(   _xll.BDP($B81,"BDVD_NEXT_EST_DECL_DT")="#N/A N/A", _xll.BDP($B81,"BDVD_NEXT_EST_DECL_DT")="#N/A Field Not Applicable"),"",_xll.BDP($B81,"BDVD_NEXT_EST_DECL_DT")), IF(  OR(   _xll.BDP($B81,"NXT_PUT_DT")="#N/A N/A", _xll.BDP($B81,"NXT_PUT_DT")="#N/A Field Not Applicable"),"",_xll.BDP($B81,"NXT_PUT_DT")))</f>
        <v>10/03/2020</v>
      </c>
      <c r="J81" s="1">
        <f t="shared" si="1"/>
        <v>1</v>
      </c>
      <c r="L81" s="1" t="str">
        <f>_xll.BDP(B81,"SECURITY_NAME")</f>
        <v>VIP 7 03/08/22</v>
      </c>
    </row>
    <row r="82" spans="1:12" x14ac:dyDescent="0.25">
      <c r="A82" s="1" t="str">
        <f>IF(OR(_xll.BDP(B82,"ID_ISIN")="#N/A Field Not Applicable",_xll.BDP(B82,"ID_ISIN")="#N/A N/A"),B82,_xll.BDP(B82,"ID_ISIN"))</f>
        <v>XS0889402029</v>
      </c>
      <c r="B82" s="1" t="s">
        <v>162</v>
      </c>
      <c r="C82" s="2">
        <f>IF(_xll.BDP(B82,"PX_LAST")="#N/A N/A",VLOOKUP(A82,secs!$A:$B,2,FALSE),_xll.BDP(B82,"PX_LAST"))</f>
        <v>99.89</v>
      </c>
      <c r="D82" s="1">
        <f>IF(A82="RU000A0JR5Z5",_xll.BDP("486 HK Equity","BEST_ANALYST_RATING"),IF(OR(_xll.BDP(B82,"BEST_ANALYST_RATING")="#N/A N/A",_xll.BDP(B82,"BEST_ANALYST_RATING")="#N/A Field Not Applicable"),0,_xll.BDP(B82,"BEST_ANALYST_RATING")))</f>
        <v>0</v>
      </c>
      <c r="E82" s="1">
        <f>IF(A82="RU000A0JR5Z5",10*_xll.BDP("486 HK Equity","BEST_TARGET_PRICE")*_xll.BDP("USDRUB Curncy","PX_LAST")/_xll.BDP("USDHKD Curncy","PX_LAST"),
      IF(OR(_xll.BDP(B82,"BEST_TARGET_PRICE")="#N/A N/A",_xll.BDP(B82,"BEST_TARGET_PRICE")="#N/A Field Not Applicable"),
           IF(OR(_xll.BDP(B82,"INT_ACC")="#N/A N/A",_xll.BDP(B82,"INT_ACC")="#N/A Field Not Applicable"), 0, _xll.BDP(B82,"INT_ACC")),
      _xll.BDP(B82,"BEST_TARGET_PRICE"))
)</f>
        <v>2.875</v>
      </c>
      <c r="F82" s="1">
        <f>IF(OR(_xll.BDP(B82,"BDVD_PROJ_12M_YLD")="#N/A N/A",_xll.BDP(B82,"BDVD_PROJ_12M_YLD")="#N/A Field Not Applicable"),
     IF(OR(_xll.BDP(B82,"EQY_DVD_YLD_IND")="#N/A N/A",_xll.BDP(B82,"EQY_DVD_YLD_IND")="#N/A Field Not Applicable"),
         IF(OR(_xll.BDP(B82,"YLD_CNV_MID")="#N/A N/A",_xll.BDP(B82,"YLD_CNV_MID")="#N/A Field Not Applicable"),0,_xll.BDP(B82,"YLD_CNV_MID")),
              _xll.BDP(B82,"EQY_DVD_YLD_IND")),
_xll.BDP(B82,"BDVD_PROJ_12M_YLD"))</f>
        <v>9.1736764259368506</v>
      </c>
      <c r="G82" s="1" t="str">
        <f>IF(  ISERR(FIND("Equity",B82)) = FALSE,  IF(  OR(   _xll.BDP($B82,"DVD_EX_DT")="#N/A N/A", _xll.BDP($B82,"DVD_EX_DT")="#N/A Field Not Applicable"),
     "",_xll.BDP($B82,"DVD_EX_DT")),
IF(  OR(   _xll.BDP($B82,"NXT_CPN_DT")="#N/A N/A", _xll.BDP($B82,"NXT_CPN_DT")="#N/A Field Not Applicable"), IF( OR(_xll.BDP($B82,"LAST_TRADEABLE_DT") = "#N/A N/A",_xll.BDP($B82,"LAST_TRADEABLE_DT") = "#N/A Field Not Applicable"),"",_xll.BDP($B82,"LAST_TRADEABLE_DT")),_xll.BDP($B82,"NXT_CPN_DT")))</f>
        <v>13/08/2017</v>
      </c>
      <c r="H82" s="1">
        <f>IF(ISERR(FIND("Equity",B82))=FALSE,0,IF(_xll.BDP($B82,"DUR_MID")="#N/A N/A",0,_xll.BDP($B82,"DUR_MID")))</f>
        <v>0.65902717856512683</v>
      </c>
      <c r="I82" s="1" t="str">
        <f>IF(  ISERR(FIND("Equity",B82)) = FALSE,  IF(  OR(   _xll.BDP($B82,"BDVD_NEXT_EST_DECL_DT")="#N/A N/A", _xll.BDP($B82,"BDVD_NEXT_EST_DECL_DT")="#N/A Field Not Applicable"),"",_xll.BDP($B82,"BDVD_NEXT_EST_DECL_DT")), IF(  OR(   _xll.BDP($B82,"NXT_PUT_DT")="#N/A N/A", _xll.BDP($B82,"NXT_PUT_DT")="#N/A Field Not Applicable"),"",_xll.BDP($B82,"NXT_PUT_DT")))</f>
        <v/>
      </c>
      <c r="J82" s="1">
        <f t="shared" si="1"/>
        <v>1</v>
      </c>
      <c r="L82" s="1" t="str">
        <f>_xll.BDP(B82,"SECURITY_NAME")</f>
        <v>VIP 9 02/13/18</v>
      </c>
    </row>
    <row r="83" spans="1:12" x14ac:dyDescent="0.25">
      <c r="A83" s="1" t="str">
        <f>IF(OR(_xll.BDP(B83,"ID_ISIN")="#N/A Field Not Applicable",_xll.BDP(B83,"ID_ISIN")="#N/A N/A"),B83,_xll.BDP(B83,"ID_ISIN"))</f>
        <v>XS0493579238</v>
      </c>
      <c r="B83" s="1" t="s">
        <v>163</v>
      </c>
      <c r="C83" s="2">
        <f>IF(_xll.BDP(B83,"PX_LAST")="#N/A N/A",VLOOKUP(A83,secs!$A:$B,2,FALSE),_xll.BDP(B83,"PX_LAST"))</f>
        <v>80.331000000000003</v>
      </c>
      <c r="D83" s="1">
        <f>IF(A83="RU000A0JR5Z5",_xll.BDP("486 HK Equity","BEST_ANALYST_RATING"),IF(OR(_xll.BDP(B83,"BEST_ANALYST_RATING")="#N/A N/A",_xll.BDP(B83,"BEST_ANALYST_RATING")="#N/A Field Not Applicable"),0,_xll.BDP(B83,"BEST_ANALYST_RATING")))</f>
        <v>0</v>
      </c>
      <c r="E83" s="1">
        <f>IF(A83="RU000A0JR5Z5",10*_xll.BDP("486 HK Equity","BEST_TARGET_PRICE")*_xll.BDP("USDRUB Curncy","PX_LAST")/_xll.BDP("USDHKD Curncy","PX_LAST"),
      IF(OR(_xll.BDP(B83,"BEST_TARGET_PRICE")="#N/A N/A",_xll.BDP(B83,"BEST_TARGET_PRICE")="#N/A Field Not Applicable"),
           IF(OR(_xll.BDP(B83,"INT_ACC")="#N/A N/A",_xll.BDP(B83,"INT_ACC")="#N/A Field Not Applicable"), 0, _xll.BDP(B83,"INT_ACC")),
      _xll.BDP(B83,"BEST_TARGET_PRICE"))
)</f>
        <v>2.6583333333333332</v>
      </c>
      <c r="F83" s="1">
        <f>IF(OR(_xll.BDP(B83,"BDVD_PROJ_12M_YLD")="#N/A N/A",_xll.BDP(B83,"BDVD_PROJ_12M_YLD")="#N/A Field Not Applicable"),
     IF(OR(_xll.BDP(B83,"EQY_DVD_YLD_IND")="#N/A N/A",_xll.BDP(B83,"EQY_DVD_YLD_IND")="#N/A Field Not Applicable"),
         IF(OR(_xll.BDP(B83,"YLD_CNV_MID")="#N/A N/A",_xll.BDP(B83,"YLD_CNV_MID")="#N/A Field Not Applicable"),0,_xll.BDP(B83,"YLD_CNV_MID")),
              _xll.BDP(B83,"EQY_DVD_YLD_IND")),
_xll.BDP(B83,"BDVD_PROJ_12M_YLD"))</f>
        <v>29.964699424288497</v>
      </c>
      <c r="G83" s="1" t="str">
        <f>IF(  ISERR(FIND("Equity",B83)) = FALSE,  IF(  OR(   _xll.BDP($B83,"DVD_EX_DT")="#N/A N/A", _xll.BDP($B83,"DVD_EX_DT")="#N/A Field Not Applicable"),
     "",_xll.BDP($B83,"DVD_EX_DT")),
IF(  OR(   _xll.BDP($B83,"NXT_CPN_DT")="#N/A N/A", _xll.BDP($B83,"NXT_CPN_DT")="#N/A Field Not Applicable"), IF( OR(_xll.BDP($B83,"LAST_TRADEABLE_DT") = "#N/A N/A",_xll.BDP($B83,"LAST_TRADEABLE_DT") = "#N/A Field Not Applicable"),"",_xll.BDP($B83,"LAST_TRADEABLE_DT")),_xll.BDP($B83,"NXT_CPN_DT")))</f>
        <v>11/09/2017</v>
      </c>
      <c r="H83" s="1">
        <f>IF(ISERR(FIND("Equity",B83))=FALSE,0,IF(_xll.BDP($B83,"DUR_MID")="#N/A N/A",0,_xll.BDP($B83,"DUR_MID")))</f>
        <v>1.2187609707817746</v>
      </c>
      <c r="I83" s="1" t="str">
        <f>IF(  ISERR(FIND("Equity",B83)) = FALSE,  IF(  OR(   _xll.BDP($B83,"BDVD_NEXT_EST_DECL_DT")="#N/A N/A", _xll.BDP($B83,"BDVD_NEXT_EST_DECL_DT")="#N/A Field Not Applicable"),"",_xll.BDP($B83,"BDVD_NEXT_EST_DECL_DT")), IF(  OR(   _xll.BDP($B83,"NXT_PUT_DT")="#N/A N/A", _xll.BDP($B83,"NXT_PUT_DT")="#N/A Field Not Applicable"),"",_xll.BDP($B83,"NXT_PUT_DT")))</f>
        <v/>
      </c>
      <c r="J83" s="1">
        <f t="shared" si="1"/>
        <v>1</v>
      </c>
      <c r="L83" s="1" t="str">
        <f>_xll.BDP(B83,"SECURITY_NAME")</f>
        <v>VOSTOK 11 03/11/19</v>
      </c>
    </row>
    <row r="84" spans="1:12" x14ac:dyDescent="0.25">
      <c r="A84" s="1" t="str">
        <f>IF(OR(_xll.BDP(B84,"ID_ISIN")="#N/A Field Not Applicable",_xll.BDP(B84,"ID_ISIN")="#N/A N/A"),B84,_xll.BDP(B84,"ID_ISIN"))</f>
        <v>XS0842078536</v>
      </c>
      <c r="B84" s="1" t="s">
        <v>164</v>
      </c>
      <c r="C84" s="2">
        <f>IF(_xll.BDP(B84,"PX_LAST")="#N/A N/A",VLOOKUP(A84,secs!$A:$B,2,FALSE),_xll.BDP(B84,"PX_LAST"))</f>
        <v>109.489</v>
      </c>
      <c r="D84" s="1">
        <f>IF(A84="RU000A0JR5Z5",_xll.BDP("486 HK Equity","BEST_ANALYST_RATING"),IF(OR(_xll.BDP(B84,"BEST_ANALYST_RATING")="#N/A N/A",_xll.BDP(B84,"BEST_ANALYST_RATING")="#N/A Field Not Applicable"),0,_xll.BDP(B84,"BEST_ANALYST_RATING")))</f>
        <v>0</v>
      </c>
      <c r="E84" s="1">
        <f>IF(A84="RU000A0JR5Z5",10*_xll.BDP("486 HK Equity","BEST_TARGET_PRICE")*_xll.BDP("USDRUB Curncy","PX_LAST")/_xll.BDP("USDHKD Curncy","PX_LAST"),
      IF(OR(_xll.BDP(B84,"BEST_TARGET_PRICE")="#N/A N/A",_xll.BDP(B84,"BEST_TARGET_PRICE")="#N/A Field Not Applicable"),
           IF(OR(_xll.BDP(B84,"INT_ACC")="#N/A N/A",_xll.BDP(B84,"INT_ACC")="#N/A Field Not Applicable"), 0, _xll.BDP(B84,"INT_ACC")),
      _xll.BDP(B84,"BEST_TARGET_PRICE"))
)</f>
        <v>0.98458333333333337</v>
      </c>
      <c r="F84" s="1">
        <f>IF(OR(_xll.BDP(B84,"BDVD_PROJ_12M_YLD")="#N/A N/A",_xll.BDP(B84,"BDVD_PROJ_12M_YLD")="#N/A Field Not Applicable"),
     IF(OR(_xll.BDP(B84,"EQY_DVD_YLD_IND")="#N/A N/A",_xll.BDP(B84,"EQY_DVD_YLD_IND")="#N/A Field Not Applicable"),
         IF(OR(_xll.BDP(B84,"YLD_CNV_MID")="#N/A N/A",_xll.BDP(B84,"YLD_CNV_MID")="#N/A Field Not Applicable"),0,_xll.BDP(B84,"YLD_CNV_MID")),
              _xll.BDP(B84,"EQY_DVD_YLD_IND")),
_xll.BDP(B84,"BDVD_PROJ_12M_YLD"))</f>
        <v>4.9124578999999997</v>
      </c>
      <c r="G84" s="1" t="str">
        <f>IF(  ISERR(FIND("Equity",B84)) = FALSE,  IF(  OR(   _xll.BDP($B84,"DVD_EX_DT")="#N/A N/A", _xll.BDP($B84,"DVD_EX_DT")="#N/A Field Not Applicable"),
     "",_xll.BDP($B84,"DVD_EX_DT")),
IF(  OR(   _xll.BDP($B84,"NXT_CPN_DT")="#N/A N/A", _xll.BDP($B84,"NXT_CPN_DT")="#N/A Field Not Applicable"), IF( OR(_xll.BDP($B84,"LAST_TRADEABLE_DT") = "#N/A N/A",_xll.BDP($B84,"LAST_TRADEABLE_DT") = "#N/A Field Not Applicable"),"",_xll.BDP($B84,"LAST_TRADEABLE_DT")),_xll.BDP($B84,"NXT_CPN_DT")))</f>
        <v>17/10/2017</v>
      </c>
      <c r="H84" s="1">
        <f>IF(ISERR(FIND("Equity",B84))=FALSE,0,IF(_xll.BDP($B84,"DUR_MID")="#N/A N/A",0,_xll.BDP($B84,"DUR_MID")))</f>
        <v>4.5665257421108398</v>
      </c>
      <c r="I84" s="1" t="str">
        <f>IF(  ISERR(FIND("Equity",B84)) = FALSE,  IF(  OR(   _xll.BDP($B84,"BDVD_NEXT_EST_DECL_DT")="#N/A N/A", _xll.BDP($B84,"BDVD_NEXT_EST_DECL_DT")="#N/A Field Not Applicable"),"",_xll.BDP($B84,"BDVD_NEXT_EST_DECL_DT")), IF(  OR(   _xll.BDP($B84,"NXT_PUT_DT")="#N/A N/A", _xll.BDP($B84,"NXT_PUT_DT")="#N/A Field Not Applicable"),"",_xll.BDP($B84,"NXT_PUT_DT")))</f>
        <v/>
      </c>
      <c r="J84" s="1">
        <f t="shared" si="1"/>
        <v>1</v>
      </c>
      <c r="L84" s="1" t="str">
        <f>_xll.BDP(B84,"SECURITY_NAME")</f>
        <v>VTB 6.95 10/17/22</v>
      </c>
    </row>
    <row r="85" spans="1:12" x14ac:dyDescent="0.25">
      <c r="A85" s="1" t="str">
        <f>IF(OR(_xll.BDP(B85,"ID_ISIN")="#N/A Field Not Applicable",_xll.BDP(B85,"ID_ISIN")="#N/A N/A"),B85,_xll.BDP(B85,"ID_ISIN"))</f>
        <v>RU000A0JWG05</v>
      </c>
      <c r="B85" s="1" t="s">
        <v>195</v>
      </c>
      <c r="C85" s="2">
        <f>IF(_xll.BDP(B85,"PX_LAST")="#N/A N/A",VLOOKUP(A85,secs!$A:$B,2,FALSE),_xll.BDP(B85,"PX_LAST"))</f>
        <v>100.8</v>
      </c>
      <c r="D85" s="1">
        <f>IF(A85="RU000A0JR5Z5",_xll.BDP("486 HK Equity","BEST_ANALYST_RATING"),IF(OR(_xll.BDP(B85,"BEST_ANALYST_RATING")="#N/A N/A",_xll.BDP(B85,"BEST_ANALYST_RATING")="#N/A Field Not Applicable"),0,_xll.BDP(B85,"BEST_ANALYST_RATING")))</f>
        <v>0</v>
      </c>
      <c r="E85" s="1">
        <f>IF(A85="RU000A0JR5Z5",10*_xll.BDP("486 HK Equity","BEST_TARGET_PRICE")*_xll.BDP("USDRUB Curncy","PX_LAST")/_xll.BDP("USDHKD Curncy","PX_LAST"),
      IF(OR(_xll.BDP(B85,"BEST_TARGET_PRICE")="#N/A N/A",_xll.BDP(B85,"BEST_TARGET_PRICE")="#N/A Field Not Applicable"),
           IF(OR(_xll.BDP(B85,"INT_ACC")="#N/A N/A",_xll.BDP(B85,"INT_ACC")="#N/A Field Not Applicable"), 0, _xll.BDP(B85,"INT_ACC")),
      _xll.BDP(B85,"BEST_TARGET_PRICE"))
)</f>
        <v>0.94899999999999995</v>
      </c>
      <c r="F85" s="1">
        <f>IF(OR(_xll.BDP(B85,"BDVD_PROJ_12M_YLD")="#N/A N/A",_xll.BDP(B85,"BDVD_PROJ_12M_YLD")="#N/A Field Not Applicable"),
     IF(OR(_xll.BDP(B85,"EQY_DVD_YLD_IND")="#N/A N/A",_xll.BDP(B85,"EQY_DVD_YLD_IND")="#N/A Field Not Applicable"),
         IF(OR(_xll.BDP(B85,"YLD_CNV_MID")="#N/A N/A",_xll.BDP(B85,"YLD_CNV_MID")="#N/A Field Not Applicable"),0,_xll.BDP(B85,"YLD_CNV_MID")),
              _xll.BDP(B85,"EQY_DVD_YLD_IND")),
_xll.BDP(B85,"BDVD_PROJ_12M_YLD"))</f>
        <v>8.93</v>
      </c>
      <c r="G85" s="1" t="str">
        <f>IF(  ISERR(FIND("Equity",B85)) = FALSE,  IF(  OR(   _xll.BDP($B85,"DVD_EX_DT")="#N/A N/A", _xll.BDP($B85,"DVD_EX_DT")="#N/A Field Not Applicable"),
     "",_xll.BDP($B85,"DVD_EX_DT")),
IF(  OR(   _xll.BDP($B85,"NXT_CPN_DT")="#N/A N/A", _xll.BDP($B85,"NXT_CPN_DT")="#N/A Field Not Applicable"), IF( OR(_xll.BDP($B85,"LAST_TRADEABLE_DT") = "#N/A N/A",_xll.BDP($B85,"LAST_TRADEABLE_DT") = "#N/A Field Not Applicable"),"",_xll.BDP($B85,"LAST_TRADEABLE_DT")),_xll.BDP($B85,"NXT_CPN_DT")))</f>
        <v>02/11/2017</v>
      </c>
      <c r="H85" s="1">
        <f>IF(ISERR(FIND("Equity",B85))=FALSE,0,IF(_xll.BDP($B85,"DUR_MID")="#N/A N/A",0,_xll.BDP($B85,"DUR_MID")))</f>
        <v>0.38841196312047144</v>
      </c>
      <c r="I85" s="1" t="str">
        <f>IF(  ISERR(FIND("Equity",B85)) = FALSE,  IF(  OR(   _xll.BDP($B85,"BDVD_NEXT_EST_DECL_DT")="#N/A N/A", _xll.BDP($B85,"BDVD_NEXT_EST_DECL_DT")="#N/A Field Not Applicable"),"",_xll.BDP($B85,"BDVD_NEXT_EST_DECL_DT")), IF(  OR(   _xll.BDP($B85,"NXT_PUT_DT")="#N/A N/A", _xll.BDP($B85,"NXT_PUT_DT")="#N/A Field Not Applicable"),"",_xll.BDP($B85,"NXT_PUT_DT")))</f>
        <v>02/11/2017</v>
      </c>
      <c r="J85" s="1">
        <f t="shared" si="1"/>
        <v>1</v>
      </c>
      <c r="L85" s="1" t="str">
        <f>_xll.BDP(B85,"SECURITY_NAME")</f>
        <v>XFINRU 10 1/2 04/27/23</v>
      </c>
    </row>
    <row r="86" spans="1:12" x14ac:dyDescent="0.25">
      <c r="A86" s="1" t="str">
        <f>IF(OR(_xll.BDP(B86,"ID_ISIN")="#N/A Field Not Applicable",_xll.BDP(B86,"ID_ISIN")="#N/A N/A"),B86,_xll.BDP(B86,"ID_ISIN"))</f>
        <v>RU000A0DQZE3</v>
      </c>
      <c r="B86" s="1" t="s">
        <v>170</v>
      </c>
      <c r="C86" s="2">
        <f>IF(_xll.BDP(B86,"PX_LAST")="#N/A N/A",VLOOKUP(A86,secs!$A:$B,2,FALSE),_xll.BDP(B86,"PX_LAST"))</f>
        <v>14.16</v>
      </c>
      <c r="D86" s="1">
        <f>IF(A86="RU000A0JR5Z5",_xll.BDP("486 HK Equity","BEST_ANALYST_RATING"),IF(OR(_xll.BDP(B86,"BEST_ANALYST_RATING")="#N/A N/A",_xll.BDP(B86,"BEST_ANALYST_RATING")="#N/A Field Not Applicable"),0,_xll.BDP(B86,"BEST_ANALYST_RATING")))</f>
        <v>5</v>
      </c>
      <c r="E86" s="1">
        <f>IF(A86="RU000A0JR5Z5",10*_xll.BDP("486 HK Equity","BEST_TARGET_PRICE")*_xll.BDP("USDRUB Curncy","PX_LAST")/_xll.BDP("USDHKD Curncy","PX_LAST"),
      IF(OR(_xll.BDP(B86,"BEST_TARGET_PRICE")="#N/A N/A",_xll.BDP(B86,"BEST_TARGET_PRICE")="#N/A Field Not Applicable"),
           IF(OR(_xll.BDP(B86,"INT_ACC")="#N/A N/A",_xll.BDP(B86,"INT_ACC")="#N/A Field Not Applicable"), 0, _xll.BDP(B86,"INT_ACC")),
      _xll.BDP(B86,"BEST_TARGET_PRICE"))
)</f>
        <v>0</v>
      </c>
      <c r="F86" s="1">
        <f>IF(OR(_xll.BDP(B86,"BDVD_PROJ_12M_YLD")="#N/A N/A",_xll.BDP(B86,"BDVD_PROJ_12M_YLD")="#N/A Field Not Applicable"),
     IF(OR(_xll.BDP(B86,"EQY_DVD_YLD_IND")="#N/A N/A",_xll.BDP(B86,"EQY_DVD_YLD_IND")="#N/A Field Not Applicable"),
         IF(OR(_xll.BDP(B86,"YLD_CNV_MID")="#N/A N/A",_xll.BDP(B86,"YLD_CNV_MID")="#N/A Field Not Applicable"),0,_xll.BDP(B86,"YLD_CNV_MID")),
              _xll.BDP(B86,"EQY_DVD_YLD_IND")),
_xll.BDP(B86,"BDVD_PROJ_12M_YLD"))</f>
        <v>8.9594356261022927</v>
      </c>
      <c r="G86" s="1" t="str">
        <f>IF(  ISERR(FIND("Equity",B86)) = FALSE,  IF(  OR(   _xll.BDP($B86,"DVD_EX_DT")="#N/A N/A", _xll.BDP($B86,"DVD_EX_DT")="#N/A Field Not Applicable"),
     "",_xll.BDP($B86,"DVD_EX_DT")),
IF(  OR(   _xll.BDP($B86,"NXT_CPN_DT")="#N/A N/A", _xll.BDP($B86,"NXT_CPN_DT")="#N/A Field Not Applicable"), IF( OR(_xll.BDP($B86,"LAST_TRADEABLE_DT") = "#N/A N/A",_xll.BDP($B86,"LAST_TRADEABLE_DT") = "#N/A Field Not Applicable"),"",_xll.BDP($B86,"LAST_TRADEABLE_DT")),_xll.BDP($B86,"NXT_CPN_DT")))</f>
        <v>12/07/2017</v>
      </c>
      <c r="H86" s="1">
        <f>IF(ISERR(FIND("Equity",B86))=FALSE,0,IF(_xll.BDP($B86,"DUR_MID")="#N/A N/A",0,_xll.BDP($B86,"DUR_MID")))</f>
        <v>0</v>
      </c>
      <c r="I86" s="1" t="str">
        <f>IF(  ISERR(FIND("Equity",B86)) = FALSE,  IF(  OR(   _xll.BDP($B86,"BDVD_NEXT_EST_DECL_DT")="#N/A N/A", _xll.BDP($B86,"BDVD_NEXT_EST_DECL_DT")="#N/A Field Not Applicable"),"",_xll.BDP($B86,"BDVD_NEXT_EST_DECL_DT")), IF(  OR(   _xll.BDP($B86,"NXT_PUT_DT")="#N/A N/A", _xll.BDP($B86,"NXT_PUT_DT")="#N/A Field Not Applicable"),"",_xll.BDP($B86,"NXT_PUT_DT")))</f>
        <v>07/08/2017</v>
      </c>
      <c r="J86" s="1">
        <f t="shared" si="1"/>
        <v>1</v>
      </c>
      <c r="L86" s="1" t="str">
        <f>_xll.BDP(B86,"SECURITY_NAME")</f>
        <v>Sistema PJSC FC</v>
      </c>
    </row>
    <row r="87" spans="1:12" x14ac:dyDescent="0.25">
      <c r="A87" s="1" t="str">
        <f>IF(OR(_xll.BDP(B87,"ID_ISIN")="#N/A Field Not Applicable",_xll.BDP(B87,"ID_ISIN")="#N/A N/A"),B87,_xll.BDP(B87,"ID_ISIN"))</f>
        <v>US7496552057</v>
      </c>
      <c r="B87" s="1" t="s">
        <v>171</v>
      </c>
      <c r="C87" s="2">
        <f>IF(_xll.BDP(B87,"PX_LAST")="#N/A N/A",VLOOKUP(A87,secs!$A:$B,2,FALSE),_xll.BDP(B87,"PX_LAST"))</f>
        <v>10.65</v>
      </c>
      <c r="D87" s="1">
        <f>IF(A87="RU000A0JR5Z5",_xll.BDP("486 HK Equity","BEST_ANALYST_RATING"),IF(OR(_xll.BDP(B87,"BEST_ANALYST_RATING")="#N/A N/A",_xll.BDP(B87,"BEST_ANALYST_RATING")="#N/A Field Not Applicable"),0,_xll.BDP(B87,"BEST_ANALYST_RATING")))</f>
        <v>4</v>
      </c>
      <c r="E87" s="1">
        <f>IF(A87="RU000A0JR5Z5",10*_xll.BDP("486 HK Equity","BEST_TARGET_PRICE")*_xll.BDP("USDRUB Curncy","PX_LAST")/_xll.BDP("USDHKD Curncy","PX_LAST"),
      IF(OR(_xll.BDP(B87,"BEST_TARGET_PRICE")="#N/A N/A",_xll.BDP(B87,"BEST_TARGET_PRICE")="#N/A Field Not Applicable"),
           IF(OR(_xll.BDP(B87,"INT_ACC")="#N/A N/A",_xll.BDP(B87,"INT_ACC")="#N/A Field Not Applicable"), 0, _xll.BDP(B87,"INT_ACC")),
      _xll.BDP(B87,"BEST_TARGET_PRICE"))
)</f>
        <v>14.537500381469727</v>
      </c>
      <c r="F87" s="1">
        <f>IF(OR(_xll.BDP(B87,"BDVD_PROJ_12M_YLD")="#N/A N/A",_xll.BDP(B87,"BDVD_PROJ_12M_YLD")="#N/A Field Not Applicable"),
     IF(OR(_xll.BDP(B87,"EQY_DVD_YLD_IND")="#N/A N/A",_xll.BDP(B87,"EQY_DVD_YLD_IND")="#N/A Field Not Applicable"),
         IF(OR(_xll.BDP(B87,"YLD_CNV_MID")="#N/A N/A",_xll.BDP(B87,"YLD_CNV_MID")="#N/A Field Not Applicable"),0,_xll.BDP(B87,"YLD_CNV_MID")),
              _xll.BDP(B87,"EQY_DVD_YLD_IND")),
_xll.BDP(B87,"BDVD_PROJ_12M_YLD"))</f>
        <v>10.892018465928627</v>
      </c>
      <c r="G87" s="1" t="str">
        <f>IF(  ISERR(FIND("Equity",B87)) = FALSE,  IF(  OR(   _xll.BDP($B87,"DVD_EX_DT")="#N/A N/A", _xll.BDP($B87,"DVD_EX_DT")="#N/A Field Not Applicable"),
     "",_xll.BDP($B87,"DVD_EX_DT")),
IF(  OR(   _xll.BDP($B87,"NXT_CPN_DT")="#N/A N/A", _xll.BDP($B87,"NXT_CPN_DT")="#N/A Field Not Applicable"), IF( OR(_xll.BDP($B87,"LAST_TRADEABLE_DT") = "#N/A N/A",_xll.BDP($B87,"LAST_TRADEABLE_DT") = "#N/A Field Not Applicable"),"",_xll.BDP($B87,"LAST_TRADEABLE_DT")),_xll.BDP($B87,"NXT_CPN_DT")))</f>
        <v>12/04/2017</v>
      </c>
      <c r="H87" s="1">
        <f>IF(ISERR(FIND("Equity",B87))=FALSE,0,IF(_xll.BDP($B87,"DUR_MID")="#N/A N/A",0,_xll.BDP($B87,"DUR_MID")))</f>
        <v>0</v>
      </c>
      <c r="I87" s="1" t="str">
        <f>IF(  ISERR(FIND("Equity",B87)) = FALSE,  IF(  OR(   _xll.BDP($B87,"BDVD_NEXT_EST_DECL_DT")="#N/A N/A", _xll.BDP($B87,"BDVD_NEXT_EST_DECL_DT")="#N/A Field Not Applicable"),"",_xll.BDP($B87,"BDVD_NEXT_EST_DECL_DT")), IF(  OR(   _xll.BDP($B87,"NXT_PUT_DT")="#N/A N/A", _xll.BDP($B87,"NXT_PUT_DT")="#N/A Field Not Applicable"),"",_xll.BDP($B87,"NXT_PUT_DT")))</f>
        <v/>
      </c>
      <c r="J87" s="1">
        <f t="shared" si="1"/>
        <v>1</v>
      </c>
      <c r="L87" s="1" t="str">
        <f>_xll.BDP(B87,"SECURITY_NAME")</f>
        <v>Ros Agro PLC</v>
      </c>
    </row>
    <row r="88" spans="1:12" x14ac:dyDescent="0.25">
      <c r="A88" s="1" t="str">
        <f>IF(OR(_xll.BDP(B88,"ID_ISIN")="#N/A Field Not Applicable",_xll.BDP(B88,"ID_ISIN")="#N/A N/A"),B88,_xll.BDP(B88,"ID_ISIN"))</f>
        <v>LU0974284688</v>
      </c>
      <c r="B88" s="1" t="s">
        <v>172</v>
      </c>
      <c r="C88" s="2">
        <f>IF(_xll.BDP(B88,"PX_LAST")="#N/A N/A",VLOOKUP(A88,secs!$A:$B,2,FALSE),_xll.BDP(B88,"PX_LAST"))</f>
        <v>13.87</v>
      </c>
      <c r="D88" s="1">
        <f>IF(A88="RU000A0JR5Z5",_xll.BDP("486 HK Equity","BEST_ANALYST_RATING"),IF(OR(_xll.BDP(B88,"BEST_ANALYST_RATING")="#N/A N/A",_xll.BDP(B88,"BEST_ANALYST_RATING")="#N/A Field Not Applicable"),0,_xll.BDP(B88,"BEST_ANALYST_RATING")))</f>
        <v>0</v>
      </c>
      <c r="E88" s="1">
        <f>IF(A88="RU000A0JR5Z5",10*_xll.BDP("486 HK Equity","BEST_TARGET_PRICE")*_xll.BDP("USDRUB Curncy","PX_LAST")/_xll.BDP("USDHKD Curncy","PX_LAST"),
      IF(OR(_xll.BDP(B88,"BEST_TARGET_PRICE")="#N/A N/A",_xll.BDP(B88,"BEST_TARGET_PRICE")="#N/A Field Not Applicable"),
           IF(OR(_xll.BDP(B88,"INT_ACC")="#N/A N/A",_xll.BDP(B88,"INT_ACC")="#N/A Field Not Applicable"), 0, _xll.BDP(B88,"INT_ACC")),
      _xll.BDP(B88,"BEST_TARGET_PRICE"))
)</f>
        <v>0</v>
      </c>
      <c r="F88" s="1">
        <f>IF(OR(_xll.BDP(B88,"BDVD_PROJ_12M_YLD")="#N/A N/A",_xll.BDP(B88,"BDVD_PROJ_12M_YLD")="#N/A Field Not Applicable"),
     IF(OR(_xll.BDP(B88,"EQY_DVD_YLD_IND")="#N/A N/A",_xll.BDP(B88,"EQY_DVD_YLD_IND")="#N/A Field Not Applicable"),
         IF(OR(_xll.BDP(B88,"YLD_CNV_MID")="#N/A N/A",_xll.BDP(B88,"YLD_CNV_MID")="#N/A Field Not Applicable"),0,_xll.BDP(B88,"YLD_CNV_MID")),
              _xll.BDP(B88,"EQY_DVD_YLD_IND")),
_xll.BDP(B88,"BDVD_PROJ_12M_YLD"))</f>
        <v>0</v>
      </c>
      <c r="G88" s="1" t="str">
        <f>IF(  ISERR(FIND("Equity",B88)) = FALSE,  IF(  OR(   _xll.BDP($B88,"DVD_EX_DT")="#N/A N/A", _xll.BDP($B88,"DVD_EX_DT")="#N/A Field Not Applicable"),
     "",_xll.BDP($B88,"DVD_EX_DT")),
IF(  OR(   _xll.BDP($B88,"NXT_CPN_DT")="#N/A N/A", _xll.BDP($B88,"NXT_CPN_DT")="#N/A Field Not Applicable"), IF( OR(_xll.BDP($B88,"LAST_TRADEABLE_DT") = "#N/A N/A",_xll.BDP($B88,"LAST_TRADEABLE_DT") = "#N/A Field Not Applicable"),"",_xll.BDP($B88,"LAST_TRADEABLE_DT")),_xll.BDP($B88,"NXT_CPN_DT")))</f>
        <v/>
      </c>
      <c r="H88" s="1">
        <f>IF(ISERR(FIND("Equity",B88))=FALSE,0,IF(_xll.BDP($B88,"DUR_MID")="#N/A N/A",0,_xll.BDP($B88,"DUR_MID")))</f>
        <v>0</v>
      </c>
      <c r="I88" s="1" t="str">
        <f>IF(  ISERR(FIND("Equity",B88)) = FALSE,  IF(  OR(   _xll.BDP($B88,"BDVD_NEXT_EST_DECL_DT")="#N/A N/A", _xll.BDP($B88,"BDVD_NEXT_EST_DECL_DT")="#N/A Field Not Applicable"),"",_xll.BDP($B88,"BDVD_NEXT_EST_DECL_DT")), IF(  OR(   _xll.BDP($B88,"NXT_PUT_DT")="#N/A N/A", _xll.BDP($B88,"NXT_PUT_DT")="#N/A Field Not Applicable"),"",_xll.BDP($B88,"NXT_PUT_DT")))</f>
        <v/>
      </c>
      <c r="J88" s="1">
        <f t="shared" si="1"/>
        <v>1</v>
      </c>
      <c r="L88" s="1" t="str">
        <f>_xll.BDP(B88,"SECURITY_NAME")</f>
        <v>Henderson Horizon - Pan Europe</v>
      </c>
    </row>
    <row r="89" spans="1:12" x14ac:dyDescent="0.25">
      <c r="A89" s="1" t="str">
        <f>IF(OR(_xll.BDP(B89,"ID_ISIN")="#N/A Field Not Applicable",_xll.BDP(B89,"ID_ISIN")="#N/A N/A"),B89,_xll.BDP(B89,"ID_ISIN"))</f>
        <v>XS0975320879</v>
      </c>
      <c r="B89" s="1" t="s">
        <v>196</v>
      </c>
      <c r="C89" s="2">
        <f>IF(_xll.BDP(B89,"PX_LAST")="#N/A N/A",VLOOKUP(A89,secs!$A:$B,2,FALSE),_xll.BDP(B89,"PX_LAST"))</f>
        <v>104.76600000000001</v>
      </c>
      <c r="D89" s="1">
        <f>IF(A89="RU000A0JR5Z5",_xll.BDP("486 HK Equity","BEST_ANALYST_RATING"),IF(OR(_xll.BDP(B89,"BEST_ANALYST_RATING")="#N/A N/A",_xll.BDP(B89,"BEST_ANALYST_RATING")="#N/A Field Not Applicable"),0,_xll.BDP(B89,"BEST_ANALYST_RATING")))</f>
        <v>0</v>
      </c>
      <c r="E89" s="1">
        <f>IF(A89="RU000A0JR5Z5",10*_xll.BDP("486 HK Equity","BEST_TARGET_PRICE")*_xll.BDP("USDRUB Curncy","PX_LAST")/_xll.BDP("USDHKD Curncy","PX_LAST"),
      IF(OR(_xll.BDP(B89,"BEST_TARGET_PRICE")="#N/A N/A",_xll.BDP(B89,"BEST_TARGET_PRICE")="#N/A Field Not Applicable"),
           IF(OR(_xll.BDP(B89,"INT_ACC")="#N/A N/A",_xll.BDP(B89,"INT_ACC")="#N/A Field Not Applicable"), 0, _xll.BDP(B89,"INT_ACC")),
      _xll.BDP(B89,"BEST_TARGET_PRICE"))
)</f>
        <v>3.3315555555555556</v>
      </c>
      <c r="F89" s="1">
        <f>IF(OR(_xll.BDP(B89,"BDVD_PROJ_12M_YLD")="#N/A N/A",_xll.BDP(B89,"BDVD_PROJ_12M_YLD")="#N/A Field Not Applicable"),
     IF(OR(_xll.BDP(B89,"EQY_DVD_YLD_IND")="#N/A N/A",_xll.BDP(B89,"EQY_DVD_YLD_IND")="#N/A Field Not Applicable"),
         IF(OR(_xll.BDP(B89,"YLD_CNV_MID")="#N/A N/A",_xll.BDP(B89,"YLD_CNV_MID")="#N/A Field Not Applicable"),0,_xll.BDP(B89,"YLD_CNV_MID")),
              _xll.BDP(B89,"EQY_DVD_YLD_IND")),
_xll.BDP(B89,"BDVD_PROJ_12M_YLD"))</f>
        <v>4.293616778980927</v>
      </c>
      <c r="G89" s="1" t="str">
        <f>IF(  ISERR(FIND("Equity",B89)) = FALSE,  IF(  OR(   _xll.BDP($B89,"DVD_EX_DT")="#N/A N/A", _xll.BDP($B89,"DVD_EX_DT")="#N/A Field Not Applicable"),
     "",_xll.BDP($B89,"DVD_EX_DT")),
IF(  OR(   _xll.BDP($B89,"NXT_CPN_DT")="#N/A N/A", _xll.BDP($B89,"NXT_CPN_DT")="#N/A Field Not Applicable"), IF( OR(_xll.BDP($B89,"LAST_TRADEABLE_DT") = "#N/A N/A",_xll.BDP($B89,"LAST_TRADEABLE_DT") = "#N/A Field Not Applicable"),"",_xll.BDP($B89,"LAST_TRADEABLE_DT")),_xll.BDP($B89,"NXT_CPN_DT")))</f>
        <v>28/06/2017</v>
      </c>
      <c r="H89" s="1">
        <f>IF(ISERR(FIND("Equity",B89))=FALSE,0,IF(_xll.BDP($B89,"DUR_MID")="#N/A N/A",0,_xll.BDP($B89,"DUR_MID")))</f>
        <v>1.4532294786761459</v>
      </c>
      <c r="I89" s="1" t="str">
        <f>IF(  ISERR(FIND("Equity",B89)) = FALSE,  IF(  OR(   _xll.BDP($B89,"BDVD_NEXT_EST_DECL_DT")="#N/A N/A", _xll.BDP($B89,"BDVD_NEXT_EST_DECL_DT")="#N/A Field Not Applicable"),"",_xll.BDP($B89,"BDVD_NEXT_EST_DECL_DT")), IF(  OR(   _xll.BDP($B89,"NXT_PUT_DT")="#N/A N/A", _xll.BDP($B89,"NXT_PUT_DT")="#N/A Field Not Applicable"),"",_xll.BDP($B89,"NXT_PUT_DT")))</f>
        <v/>
      </c>
      <c r="J89" s="1">
        <f t="shared" si="1"/>
        <v>1</v>
      </c>
      <c r="L89" s="1" t="str">
        <f>_xll.BDP(B89,"SECURITY_NAME")</f>
        <v>GPBRU 7.496 12/28/23</v>
      </c>
    </row>
    <row r="90" spans="1:12" x14ac:dyDescent="0.25">
      <c r="A90" s="1" t="str">
        <f>IF(OR(_xll.BDP(B90,"ID_ISIN")="#N/A Field Not Applicable",_xll.BDP(B90,"ID_ISIN")="#N/A N/A"),B90,_xll.BDP(B90,"ID_ISIN"))</f>
        <v>US65504LAM90</v>
      </c>
      <c r="B90" s="1" t="s">
        <v>197</v>
      </c>
      <c r="C90" s="2">
        <f>IF(_xll.BDP(B90,"PX_LAST")="#N/A N/A",VLOOKUP(A90,secs!$A:$B,2,FALSE),_xll.BDP(B90,"PX_LAST"))</f>
        <v>101.224</v>
      </c>
      <c r="D90" s="1">
        <f>IF(A90="RU000A0JR5Z5",_xll.BDP("486 HK Equity","BEST_ANALYST_RATING"),IF(OR(_xll.BDP(B90,"BEST_ANALYST_RATING")="#N/A N/A",_xll.BDP(B90,"BEST_ANALYST_RATING")="#N/A Field Not Applicable"),0,_xll.BDP(B90,"BEST_ANALYST_RATING")))</f>
        <v>0</v>
      </c>
      <c r="E90" s="1">
        <f>IF(A90="RU000A0JR5Z5",10*_xll.BDP("486 HK Equity","BEST_TARGET_PRICE")*_xll.BDP("USDRUB Curncy","PX_LAST")/_xll.BDP("USDHKD Curncy","PX_LAST"),
      IF(OR(_xll.BDP(B90,"BEST_TARGET_PRICE")="#N/A N/A",_xll.BDP(B90,"BEST_TARGET_PRICE")="#N/A Field Not Applicable"),
           IF(OR(_xll.BDP(B90,"INT_ACC")="#N/A N/A",_xll.BDP(B90,"INT_ACC")="#N/A Field Not Applicable"), 0, _xll.BDP(B90,"INT_ACC")),
      _xll.BDP(B90,"BEST_TARGET_PRICE"))
)</f>
        <v>1.3256944444444445</v>
      </c>
      <c r="F90" s="1">
        <f>IF(OR(_xll.BDP(B90,"BDVD_PROJ_12M_YLD")="#N/A N/A",_xll.BDP(B90,"BDVD_PROJ_12M_YLD")="#N/A Field Not Applicable"),
     IF(OR(_xll.BDP(B90,"EQY_DVD_YLD_IND")="#N/A N/A",_xll.BDP(B90,"EQY_DVD_YLD_IND")="#N/A Field Not Applicable"),
         IF(OR(_xll.BDP(B90,"YLD_CNV_MID")="#N/A N/A",_xll.BDP(B90,"YLD_CNV_MID")="#N/A Field Not Applicable"),0,_xll.BDP(B90,"YLD_CNV_MID")),
              _xll.BDP(B90,"EQY_DVD_YLD_IND")),
_xll.BDP(B90,"BDVD_PROJ_12M_YLD"))</f>
        <v>4.1086638412417127</v>
      </c>
      <c r="G90" s="1" t="str">
        <f>IF(  ISERR(FIND("Equity",B90)) = FALSE,  IF(  OR(   _xll.BDP($B90,"DVD_EX_DT")="#N/A N/A", _xll.BDP($B90,"DVD_EX_DT")="#N/A Field Not Applicable"),
     "",_xll.BDP($B90,"DVD_EX_DT")),
IF(  OR(   _xll.BDP($B90,"NXT_CPN_DT")="#N/A N/A", _xll.BDP($B90,"NXT_CPN_DT")="#N/A Field Not Applicable"), IF( OR(_xll.BDP($B90,"LAST_TRADEABLE_DT") = "#N/A N/A",_xll.BDP($B90,"LAST_TRADEABLE_DT") = "#N/A Field Not Applicable"),"",_xll.BDP($B90,"LAST_TRADEABLE_DT")),_xll.BDP($B90,"NXT_CPN_DT")))</f>
        <v>16/09/2017</v>
      </c>
      <c r="H90" s="1">
        <f>IF(ISERR(FIND("Equity",B90))=FALSE,0,IF(_xll.BDP($B90,"DUR_MID")="#N/A N/A",0,_xll.BDP($B90,"DUR_MID")))</f>
        <v>0.75557955700201762</v>
      </c>
      <c r="I90" s="1" t="str">
        <f>IF(  ISERR(FIND("Equity",B90)) = FALSE,  IF(  OR(   _xll.BDP($B90,"BDVD_NEXT_EST_DECL_DT")="#N/A N/A", _xll.BDP($B90,"BDVD_NEXT_EST_DECL_DT")="#N/A Field Not Applicable"),"",_xll.BDP($B90,"BDVD_NEXT_EST_DECL_DT")), IF(  OR(   _xll.BDP($B90,"NXT_PUT_DT")="#N/A N/A", _xll.BDP($B90,"NXT_PUT_DT")="#N/A Field Not Applicable"),"",_xll.BDP($B90,"NXT_PUT_DT")))</f>
        <v/>
      </c>
      <c r="J90" s="1">
        <f t="shared" si="1"/>
        <v>1</v>
      </c>
      <c r="L90" s="1" t="str">
        <f>_xll.BDP(B90,"SECURITY_NAME")</f>
        <v>NE 4 03/16/18</v>
      </c>
    </row>
    <row r="91" spans="1:12" x14ac:dyDescent="0.25">
      <c r="A91" s="1" t="str">
        <f>IF(OR(_xll.BDP(B91,"ID_ISIN")="#N/A Field Not Applicable",_xll.BDP(B91,"ID_ISIN")="#N/A N/A"),B91,_xll.BDP(B91,"ID_ISIN"))</f>
        <v>JE00B5BCW814</v>
      </c>
      <c r="B91" s="1" t="s">
        <v>174</v>
      </c>
      <c r="C91" s="2">
        <f>IF(_xll.BDP(B91,"PX_LAST")="#N/A N/A",VLOOKUP(A91,secs!$A:$B,2,FALSE),_xll.BDP(B91,"PX_LAST"))</f>
        <v>3.75</v>
      </c>
      <c r="D91" s="1">
        <f>IF(A91="RU000A0JR5Z5",_xll.BDP("486 HK Equity","BEST_ANALYST_RATING"),IF(OR(_xll.BDP(B91,"BEST_ANALYST_RATING")="#N/A N/A",_xll.BDP(B91,"BEST_ANALYST_RATING")="#N/A Field Not Applicable"),0,_xll.BDP(B91,"BEST_ANALYST_RATING")))</f>
        <v>4.5</v>
      </c>
      <c r="E91" s="1">
        <f>IF(A91="RU000A0JR5Z5",10*_xll.BDP("486 HK Equity","BEST_TARGET_PRICE")*_xll.BDP("USDRUB Curncy","PX_LAST")/_xll.BDP("USDHKD Curncy","PX_LAST"),
      IF(OR(_xll.BDP(B91,"BEST_TARGET_PRICE")="#N/A N/A",_xll.BDP(B91,"BEST_TARGET_PRICE")="#N/A Field Not Applicable"),
           IF(OR(_xll.BDP(B91,"INT_ACC")="#N/A N/A",_xll.BDP(B91,"INT_ACC")="#N/A Field Not Applicable"), 0, _xll.BDP(B91,"INT_ACC")),
      _xll.BDP(B91,"BEST_TARGET_PRICE"))
)</f>
        <v>5.2100000381469727</v>
      </c>
      <c r="F91" s="1">
        <f>IF(OR(_xll.BDP(B91,"BDVD_PROJ_12M_YLD")="#N/A N/A",_xll.BDP(B91,"BDVD_PROJ_12M_YLD")="#N/A Field Not Applicable"),
     IF(OR(_xll.BDP(B91,"EQY_DVD_YLD_IND")="#N/A N/A",_xll.BDP(B91,"EQY_DVD_YLD_IND")="#N/A Field Not Applicable"),
         IF(OR(_xll.BDP(B91,"YLD_CNV_MID")="#N/A N/A",_xll.BDP(B91,"YLD_CNV_MID")="#N/A Field Not Applicable"),0,_xll.BDP(B91,"YLD_CNV_MID")),
              _xll.BDP(B91,"EQY_DVD_YLD_IND")),
_xll.BDP(B91,"BDVD_PROJ_12M_YLD"))</f>
        <v>3.3931188443873794</v>
      </c>
      <c r="G91" s="1" t="str">
        <f>IF(  ISERR(FIND("Equity",B91)) = FALSE,  IF(  OR(   _xll.BDP($B91,"DVD_EX_DT")="#N/A N/A", _xll.BDP($B91,"DVD_EX_DT")="#N/A Field Not Applicable"),
     "",_xll.BDP($B91,"DVD_EX_DT")),
IF(  OR(   _xll.BDP($B91,"NXT_CPN_DT")="#N/A N/A", _xll.BDP($B91,"NXT_CPN_DT")="#N/A Field Not Applicable"), IF( OR(_xll.BDP($B91,"LAST_TRADEABLE_DT") = "#N/A N/A",_xll.BDP($B91,"LAST_TRADEABLE_DT") = "#N/A Field Not Applicable"),"",_xll.BDP($B91,"LAST_TRADEABLE_DT")),_xll.BDP($B91,"NXT_CPN_DT")))</f>
        <v>29/09/2016</v>
      </c>
      <c r="H91" s="1">
        <f>IF(ISERR(FIND("Equity",B91))=FALSE,0,IF(_xll.BDP($B91,"DUR_MID")="#N/A N/A",0,_xll.BDP($B91,"DUR_MID")))</f>
        <v>0</v>
      </c>
      <c r="I91" s="1" t="str">
        <f>IF(  ISERR(FIND("Equity",B91)) = FALSE,  IF(  OR(   _xll.BDP($B91,"BDVD_NEXT_EST_DECL_DT")="#N/A N/A", _xll.BDP($B91,"BDVD_NEXT_EST_DECL_DT")="#N/A Field Not Applicable"),"",_xll.BDP($B91,"BDVD_NEXT_EST_DECL_DT")), IF(  OR(   _xll.BDP($B91,"NXT_PUT_DT")="#N/A N/A", _xll.BDP($B91,"NXT_PUT_DT")="#N/A Field Not Applicable"),"",_xll.BDP($B91,"NXT_PUT_DT")))</f>
        <v/>
      </c>
      <c r="J91" s="1">
        <f t="shared" si="1"/>
        <v>1</v>
      </c>
      <c r="L91" s="1" t="str">
        <f>_xll.BDP(B91,"SECURITY_NAME")</f>
        <v>United Co RUSAL PLC</v>
      </c>
    </row>
    <row r="92" spans="1:12" x14ac:dyDescent="0.25">
      <c r="A92" s="1" t="str">
        <f>IF(OR(_xll.BDP(B92,"ID_ISIN")="#N/A Field Not Applicable",_xll.BDP(B92,"ID_ISIN")="#N/A N/A"),B92,_xll.BDP(B92,"ID_ISIN"))</f>
        <v>RU0009029524</v>
      </c>
      <c r="B92" s="1" t="s">
        <v>176</v>
      </c>
      <c r="C92" s="2">
        <f>IF(_xll.BDP(B92,"PX_LAST")="#N/A N/A",VLOOKUP(A92,secs!$A:$B,2,FALSE),_xll.BDP(B92,"PX_LAST"))</f>
        <v>27.795000000000002</v>
      </c>
      <c r="D92" s="1">
        <f>IF(A92="RU000A0JR5Z5",_xll.BDP("486 HK Equity","BEST_ANALYST_RATING"),IF(OR(_xll.BDP(B92,"BEST_ANALYST_RATING")="#N/A N/A",_xll.BDP(B92,"BEST_ANALYST_RATING")="#N/A Field Not Applicable"),0,_xll.BDP(B92,"BEST_ANALYST_RATING")))</f>
        <v>3.75</v>
      </c>
      <c r="E92" s="1">
        <f>IF(A92="RU000A0JR5Z5",10*_xll.BDP("486 HK Equity","BEST_TARGET_PRICE")*_xll.BDP("USDRUB Curncy","PX_LAST")/_xll.BDP("USDHKD Curncy","PX_LAST"),
      IF(OR(_xll.BDP(B92,"BEST_TARGET_PRICE")="#N/A N/A",_xll.BDP(B92,"BEST_TARGET_PRICE")="#N/A Field Not Applicable"),
           IF(OR(_xll.BDP(B92,"INT_ACC")="#N/A N/A",_xll.BDP(B92,"INT_ACC")="#N/A Field Not Applicable"), 0, _xll.BDP(B92,"INT_ACC")),
      _xll.BDP(B92,"BEST_TARGET_PRICE"))
)</f>
        <v>36.542922973632813</v>
      </c>
      <c r="F92" s="1">
        <f>IF(OR(_xll.BDP(B92,"BDVD_PROJ_12M_YLD")="#N/A N/A",_xll.BDP(B92,"BDVD_PROJ_12M_YLD")="#N/A Field Not Applicable"),
     IF(OR(_xll.BDP(B92,"EQY_DVD_YLD_IND")="#N/A N/A",_xll.BDP(B92,"EQY_DVD_YLD_IND")="#N/A Field Not Applicable"),
         IF(OR(_xll.BDP(B92,"YLD_CNV_MID")="#N/A N/A",_xll.BDP(B92,"YLD_CNV_MID")="#N/A Field Not Applicable"),0,_xll.BDP(B92,"YLD_CNV_MID")),
              _xll.BDP(B92,"EQY_DVD_YLD_IND")),
_xll.BDP(B92,"BDVD_PROJ_12M_YLD"))</f>
        <v>2.1750951604132678</v>
      </c>
      <c r="G92" s="1" t="str">
        <f>IF(  ISERR(FIND("Equity",B92)) = FALSE,  IF(  OR(   _xll.BDP($B92,"DVD_EX_DT")="#N/A N/A", _xll.BDP($B92,"DVD_EX_DT")="#N/A Field Not Applicable"),
     "",_xll.BDP($B92,"DVD_EX_DT")),
IF(  OR(   _xll.BDP($B92,"NXT_CPN_DT")="#N/A N/A", _xll.BDP($B92,"NXT_CPN_DT")="#N/A Field Not Applicable"), IF( OR(_xll.BDP($B92,"LAST_TRADEABLE_DT") = "#N/A N/A",_xll.BDP($B92,"LAST_TRADEABLE_DT") = "#N/A Field Not Applicable"),"",_xll.BDP($B92,"LAST_TRADEABLE_DT")),_xll.BDP($B92,"NXT_CPN_DT")))</f>
        <v>18/07/2017</v>
      </c>
      <c r="H92" s="1">
        <f>IF(ISERR(FIND("Equity",B92))=FALSE,0,IF(_xll.BDP($B92,"DUR_MID")="#N/A N/A",0,_xll.BDP($B92,"DUR_MID")))</f>
        <v>0</v>
      </c>
      <c r="I92" s="1" t="str">
        <f>IF(  ISERR(FIND("Equity",B92)) = FALSE,  IF(  OR(   _xll.BDP($B92,"BDVD_NEXT_EST_DECL_DT")="#N/A N/A", _xll.BDP($B92,"BDVD_NEXT_EST_DECL_DT")="#N/A Field Not Applicable"),"",_xll.BDP($B92,"BDVD_NEXT_EST_DECL_DT")), IF(  OR(   _xll.BDP($B92,"NXT_PUT_DT")="#N/A N/A", _xll.BDP($B92,"NXT_PUT_DT")="#N/A Field Not Applicable"),"",_xll.BDP($B92,"NXT_PUT_DT")))</f>
        <v>18/05/2018</v>
      </c>
      <c r="J92" s="1">
        <f t="shared" si="1"/>
        <v>1</v>
      </c>
      <c r="L92" s="1" t="str">
        <f>_xll.BDP(B92,"SECURITY_NAME")</f>
        <v>Surgutneftegas OJSC</v>
      </c>
    </row>
    <row r="93" spans="1:12" x14ac:dyDescent="0.25">
      <c r="A93" s="1" t="str">
        <f>IF(OR(_xll.BDP(B93,"ID_ISIN")="#N/A Field Not Applicable",_xll.BDP(B93,"ID_ISIN")="#N/A N/A"),B93,_xll.BDP(B93,"ID_ISIN"))</f>
        <v>XS0922301717</v>
      </c>
      <c r="B93" s="1" t="s">
        <v>178</v>
      </c>
      <c r="C93" s="2">
        <f>IF(_xll.BDP(B93,"PX_LAST")="#N/A N/A",VLOOKUP(A93,secs!$A:$B,2,FALSE),_xll.BDP(B93,"PX_LAST"))</f>
        <v>106.423</v>
      </c>
      <c r="D93" s="1">
        <f>IF(A93="RU000A0JR5Z5",_xll.BDP("486 HK Equity","BEST_ANALYST_RATING"),IF(OR(_xll.BDP(B93,"BEST_ANALYST_RATING")="#N/A N/A",_xll.BDP(B93,"BEST_ANALYST_RATING")="#N/A Field Not Applicable"),0,_xll.BDP(B93,"BEST_ANALYST_RATING")))</f>
        <v>0</v>
      </c>
      <c r="E93" s="1">
        <f>IF(A93="RU000A0JR5Z5",10*_xll.BDP("486 HK Equity","BEST_TARGET_PRICE")*_xll.BDP("USDRUB Curncy","PX_LAST")/_xll.BDP("USDHKD Curncy","PX_LAST"),
      IF(OR(_xll.BDP(B93,"BEST_TARGET_PRICE")="#N/A N/A",_xll.BDP(B93,"BEST_TARGET_PRICE")="#N/A Field Not Applicable"),
           IF(OR(_xll.BDP(B93,"INT_ACC")="#N/A N/A",_xll.BDP(B93,"INT_ACC")="#N/A Field Not Applicable"), 0, _xll.BDP(B93,"INT_ACC")),
      _xll.BDP(B93,"BEST_TARGET_PRICE"))
)</f>
        <v>0.609375</v>
      </c>
      <c r="F93" s="1">
        <f>IF(OR(_xll.BDP(B93,"BDVD_PROJ_12M_YLD")="#N/A N/A",_xll.BDP(B93,"BDVD_PROJ_12M_YLD")="#N/A Field Not Applicable"),
     IF(OR(_xll.BDP(B93,"EQY_DVD_YLD_IND")="#N/A N/A",_xll.BDP(B93,"EQY_DVD_YLD_IND")="#N/A Field Not Applicable"),
         IF(OR(_xll.BDP(B93,"YLD_CNV_MID")="#N/A N/A",_xll.BDP(B93,"YLD_CNV_MID")="#N/A Field Not Applicable"),0,_xll.BDP(B93,"YLD_CNV_MID")),
              _xll.BDP(B93,"EQY_DVD_YLD_IND")),
_xll.BDP(B93,"BDVD_PROJ_12M_YLD"))</f>
        <v>3.2775007</v>
      </c>
      <c r="G93" s="1" t="str">
        <f>IF(  ISERR(FIND("Equity",B93)) = FALSE,  IF(  OR(   _xll.BDP($B93,"DVD_EX_DT")="#N/A N/A", _xll.BDP($B93,"DVD_EX_DT")="#N/A Field Not Applicable"),
     "",_xll.BDP($B93,"DVD_EX_DT")),
IF(  OR(   _xll.BDP($B93,"NXT_CPN_DT")="#N/A N/A", _xll.BDP($B93,"NXT_CPN_DT")="#N/A Field Not Applicable"), IF( OR(_xll.BDP($B93,"LAST_TRADEABLE_DT") = "#N/A N/A",_xll.BDP($B93,"LAST_TRADEABLE_DT") = "#N/A Field Not Applicable"),"",_xll.BDP($B93,"LAST_TRADEABLE_DT")),_xll.BDP($B93,"NXT_CPN_DT")))</f>
        <v>29/10/2017</v>
      </c>
      <c r="H93" s="1">
        <f>IF(ISERR(FIND("Equity",B93))=FALSE,0,IF(_xll.BDP($B93,"DUR_MID")="#N/A N/A",0,_xll.BDP($B93,"DUR_MID")))</f>
        <v>2.7012139358775347</v>
      </c>
      <c r="I93" s="1" t="str">
        <f>IF(  ISERR(FIND("Equity",B93)) = FALSE,  IF(  OR(   _xll.BDP($B93,"BDVD_NEXT_EST_DECL_DT")="#N/A N/A", _xll.BDP($B93,"BDVD_NEXT_EST_DECL_DT")="#N/A Field Not Applicable"),"",_xll.BDP($B93,"BDVD_NEXT_EST_DECL_DT")), IF(  OR(   _xll.BDP($B93,"NXT_PUT_DT")="#N/A N/A", _xll.BDP($B93,"NXT_PUT_DT")="#N/A Field Not Applicable"),"",_xll.BDP($B93,"NXT_PUT_DT")))</f>
        <v/>
      </c>
      <c r="J93" s="1">
        <f t="shared" si="1"/>
        <v>1</v>
      </c>
      <c r="L93" s="1" t="str">
        <f>_xll.BDP(B93,"SECURITY_NAME")</f>
        <v>PGILLN 5 5/8 04/29/20</v>
      </c>
    </row>
    <row r="94" spans="1:12" x14ac:dyDescent="0.25">
      <c r="A94" s="1" t="str">
        <f>IF(OR(_xll.BDP(B94,"ID_ISIN")="#N/A Field Not Applicable",_xll.BDP(B94,"ID_ISIN")="#N/A N/A"),B94,_xll.BDP(B94,"ID_ISIN"))</f>
        <v>RU000A0JW1P8</v>
      </c>
      <c r="B94" s="1" t="s">
        <v>180</v>
      </c>
      <c r="C94" s="2">
        <f>IF(_xll.BDP(B94,"PX_LAST")="#N/A N/A",VLOOKUP(A94,secs!$A:$B,2,FALSE),_xll.BDP(B94,"PX_LAST"))</f>
        <v>102.85</v>
      </c>
      <c r="D94" s="1">
        <f>IF(A94="RU000A0JR5Z5",_xll.BDP("486 HK Equity","BEST_ANALYST_RATING"),IF(OR(_xll.BDP(B94,"BEST_ANALYST_RATING")="#N/A N/A",_xll.BDP(B94,"BEST_ANALYST_RATING")="#N/A Field Not Applicable"),0,_xll.BDP(B94,"BEST_ANALYST_RATING")))</f>
        <v>0</v>
      </c>
      <c r="E94" s="1">
        <f>IF(A94="RU000A0JR5Z5",10*_xll.BDP("486 HK Equity","BEST_TARGET_PRICE")*_xll.BDP("USDRUB Curncy","PX_LAST")/_xll.BDP("USDHKD Curncy","PX_LAST"),
      IF(OR(_xll.BDP(B94,"BEST_TARGET_PRICE")="#N/A N/A",_xll.BDP(B94,"BEST_TARGET_PRICE")="#N/A Field Not Applicable"),
           IF(OR(_xll.BDP(B94,"INT_ACC")="#N/A N/A",_xll.BDP(B94,"INT_ACC")="#N/A Field Not Applicable"), 0, _xll.BDP(B94,"INT_ACC")),
      _xll.BDP(B94,"BEST_TARGET_PRICE"))
)</f>
        <v>2.8289999999999997</v>
      </c>
      <c r="F94" s="1">
        <f>IF(OR(_xll.BDP(B94,"BDVD_PROJ_12M_YLD")="#N/A N/A",_xll.BDP(B94,"BDVD_PROJ_12M_YLD")="#N/A Field Not Applicable"),
     IF(OR(_xll.BDP(B94,"EQY_DVD_YLD_IND")="#N/A N/A",_xll.BDP(B94,"EQY_DVD_YLD_IND")="#N/A Field Not Applicable"),
         IF(OR(_xll.BDP(B94,"YLD_CNV_MID")="#N/A N/A",_xll.BDP(B94,"YLD_CNV_MID")="#N/A Field Not Applicable"),0,_xll.BDP(B94,"YLD_CNV_MID")),
              _xll.BDP(B94,"EQY_DVD_YLD_IND")),
_xll.BDP(B94,"BDVD_PROJ_12M_YLD"))</f>
        <v>9.99</v>
      </c>
      <c r="G94" s="1" t="str">
        <f>IF(  ISERR(FIND("Equity",B94)) = FALSE,  IF(  OR(   _xll.BDP($B94,"DVD_EX_DT")="#N/A N/A", _xll.BDP($B94,"DVD_EX_DT")="#N/A Field Not Applicable"),
     "",_xll.BDP($B94,"DVD_EX_DT")),
IF(  OR(   _xll.BDP($B94,"NXT_CPN_DT")="#N/A N/A", _xll.BDP($B94,"NXT_CPN_DT")="#N/A Field Not Applicable"), IF( OR(_xll.BDP($B94,"LAST_TRADEABLE_DT") = "#N/A N/A",_xll.BDP($B94,"LAST_TRADEABLE_DT") = "#N/A Field Not Applicable"),"",_xll.BDP($B94,"LAST_TRADEABLE_DT")),_xll.BDP($B94,"NXT_CPN_DT")))</f>
        <v>27/06/2017</v>
      </c>
      <c r="H94" s="1">
        <f>IF(ISERR(FIND("Equity",B94))=FALSE,0,IF(_xll.BDP($B94,"DUR_MID")="#N/A N/A",0,_xll.BDP($B94,"DUR_MID")))</f>
        <v>0.53045558552250094</v>
      </c>
      <c r="I94" s="1" t="str">
        <f>IF(  ISERR(FIND("Equity",B94)) = FALSE,  IF(  OR(   _xll.BDP($B94,"BDVD_NEXT_EST_DECL_DT")="#N/A N/A", _xll.BDP($B94,"BDVD_NEXT_EST_DECL_DT")="#N/A Field Not Applicable"),"",_xll.BDP($B94,"BDVD_NEXT_EST_DECL_DT")), IF(  OR(   _xll.BDP($B94,"NXT_PUT_DT")="#N/A N/A", _xll.BDP($B94,"NXT_PUT_DT")="#N/A Field Not Applicable"),"",_xll.BDP($B94,"NXT_PUT_DT")))</f>
        <v>26/12/2017</v>
      </c>
      <c r="J94" s="1">
        <f t="shared" si="1"/>
        <v>1</v>
      </c>
      <c r="L94" s="1" t="str">
        <f>_xll.BDP(B94,"SECURITY_NAME")</f>
        <v>GTLKOA 14 3/4 12/16/25</v>
      </c>
    </row>
    <row r="95" spans="1:12" x14ac:dyDescent="0.25">
      <c r="A95" s="1" t="str">
        <f>IF(OR(_xll.BDP(B95,"ID_ISIN")="#N/A Field Not Applicable",_xll.BDP(B95,"ID_ISIN")="#N/A N/A"),B95,_xll.BDP(B95,"ID_ISIN"))</f>
        <v>RU000A0JRJU8</v>
      </c>
      <c r="B95" s="1" t="s">
        <v>182</v>
      </c>
      <c r="C95" s="2">
        <f>IF(_xll.BDP(B95,"PX_LAST")="#N/A N/A",VLOOKUP(A95,secs!$A:$B,2,FALSE),_xll.BDP(B95,"PX_LAST"))</f>
        <v>99.956999999999994</v>
      </c>
      <c r="D95" s="1">
        <f>IF(A95="RU000A0JR5Z5",_xll.BDP("486 HK Equity","BEST_ANALYST_RATING"),IF(OR(_xll.BDP(B95,"BEST_ANALYST_RATING")="#N/A N/A",_xll.BDP(B95,"BEST_ANALYST_RATING")="#N/A Field Not Applicable"),0,_xll.BDP(B95,"BEST_ANALYST_RATING")))</f>
        <v>0</v>
      </c>
      <c r="E95" s="1">
        <f>IF(A95="RU000A0JR5Z5",10*_xll.BDP("486 HK Equity","BEST_TARGET_PRICE")*_xll.BDP("USDRUB Curncy","PX_LAST")/_xll.BDP("USDHKD Curncy","PX_LAST"),
      IF(OR(_xll.BDP(B95,"BEST_TARGET_PRICE")="#N/A N/A",_xll.BDP(B95,"BEST_TARGET_PRICE")="#N/A Field Not Applicable"),
           IF(OR(_xll.BDP(B95,"INT_ACC")="#N/A N/A",_xll.BDP(B95,"INT_ACC")="#N/A Field Not Applicable"), 0, _xll.BDP(B95,"INT_ACC")),
      _xll.BDP(B95,"BEST_TARGET_PRICE"))
)</f>
        <v>3.548</v>
      </c>
      <c r="F95" s="1">
        <f>IF(OR(_xll.BDP(B95,"BDVD_PROJ_12M_YLD")="#N/A N/A",_xll.BDP(B95,"BDVD_PROJ_12M_YLD")="#N/A Field Not Applicable"),
     IF(OR(_xll.BDP(B95,"EQY_DVD_YLD_IND")="#N/A N/A",_xll.BDP(B95,"EQY_DVD_YLD_IND")="#N/A Field Not Applicable"),
         IF(OR(_xll.BDP(B95,"YLD_CNV_MID")="#N/A N/A",_xll.BDP(B95,"YLD_CNV_MID")="#N/A Field Not Applicable"),0,_xll.BDP(B95,"YLD_CNV_MID")),
              _xll.BDP(B95,"EQY_DVD_YLD_IND")),
_xll.BDP(B95,"BDVD_PROJ_12M_YLD"))</f>
        <v>9.7799999999999994</v>
      </c>
      <c r="G95" s="1" t="str">
        <f>IF(  ISERR(FIND("Equity",B95)) = FALSE,  IF(  OR(   _xll.BDP($B95,"DVD_EX_DT")="#N/A N/A", _xll.BDP($B95,"DVD_EX_DT")="#N/A Field Not Applicable"),
     "",_xll.BDP($B95,"DVD_EX_DT")),
IF(  OR(   _xll.BDP($B95,"NXT_CPN_DT")="#N/A N/A", _xll.BDP($B95,"NXT_CPN_DT")="#N/A Field Not Applicable"), IF( OR(_xll.BDP($B95,"LAST_TRADEABLE_DT") = "#N/A N/A",_xll.BDP($B95,"LAST_TRADEABLE_DT") = "#N/A Field Not Applicable"),"",_xll.BDP($B95,"LAST_TRADEABLE_DT")),_xll.BDP($B95,"NXT_CPN_DT")))</f>
        <v>14/06/2017</v>
      </c>
      <c r="H95" s="1">
        <f>IF(ISERR(FIND("Equity",B95))=FALSE,0,IF(_xll.BDP($B95,"DUR_MID")="#N/A N/A",0,_xll.BDP($B95,"DUR_MID")))</f>
        <v>1.7501991924440272E-2</v>
      </c>
      <c r="I95" s="1" t="str">
        <f>IF(  ISERR(FIND("Equity",B95)) = FALSE,  IF(  OR(   _xll.BDP($B95,"BDVD_NEXT_EST_DECL_DT")="#N/A N/A", _xll.BDP($B95,"BDVD_NEXT_EST_DECL_DT")="#N/A Field Not Applicable"),"",_xll.BDP($B95,"BDVD_NEXT_EST_DECL_DT")), IF(  OR(   _xll.BDP($B95,"NXT_PUT_DT")="#N/A N/A", _xll.BDP($B95,"NXT_PUT_DT")="#N/A Field Not Applicable"),"",_xll.BDP($B95,"NXT_PUT_DT")))</f>
        <v/>
      </c>
      <c r="J95" s="1">
        <f t="shared" si="1"/>
        <v>1</v>
      </c>
      <c r="L95" s="1" t="str">
        <f>_xll.BDP(B95,"SECURITY_NAME")</f>
        <v>RFLB 7.4 06/14/17</v>
      </c>
    </row>
    <row r="96" spans="1:12" x14ac:dyDescent="0.25">
      <c r="A96" s="1" t="str">
        <f>IF(OR(_xll.BDP(B96,"ID_ISIN")="#N/A Field Not Applicable",_xll.BDP(B96,"ID_ISIN")="#N/A N/A"),B96,_xll.BDP(B96,"ID_ISIN"))</f>
        <v>RU000A0JS3W6</v>
      </c>
      <c r="B96" s="1" t="s">
        <v>184</v>
      </c>
      <c r="C96" s="2">
        <f>IF(_xll.BDP(B96,"PX_LAST")="#N/A N/A",VLOOKUP(A96,secs!$A:$B,2,FALSE),_xll.BDP(B96,"PX_LAST"))</f>
        <v>104.54</v>
      </c>
      <c r="D96" s="1">
        <f>IF(A96="RU000A0JR5Z5",_xll.BDP("486 HK Equity","BEST_ANALYST_RATING"),IF(OR(_xll.BDP(B96,"BEST_ANALYST_RATING")="#N/A N/A",_xll.BDP(B96,"BEST_ANALYST_RATING")="#N/A Field Not Applicable"),0,_xll.BDP(B96,"BEST_ANALYST_RATING")))</f>
        <v>0</v>
      </c>
      <c r="E96" s="1">
        <f>IF(A96="RU000A0JR5Z5",10*_xll.BDP("486 HK Equity","BEST_TARGET_PRICE")*_xll.BDP("USDRUB Curncy","PX_LAST")/_xll.BDP("USDHKD Curncy","PX_LAST"),
      IF(OR(_xll.BDP(B96,"BEST_TARGET_PRICE")="#N/A N/A",_xll.BDP(B96,"BEST_TARGET_PRICE")="#N/A Field Not Applicable"),
           IF(OR(_xll.BDP(B96,"INT_ACC")="#N/A N/A",_xll.BDP(B96,"INT_ACC")="#N/A Field Not Applicable"), 0, _xll.BDP(B96,"INT_ACC")),
      _xll.BDP(B96,"BEST_TARGET_PRICE"))
)</f>
        <v>2.5009999999999999</v>
      </c>
      <c r="F96" s="1">
        <f>IF(OR(_xll.BDP(B96,"BDVD_PROJ_12M_YLD")="#N/A N/A",_xll.BDP(B96,"BDVD_PROJ_12M_YLD")="#N/A Field Not Applicable"),
     IF(OR(_xll.BDP(B96,"EQY_DVD_YLD_IND")="#N/A N/A",_xll.BDP(B96,"EQY_DVD_YLD_IND")="#N/A Field Not Applicable"),
         IF(OR(_xll.BDP(B96,"YLD_CNV_MID")="#N/A N/A",_xll.BDP(B96,"YLD_CNV_MID")="#N/A Field Not Applicable"),0,_xll.BDP(B96,"YLD_CNV_MID")),
              _xll.BDP(B96,"EQY_DVD_YLD_IND")),
_xll.BDP(B96,"BDVD_PROJ_12M_YLD"))</f>
        <v>7.6</v>
      </c>
      <c r="G96" s="1" t="str">
        <f>IF(  ISERR(FIND("Equity",B96)) = FALSE,  IF(  OR(   _xll.BDP($B96,"DVD_EX_DT")="#N/A N/A", _xll.BDP($B96,"DVD_EX_DT")="#N/A Field Not Applicable"),
     "",_xll.BDP($B96,"DVD_EX_DT")),
IF(  OR(   _xll.BDP($B96,"NXT_CPN_DT")="#N/A N/A", _xll.BDP($B96,"NXT_CPN_DT")="#N/A Field Not Applicable"), IF( OR(_xll.BDP($B96,"LAST_TRADEABLE_DT") = "#N/A N/A",_xll.BDP($B96,"LAST_TRADEABLE_DT") = "#N/A Field Not Applicable"),"",_xll.BDP($B96,"LAST_TRADEABLE_DT")),_xll.BDP($B96,"NXT_CPN_DT")))</f>
        <v>16/08/2017</v>
      </c>
      <c r="H96" s="1">
        <f>IF(ISERR(FIND("Equity",B96))=FALSE,0,IF(_xll.BDP($B96,"DUR_MID")="#N/A N/A",0,_xll.BDP($B96,"DUR_MID")))</f>
        <v>6.7812705872638963</v>
      </c>
      <c r="I96" s="1" t="str">
        <f>IF(  ISERR(FIND("Equity",B96)) = FALSE,  IF(  OR(   _xll.BDP($B96,"BDVD_NEXT_EST_DECL_DT")="#N/A N/A", _xll.BDP($B96,"BDVD_NEXT_EST_DECL_DT")="#N/A Field Not Applicable"),"",_xll.BDP($B96,"BDVD_NEXT_EST_DECL_DT")), IF(  OR(   _xll.BDP($B96,"NXT_PUT_DT")="#N/A N/A", _xll.BDP($B96,"NXT_PUT_DT")="#N/A Field Not Applicable"),"",_xll.BDP($B96,"NXT_PUT_DT")))</f>
        <v/>
      </c>
      <c r="J96" s="1">
        <f t="shared" si="1"/>
        <v>1</v>
      </c>
      <c r="L96" s="1" t="str">
        <f>_xll.BDP(B96,"SECURITY_NAME")</f>
        <v>RFLB 8.15 02/03/27</v>
      </c>
    </row>
    <row r="97" spans="1:12" x14ac:dyDescent="0.25">
      <c r="A97" s="1" t="str">
        <f>IF(OR(_xll.BDP(B97,"ID_ISIN")="#N/A Field Not Applicable",_xll.BDP(B97,"ID_ISIN")="#N/A N/A"),B97,_xll.BDP(B97,"ID_ISIN"))</f>
        <v>RU000A0JTYA5</v>
      </c>
      <c r="B97" s="1" t="s">
        <v>186</v>
      </c>
      <c r="C97" s="2">
        <f>IF(_xll.BDP(B97,"PX_LAST")="#N/A N/A",VLOOKUP(A97,secs!$A:$B,2,FALSE),_xll.BDP(B97,"PX_LAST"))</f>
        <v>96.14</v>
      </c>
      <c r="D97" s="1">
        <f>IF(A97="RU000A0JR5Z5",_xll.BDP("486 HK Equity","BEST_ANALYST_RATING"),IF(OR(_xll.BDP(B97,"BEST_ANALYST_RATING")="#N/A N/A",_xll.BDP(B97,"BEST_ANALYST_RATING")="#N/A Field Not Applicable"),0,_xll.BDP(B97,"BEST_ANALYST_RATING")))</f>
        <v>0</v>
      </c>
      <c r="E97" s="1">
        <f>IF(A97="RU000A0JR5Z5",10*_xll.BDP("486 HK Equity","BEST_TARGET_PRICE")*_xll.BDP("USDRUB Curncy","PX_LAST")/_xll.BDP("USDHKD Curncy","PX_LAST"),
      IF(OR(_xll.BDP(B97,"BEST_TARGET_PRICE")="#N/A N/A",_xll.BDP(B97,"BEST_TARGET_PRICE")="#N/A Field Not Applicable"),
           IF(OR(_xll.BDP(B97,"INT_ACC")="#N/A N/A",_xll.BDP(B97,"INT_ACC")="#N/A Field Not Applicable"), 0, _xll.BDP(B97,"INT_ACC")),
      _xll.BDP(B97,"BEST_TARGET_PRICE"))
)</f>
        <v>0.123</v>
      </c>
      <c r="F97" s="1">
        <f>IF(OR(_xll.BDP(B97,"BDVD_PROJ_12M_YLD")="#N/A N/A",_xll.BDP(B97,"BDVD_PROJ_12M_YLD")="#N/A Field Not Applicable"),
     IF(OR(_xll.BDP(B97,"EQY_DVD_YLD_IND")="#N/A N/A",_xll.BDP(B97,"EQY_DVD_YLD_IND")="#N/A Field Not Applicable"),
         IF(OR(_xll.BDP(B97,"YLD_CNV_MID")="#N/A N/A",_xll.BDP(B97,"YLD_CNV_MID")="#N/A Field Not Applicable"),0,_xll.BDP(B97,"YLD_CNV_MID")),
              _xll.BDP(B97,"EQY_DVD_YLD_IND")),
_xll.BDP(B97,"BDVD_PROJ_12M_YLD"))</f>
        <v>8</v>
      </c>
      <c r="G97" s="1" t="str">
        <f>IF(  ISERR(FIND("Equity",B97)) = FALSE,  IF(  OR(   _xll.BDP($B97,"DVD_EX_DT")="#N/A N/A", _xll.BDP($B97,"DVD_EX_DT")="#N/A Field Not Applicable"),
     "",_xll.BDP($B97,"DVD_EX_DT")),
IF(  OR(   _xll.BDP($B97,"NXT_CPN_DT")="#N/A N/A", _xll.BDP($B97,"NXT_CPN_DT")="#N/A Field Not Applicable"), IF( OR(_xll.BDP($B97,"LAST_TRADEABLE_DT") = "#N/A N/A",_xll.BDP($B97,"LAST_TRADEABLE_DT") = "#N/A Field Not Applicable"),"",_xll.BDP($B97,"LAST_TRADEABLE_DT")),_xll.BDP($B97,"NXT_CPN_DT")))</f>
        <v>29/11/2017</v>
      </c>
      <c r="H97" s="1">
        <f>IF(ISERR(FIND("Equity",B97))=FALSE,0,IF(_xll.BDP($B97,"DUR_MID")="#N/A N/A",0,_xll.BDP($B97,"DUR_MID")))</f>
        <v>2.7455074350015396</v>
      </c>
      <c r="I97" s="1" t="str">
        <f>IF(  ISERR(FIND("Equity",B97)) = FALSE,  IF(  OR(   _xll.BDP($B97,"BDVD_NEXT_EST_DECL_DT")="#N/A N/A", _xll.BDP($B97,"BDVD_NEXT_EST_DECL_DT")="#N/A Field Not Applicable"),"",_xll.BDP($B97,"BDVD_NEXT_EST_DECL_DT")), IF(  OR(   _xll.BDP($B97,"NXT_PUT_DT")="#N/A N/A", _xll.BDP($B97,"NXT_PUT_DT")="#N/A Field Not Applicable"),"",_xll.BDP($B97,"NXT_PUT_DT")))</f>
        <v/>
      </c>
      <c r="J97" s="1">
        <f t="shared" si="1"/>
        <v>1</v>
      </c>
      <c r="L97" s="1" t="str">
        <f>_xll.BDP(B97,"SECURITY_NAME")</f>
        <v>RFLB 6.4 05/27/20</v>
      </c>
    </row>
    <row r="98" spans="1:12" x14ac:dyDescent="0.25">
      <c r="A98" s="1" t="str">
        <f>IF(OR(_xll.BDP(B98,"ID_ISIN")="#N/A Field Not Applicable",_xll.BDP(B98,"ID_ISIN")="#N/A N/A"),B98,_xll.BDP(B98,"ID_ISIN"))</f>
        <v>RU000A0GN9A7</v>
      </c>
      <c r="B98" s="1" t="s">
        <v>188</v>
      </c>
      <c r="C98" s="2">
        <f>IF(_xll.BDP(B98,"PX_LAST")="#N/A N/A",VLOOKUP(A98,secs!$A:$B,2,FALSE),_xll.BDP(B98,"PX_LAST"))</f>
        <v>90.349000000000004</v>
      </c>
      <c r="D98" s="1">
        <f>IF(A98="RU000A0JR5Z5",_xll.BDP("486 HK Equity","BEST_ANALYST_RATING"),IF(OR(_xll.BDP(B98,"BEST_ANALYST_RATING")="#N/A N/A",_xll.BDP(B98,"BEST_ANALYST_RATING")="#N/A Field Not Applicable"),0,_xll.BDP(B98,"BEST_ANALYST_RATING")))</f>
        <v>0</v>
      </c>
      <c r="E98" s="1">
        <f>IF(A98="RU000A0JR5Z5",10*_xll.BDP("486 HK Equity","BEST_TARGET_PRICE")*_xll.BDP("USDRUB Curncy","PX_LAST")/_xll.BDP("USDHKD Curncy","PX_LAST"),
      IF(OR(_xll.BDP(B98,"BEST_TARGET_PRICE")="#N/A N/A",_xll.BDP(B98,"BEST_TARGET_PRICE")="#N/A Field Not Applicable"),
           IF(OR(_xll.BDP(B98,"INT_ACC")="#N/A N/A",_xll.BDP(B98,"INT_ACC")="#N/A Field Not Applicable"), 0, _xll.BDP(B98,"INT_ACC")),
      _xll.BDP(B98,"BEST_TARGET_PRICE"))
)</f>
        <v>2.1179999999999999</v>
      </c>
      <c r="F98" s="1">
        <f>IF(OR(_xll.BDP(B98,"BDVD_PROJ_12M_YLD")="#N/A N/A",_xll.BDP(B98,"BDVD_PROJ_12M_YLD")="#N/A Field Not Applicable"),
     IF(OR(_xll.BDP(B98,"EQY_DVD_YLD_IND")="#N/A N/A",_xll.BDP(B98,"EQY_DVD_YLD_IND")="#N/A Field Not Applicable"),
         IF(OR(_xll.BDP(B98,"YLD_CNV_MID")="#N/A N/A",_xll.BDP(B98,"YLD_CNV_MID")="#N/A Field Not Applicable"),0,_xll.BDP(B98,"YLD_CNV_MID")),
              _xll.BDP(B98,"EQY_DVD_YLD_IND")),
_xll.BDP(B98,"BDVD_PROJ_12M_YLD"))</f>
        <v>8.09</v>
      </c>
      <c r="G98" s="1" t="str">
        <f>IF(  ISERR(FIND("Equity",B98)) = FALSE,  IF(  OR(   _xll.BDP($B98,"DVD_EX_DT")="#N/A N/A", _xll.BDP($B98,"DVD_EX_DT")="#N/A Field Not Applicable"),
     "",_xll.BDP($B98,"DVD_EX_DT")),
IF(  OR(   _xll.BDP($B98,"NXT_CPN_DT")="#N/A N/A", _xll.BDP($B98,"NXT_CPN_DT")="#N/A Field Not Applicable"), IF( OR(_xll.BDP($B98,"LAST_TRADEABLE_DT") = "#N/A N/A",_xll.BDP($B98,"LAST_TRADEABLE_DT") = "#N/A Field Not Applicable"),"",_xll.BDP($B98,"LAST_TRADEABLE_DT")),_xll.BDP($B98,"NXT_CPN_DT")))</f>
        <v>16/08/2017</v>
      </c>
      <c r="H98" s="1">
        <f>IF(ISERR(FIND("Equity",B98))=FALSE,0,IF(_xll.BDP($B98,"DUR_MID")="#N/A N/A",0,_xll.BDP($B98,"DUR_MID")))</f>
        <v>9.9125800119667957</v>
      </c>
      <c r="I98" s="1" t="str">
        <f>IF(  ISERR(FIND("Equity",B98)) = FALSE,  IF(  OR(   _xll.BDP($B98,"BDVD_NEXT_EST_DECL_DT")="#N/A N/A", _xll.BDP($B98,"BDVD_NEXT_EST_DECL_DT")="#N/A Field Not Applicable"),"",_xll.BDP($B98,"BDVD_NEXT_EST_DECL_DT")), IF(  OR(   _xll.BDP($B98,"NXT_PUT_DT")="#N/A N/A", _xll.BDP($B98,"NXT_PUT_DT")="#N/A Field Not Applicable"),"",_xll.BDP($B98,"NXT_PUT_DT")))</f>
        <v/>
      </c>
      <c r="J98" s="1">
        <f t="shared" si="1"/>
        <v>1</v>
      </c>
      <c r="L98" s="1" t="str">
        <f>_xll.BDP(B98,"SECURITY_NAME")</f>
        <v>RFLB 6.9 02/06/36</v>
      </c>
    </row>
    <row r="99" spans="1:12" x14ac:dyDescent="0.25">
      <c r="A99" s="1" t="str">
        <f>IF(OR(_xll.BDP(B99,"ID_ISIN")="#N/A Field Not Applicable",_xll.BDP(B99,"ID_ISIN")="#N/A N/A"),B99,_xll.BDP(B99,"ID_ISIN"))</f>
        <v>RU000A0JPLH5</v>
      </c>
      <c r="B99" s="1" t="s">
        <v>190</v>
      </c>
      <c r="C99" s="2">
        <f>IF(_xll.BDP(B99,"PX_LAST")="#N/A N/A",VLOOKUP(A99,secs!$A:$B,2,FALSE),_xll.BDP(B99,"PX_LAST"))</f>
        <v>86.08</v>
      </c>
      <c r="D99" s="1">
        <f>IF(A99="RU000A0JR5Z5",_xll.BDP("486 HK Equity","BEST_ANALYST_RATING"),IF(OR(_xll.BDP(B99,"BEST_ANALYST_RATING")="#N/A N/A",_xll.BDP(B99,"BEST_ANALYST_RATING")="#N/A Field Not Applicable"),0,_xll.BDP(B99,"BEST_ANALYST_RATING")))</f>
        <v>0</v>
      </c>
      <c r="E99" s="1">
        <f>IF(A99="RU000A0JR5Z5",10*_xll.BDP("486 HK Equity","BEST_TARGET_PRICE")*_xll.BDP("USDRUB Curncy","PX_LAST")/_xll.BDP("USDHKD Curncy","PX_LAST"),
      IF(OR(_xll.BDP(B99,"BEST_TARGET_PRICE")="#N/A N/A",_xll.BDP(B99,"BEST_TARGET_PRICE")="#N/A Field Not Applicable"),
           IF(OR(_xll.BDP(B99,"INT_ACC")="#N/A N/A",_xll.BDP(B99,"INT_ACC")="#N/A Field Not Applicable"), 0, _xll.BDP(B99,"INT_ACC")),
      _xll.BDP(B99,"BEST_TARGET_PRICE"))
)</f>
        <v>2.302</v>
      </c>
      <c r="F99" s="1">
        <f>IF(OR(_xll.BDP(B99,"BDVD_PROJ_12M_YLD")="#N/A N/A",_xll.BDP(B99,"BDVD_PROJ_12M_YLD")="#N/A Field Not Applicable"),
     IF(OR(_xll.BDP(B99,"EQY_DVD_YLD_IND")="#N/A N/A",_xll.BDP(B99,"EQY_DVD_YLD_IND")="#N/A Field Not Applicable"),
         IF(OR(_xll.BDP(B99,"YLD_CNV_MID")="#N/A N/A",_xll.BDP(B99,"YLD_CNV_MID")="#N/A Field Not Applicable"),0,_xll.BDP(B99,"YLD_CNV_MID")),
              _xll.BDP(B99,"EQY_DVD_YLD_IND")),
_xll.BDP(B99,"BDVD_PROJ_12M_YLD"))</f>
        <v>9.01</v>
      </c>
      <c r="G99" s="1" t="str">
        <f>IF(  ISERR(FIND("Equity",B99)) = FALSE,  IF(  OR(   _xll.BDP($B99,"DVD_EX_DT")="#N/A N/A", _xll.BDP($B99,"DVD_EX_DT")="#N/A Field Not Applicable"),
     "",_xll.BDP($B99,"DVD_EX_DT")),
IF(  OR(   _xll.BDP($B99,"NXT_CPN_DT")="#N/A N/A", _xll.BDP($B99,"NXT_CPN_DT")="#N/A Field Not Applicable"), IF( OR(_xll.BDP($B99,"LAST_TRADEABLE_DT") = "#N/A N/A",_xll.BDP($B99,"LAST_TRADEABLE_DT") = "#N/A Field Not Applicable"),"",_xll.BDP($B99,"LAST_TRADEABLE_DT")),_xll.BDP($B99,"NXT_CPN_DT")))</f>
        <v>19/07/2017</v>
      </c>
      <c r="H99" s="1">
        <f>IF(ISERR(FIND("Equity",B99))=FALSE,0,IF(_xll.BDP($B99,"DUR_MID")="#N/A N/A",0,_xll.BDP($B99,"DUR_MID")))</f>
        <v>4.6813515557946976</v>
      </c>
      <c r="I99" s="1" t="str">
        <f>IF(  ISERR(FIND("Equity",B99)) = FALSE,  IF(  OR(   _xll.BDP($B99,"BDVD_NEXT_EST_DECL_DT")="#N/A N/A", _xll.BDP($B99,"BDVD_NEXT_EST_DECL_DT")="#N/A Field Not Applicable"),"",_xll.BDP($B99,"BDVD_NEXT_EST_DECL_DT")), IF(  OR(   _xll.BDP($B99,"NXT_PUT_DT")="#N/A N/A", _xll.BDP($B99,"NXT_PUT_DT")="#N/A Field Not Applicable"),"",_xll.BDP($B99,"NXT_PUT_DT")))</f>
        <v/>
      </c>
      <c r="J99" s="1">
        <f t="shared" si="1"/>
        <v>1</v>
      </c>
      <c r="L99" s="1" t="str">
        <f>_xll.BDP(B99,"SECURITY_NAME")</f>
        <v>RFLB 6 07/19/23</v>
      </c>
    </row>
    <row r="100" spans="1:12" x14ac:dyDescent="0.25">
      <c r="A100" s="1" t="str">
        <f>IF(OR(_xll.BDP(B100,"ID_ISIN")="#N/A Field Not Applicable",_xll.BDP(B100,"ID_ISIN")="#N/A N/A"),B100,_xll.BDP(B100,"ID_ISIN"))</f>
        <v>RU000A0JXJE0</v>
      </c>
      <c r="B100" s="1" t="s">
        <v>192</v>
      </c>
      <c r="C100" s="2">
        <f>IF(_xll.BDP(B100,"PX_LAST")="#N/A N/A",VLOOKUP(A100,secs!$A:$B,2,FALSE),_xll.BDP(B100,"PX_LAST"))</f>
        <v>103.25</v>
      </c>
      <c r="D100" s="1">
        <f>IF(A100="RU000A0JR5Z5",_xll.BDP("486 HK Equity","BEST_ANALYST_RATING"),IF(OR(_xll.BDP(B100,"BEST_ANALYST_RATING")="#N/A N/A",_xll.BDP(B100,"BEST_ANALYST_RATING")="#N/A Field Not Applicable"),0,_xll.BDP(B100,"BEST_ANALYST_RATING")))</f>
        <v>0</v>
      </c>
      <c r="E100" s="1">
        <f>IF(A100="RU000A0JR5Z5",10*_xll.BDP("486 HK Equity","BEST_TARGET_PRICE")*_xll.BDP("USDRUB Curncy","PX_LAST")/_xll.BDP("USDHKD Curncy","PX_LAST"),
      IF(OR(_xll.BDP(B100,"BEST_TARGET_PRICE")="#N/A N/A",_xll.BDP(B100,"BEST_TARGET_PRICE")="#N/A Field Not Applicable"),
           IF(OR(_xll.BDP(B100,"INT_ACC")="#N/A N/A",_xll.BDP(B100,"INT_ACC")="#N/A Field Not Applicable"), 0, _xll.BDP(B100,"INT_ACC")),
      _xll.BDP(B100,"BEST_TARGET_PRICE"))
)</f>
        <v>3.0920000000000001</v>
      </c>
      <c r="F100" s="1">
        <f>IF(OR(_xll.BDP(B100,"BDVD_PROJ_12M_YLD")="#N/A N/A",_xll.BDP(B100,"BDVD_PROJ_12M_YLD")="#N/A Field Not Applicable"),
     IF(OR(_xll.BDP(B100,"EQY_DVD_YLD_IND")="#N/A N/A",_xll.BDP(B100,"EQY_DVD_YLD_IND")="#N/A Field Not Applicable"),
         IF(OR(_xll.BDP(B100,"YLD_CNV_MID")="#N/A N/A",_xll.BDP(B100,"YLD_CNV_MID")="#N/A Field Not Applicable"),0,_xll.BDP(B100,"YLD_CNV_MID")),
              _xll.BDP(B100,"EQY_DVD_YLD_IND")),
_xll.BDP(B100,"BDVD_PROJ_12M_YLD"))</f>
        <v>9.66</v>
      </c>
      <c r="G100" s="1" t="str">
        <f>IF(  ISERR(FIND("Equity",B100)) = FALSE,  IF(  OR(   _xll.BDP($B100,"DVD_EX_DT")="#N/A N/A", _xll.BDP($B100,"DVD_EX_DT")="#N/A Field Not Applicable"),
     "",_xll.BDP($B100,"DVD_EX_DT")),
IF(  OR(   _xll.BDP($B100,"NXT_CPN_DT")="#N/A N/A", _xll.BDP($B100,"NXT_CPN_DT")="#N/A Field Not Applicable"), IF( OR(_xll.BDP($B100,"LAST_TRADEABLE_DT") = "#N/A N/A",_xll.BDP($B100,"LAST_TRADEABLE_DT") = "#N/A Field Not Applicable"),"",_xll.BDP($B100,"LAST_TRADEABLE_DT")),_xll.BDP($B100,"NXT_CPN_DT")))</f>
        <v>22/08/2017</v>
      </c>
      <c r="H100" s="1">
        <f>IF(ISERR(FIND("Equity",B100))=FALSE,0,IF(_xll.BDP($B100,"DUR_MID")="#N/A N/A",0,_xll.BDP($B100,"DUR_MID")))</f>
        <v>2.3551364293210404</v>
      </c>
      <c r="I100" s="1" t="str">
        <f>IF(  ISERR(FIND("Equity",B100)) = FALSE,  IF(  OR(   _xll.BDP($B100,"BDVD_NEXT_EST_DECL_DT")="#N/A N/A", _xll.BDP($B100,"BDVD_NEXT_EST_DECL_DT")="#N/A Field Not Applicable"),"",_xll.BDP($B100,"BDVD_NEXT_EST_DECL_DT")), IF(  OR(   _xll.BDP($B100,"NXT_PUT_DT")="#N/A N/A", _xll.BDP($B100,"NXT_PUT_DT")="#N/A Field Not Applicable"),"",_xll.BDP($B100,"NXT_PUT_DT")))</f>
        <v>18/02/2020</v>
      </c>
      <c r="J100" s="1">
        <f t="shared" si="1"/>
        <v>1</v>
      </c>
      <c r="L100" s="1" t="str">
        <f>_xll.BDP(B100,"SECURITY_NAME")</f>
        <v>HMSGLI 10 3/4 02/09/27</v>
      </c>
    </row>
    <row r="101" spans="1:12" x14ac:dyDescent="0.25">
      <c r="A101" s="1" t="str">
        <f>IF(OR(_xll.BDP(B101,"ID_ISIN")="#N/A Field Not Applicable",_xll.BDP(B101,"ID_ISIN")="#N/A N/A"),B101,_xll.BDP(B101,"ID_ISIN"))</f>
        <v>XS0848137708</v>
      </c>
      <c r="B101" s="1" t="s">
        <v>194</v>
      </c>
      <c r="C101" s="2">
        <f>IF(_xll.BDP(B101,"PX_LAST")="#N/A N/A",VLOOKUP(A101,secs!$A:$B,2,FALSE),_xll.BDP(B101,"PX_LAST"))</f>
        <v>103.187</v>
      </c>
      <c r="D101" s="1">
        <f>IF(A101="RU000A0JR5Z5",_xll.BDP("486 HK Equity","BEST_ANALYST_RATING"),IF(OR(_xll.BDP(B101,"BEST_ANALYST_RATING")="#N/A N/A",_xll.BDP(B101,"BEST_ANALYST_RATING")="#N/A Field Not Applicable"),0,_xll.BDP(B101,"BEST_ANALYST_RATING")))</f>
        <v>0</v>
      </c>
      <c r="E101" s="1">
        <f>IF(A101="RU000A0JR5Z5",10*_xll.BDP("486 HK Equity","BEST_TARGET_PRICE")*_xll.BDP("USDRUB Curncy","PX_LAST")/_xll.BDP("USDHKD Curncy","PX_LAST"),
      IF(OR(_xll.BDP(B101,"BEST_TARGET_PRICE")="#N/A N/A",_xll.BDP(B101,"BEST_TARGET_PRICE")="#N/A Field Not Applicable"),
           IF(OR(_xll.BDP(B101,"INT_ACC")="#N/A N/A",_xll.BDP(B101,"INT_ACC")="#N/A Field Not Applicable"), 0, _xll.BDP(B101,"INT_ACC")),
      _xll.BDP(B101,"BEST_TARGET_PRICE"))
)</f>
        <v>0.94062500000000004</v>
      </c>
      <c r="F101" s="1">
        <f>IF(OR(_xll.BDP(B101,"BDVD_PROJ_12M_YLD")="#N/A N/A",_xll.BDP(B101,"BDVD_PROJ_12M_YLD")="#N/A Field Not Applicable"),
     IF(OR(_xll.BDP(B101,"EQY_DVD_YLD_IND")="#N/A N/A",_xll.BDP(B101,"EQY_DVD_YLD_IND")="#N/A Field Not Applicable"),
         IF(OR(_xll.BDP(B101,"YLD_CNV_MID")="#N/A N/A",_xll.BDP(B101,"YLD_CNV_MID")="#N/A Field Not Applicable"),0,_xll.BDP(B101,"YLD_CNV_MID")),
              _xll.BDP(B101,"EQY_DVD_YLD_IND")),
_xll.BDP(B101,"BDVD_PROJ_12M_YLD"))</f>
        <v>4.1439196458767453</v>
      </c>
      <c r="G101" s="1" t="str">
        <f>IF(  ISERR(FIND("Equity",B101)) = FALSE,  IF(  OR(   _xll.BDP($B101,"DVD_EX_DT")="#N/A N/A", _xll.BDP($B101,"DVD_EX_DT")="#N/A Field Not Applicable"),
     "",_xll.BDP($B101,"DVD_EX_DT")),
IF(  OR(   _xll.BDP($B101,"NXT_CPN_DT")="#N/A N/A", _xll.BDP($B101,"NXT_CPN_DT")="#N/A Field Not Applicable"), IF( OR(_xll.BDP($B101,"LAST_TRADEABLE_DT") = "#N/A N/A",_xll.BDP($B101,"LAST_TRADEABLE_DT") = "#N/A Field Not Applicable"),"",_xll.BDP($B101,"LAST_TRADEABLE_DT")),_xll.BDP($B101,"NXT_CPN_DT")))</f>
        <v>25/10/2017</v>
      </c>
      <c r="H101" s="1">
        <f>IF(ISERR(FIND("Equity",B101))=FALSE,0,IF(_xll.BDP($B101,"DUR_MID")="#N/A N/A",0,_xll.BDP($B101,"DUR_MID")))</f>
        <v>0.86194120835796717</v>
      </c>
      <c r="I101" s="1" t="str">
        <f>IF(  ISERR(FIND("Equity",B101)) = FALSE,  IF(  OR(   _xll.BDP($B101,"BDVD_NEXT_EST_DECL_DT")="#N/A N/A", _xll.BDP($B101,"BDVD_NEXT_EST_DECL_DT")="#N/A Field Not Applicable"),"",_xll.BDP($B101,"BDVD_NEXT_EST_DECL_DT")), IF(  OR(   _xll.BDP($B101,"NXT_PUT_DT")="#N/A N/A", _xll.BDP($B101,"NXT_PUT_DT")="#N/A Field Not Applicable"),"",_xll.BDP($B101,"NXT_PUT_DT")))</f>
        <v/>
      </c>
      <c r="J101" s="1">
        <f t="shared" si="1"/>
        <v>1</v>
      </c>
      <c r="L101" s="1" t="str">
        <f>_xll.BDP(B101,"SECURITY_NAME")</f>
        <v>GPBRU 7 7/8 PERP</v>
      </c>
    </row>
    <row r="102" spans="1:12" x14ac:dyDescent="0.25">
      <c r="A102" s="1" t="str">
        <f>IF(OR(_xll.BDP(B102,"ID_ISIN")="#N/A Field Not Applicable",_xll.BDP(B102,"ID_ISIN")="#N/A N/A"),B102,_xll.BDP(B102,"ID_ISIN"))</f>
        <v>RU000A0JXMQ8</v>
      </c>
      <c r="B102" s="1" t="s">
        <v>218</v>
      </c>
      <c r="C102" s="2">
        <f>IF(_xll.BDP(B102,"PX_LAST")="#N/A N/A",VLOOKUP(A102,secs!$A:$B,2,FALSE),_xll.BDP(B102,"PX_LAST"))</f>
        <v>101.99</v>
      </c>
      <c r="D102" s="1">
        <f>IF(A102="RU000A0JR5Z5",_xll.BDP("486 HK Equity","BEST_ANALYST_RATING"),IF(OR(_xll.BDP(B102,"BEST_ANALYST_RATING")="#N/A N/A",_xll.BDP(B102,"BEST_ANALYST_RATING")="#N/A Field Not Applicable"),0,_xll.BDP(B102,"BEST_ANALYST_RATING")))</f>
        <v>0</v>
      </c>
      <c r="E102" s="1">
        <f>IF(A102="RU000A0JR5Z5",10*_xll.BDP("486 HK Equity","BEST_TARGET_PRICE")*_xll.BDP("USDRUB Curncy","PX_LAST")/_xll.BDP("USDHKD Curncy","PX_LAST"),
      IF(OR(_xll.BDP(B102,"BEST_TARGET_PRICE")="#N/A N/A",_xll.BDP(B102,"BEST_TARGET_PRICE")="#N/A Field Not Applicable"),
           IF(OR(_xll.BDP(B102,"INT_ACC")="#N/A N/A",_xll.BDP(B102,"INT_ACC")="#N/A Field Not Applicable"), 0, _xll.BDP(B102,"INT_ACC")),
      _xll.BDP(B102,"BEST_TARGET_PRICE"))
)</f>
        <v>1.744</v>
      </c>
      <c r="F102" s="1">
        <f>IF(OR(_xll.BDP(B102,"BDVD_PROJ_12M_YLD")="#N/A N/A",_xll.BDP(B102,"BDVD_PROJ_12M_YLD")="#N/A Field Not Applicable"),
     IF(OR(_xll.BDP(B102,"EQY_DVD_YLD_IND")="#N/A N/A",_xll.BDP(B102,"EQY_DVD_YLD_IND")="#N/A Field Not Applicable"),
         IF(OR(_xll.BDP(B102,"YLD_CNV_MID")="#N/A N/A",_xll.BDP(B102,"YLD_CNV_MID")="#N/A Field Not Applicable"),0,_xll.BDP(B102,"YLD_CNV_MID")),
              _xll.BDP(B102,"EQY_DVD_YLD_IND")),
_xll.BDP(B102,"BDVD_PROJ_12M_YLD"))</f>
        <v>9.06</v>
      </c>
      <c r="G102" s="1" t="str">
        <f>IF(  ISERR(FIND("Equity",B102)) = FALSE,  IF(  OR(   _xll.BDP($B102,"DVD_EX_DT")="#N/A N/A", _xll.BDP($B102,"DVD_EX_DT")="#N/A Field Not Applicable"),
     "",_xll.BDP($B102,"DVD_EX_DT")),
IF(  OR(   _xll.BDP($B102,"NXT_CPN_DT")="#N/A N/A", _xll.BDP($B102,"NXT_CPN_DT")="#N/A Field Not Applicable"), IF( OR(_xll.BDP($B102,"LAST_TRADEABLE_DT") = "#N/A N/A",_xll.BDP($B102,"LAST_TRADEABLE_DT") = "#N/A Field Not Applicable"),"",_xll.BDP($B102,"LAST_TRADEABLE_DT")),_xll.BDP($B102,"NXT_CPN_DT")))</f>
        <v>29/09/2017</v>
      </c>
      <c r="H102" s="1">
        <f>IF(ISERR(FIND("Equity",B102))=FALSE,0,IF(_xll.BDP($B102,"DUR_MID")="#N/A N/A",0,_xll.BDP($B102,"DUR_MID")))</f>
        <v>2.8720854518903716</v>
      </c>
      <c r="I102" s="1" t="str">
        <f>IF(  ISERR(FIND("Equity",B102)) = FALSE,  IF(  OR(   _xll.BDP($B102,"BDVD_NEXT_EST_DECL_DT")="#N/A N/A", _xll.BDP($B102,"BDVD_NEXT_EST_DECL_DT")="#N/A Field Not Applicable"),"",_xll.BDP($B102,"BDVD_NEXT_EST_DECL_DT")), IF(  OR(   _xll.BDP($B102,"NXT_PUT_DT")="#N/A N/A", _xll.BDP($B102,"NXT_PUT_DT")="#N/A Field Not Applicable"),"",_xll.BDP($B102,"NXT_PUT_DT")))</f>
        <v/>
      </c>
      <c r="J102" s="1">
        <f t="shared" si="1"/>
        <v>1</v>
      </c>
      <c r="L102" s="1" t="str">
        <f>_xll.BDP(B102,"SECURITY_NAME")</f>
        <v>RSHB 9 1/2 09/25/20</v>
      </c>
    </row>
    <row r="103" spans="1:12" x14ac:dyDescent="0.25">
      <c r="A103" s="1" t="str">
        <f>IF(OR(_xll.BDP(B103,"ID_ISIN")="#N/A Field Not Applicable",_xll.BDP(B103,"ID_ISIN")="#N/A N/A"),B103,_xll.BDP(B103,"ID_ISIN"))</f>
        <v>RU000A0JR4A1</v>
      </c>
      <c r="B103" s="1" t="s">
        <v>221</v>
      </c>
      <c r="C103" s="2">
        <f>IF(_xll.BDP(B103,"PX_LAST")="#N/A N/A",VLOOKUP(A103,secs!$A:$B,2,FALSE),_xll.BDP(B103,"PX_LAST"))</f>
        <v>103.14</v>
      </c>
      <c r="D103" s="1">
        <f>IF(A103="RU000A0JR5Z5",_xll.BDP("486 HK Equity","BEST_ANALYST_RATING"),IF(OR(_xll.BDP(B103,"BEST_ANALYST_RATING")="#N/A N/A",_xll.BDP(B103,"BEST_ANALYST_RATING")="#N/A Field Not Applicable"),0,_xll.BDP(B103,"BEST_ANALYST_RATING")))</f>
        <v>3.8571429252624512</v>
      </c>
      <c r="E103" s="1">
        <f>IF(A103="RU000A0JR5Z5",10*_xll.BDP("486 HK Equity","BEST_TARGET_PRICE")*_xll.BDP("USDRUB Curncy","PX_LAST")/_xll.BDP("USDHKD Curncy","PX_LAST"),
      IF(OR(_xll.BDP(B103,"BEST_TARGET_PRICE")="#N/A N/A",_xll.BDP(B103,"BEST_TARGET_PRICE")="#N/A Field Not Applicable"),
           IF(OR(_xll.BDP(B103,"INT_ACC")="#N/A N/A",_xll.BDP(B103,"INT_ACC")="#N/A Field Not Applicable"), 0, _xll.BDP(B103,"INT_ACC")),
      _xll.BDP(B103,"BEST_TARGET_PRICE"))
)</f>
        <v>137.02999877929687</v>
      </c>
      <c r="F103" s="1">
        <f>IF(OR(_xll.BDP(B103,"BDVD_PROJ_12M_YLD")="#N/A N/A",_xll.BDP(B103,"BDVD_PROJ_12M_YLD")="#N/A Field Not Applicable"),
     IF(OR(_xll.BDP(B103,"EQY_DVD_YLD_IND")="#N/A N/A",_xll.BDP(B103,"EQY_DVD_YLD_IND")="#N/A Field Not Applicable"),
         IF(OR(_xll.BDP(B103,"YLD_CNV_MID")="#N/A N/A",_xll.BDP(B103,"YLD_CNV_MID")="#N/A Field Not Applicable"),0,_xll.BDP(B103,"YLD_CNV_MID")),
              _xll.BDP(B103,"EQY_DVD_YLD_IND")),
_xll.BDP(B103,"BDVD_PROJ_12M_YLD"))</f>
        <v>7.5625363583478764</v>
      </c>
      <c r="G103" s="1" t="str">
        <f>IF(  ISERR(FIND("Equity",B103)) = FALSE,  IF(  OR(   _xll.BDP($B103,"DVD_EX_DT")="#N/A N/A", _xll.BDP($B103,"DVD_EX_DT")="#N/A Field Not Applicable"),
     "",_xll.BDP($B103,"DVD_EX_DT")),
IF(  OR(   _xll.BDP($B103,"NXT_CPN_DT")="#N/A N/A", _xll.BDP($B103,"NXT_CPN_DT")="#N/A Field Not Applicable"), IF( OR(_xll.BDP($B103,"LAST_TRADEABLE_DT") = "#N/A N/A",_xll.BDP($B103,"LAST_TRADEABLE_DT") = "#N/A Field Not Applicable"),"",_xll.BDP($B103,"LAST_TRADEABLE_DT")),_xll.BDP($B103,"NXT_CPN_DT")))</f>
        <v>15/05/2017</v>
      </c>
      <c r="H103" s="1">
        <f>IF(ISERR(FIND("Equity",B103))=FALSE,0,IF(_xll.BDP($B103,"DUR_MID")="#N/A N/A",0,_xll.BDP($B103,"DUR_MID")))</f>
        <v>0</v>
      </c>
      <c r="I103" s="1" t="str">
        <f>IF(  ISERR(FIND("Equity",B103)) = FALSE,  IF(  OR(   _xll.BDP($B103,"BDVD_NEXT_EST_DECL_DT")="#N/A N/A", _xll.BDP($B103,"BDVD_NEXT_EST_DECL_DT")="#N/A Field Not Applicable"),"",_xll.BDP($B103,"BDVD_NEXT_EST_DECL_DT")), IF(  OR(   _xll.BDP($B103,"NXT_PUT_DT")="#N/A N/A", _xll.BDP($B103,"NXT_PUT_DT")="#N/A Field Not Applicable"),"",_xll.BDP($B103,"NXT_PUT_DT")))</f>
        <v>07/03/2018</v>
      </c>
      <c r="J103" s="1">
        <f t="shared" si="1"/>
        <v>1</v>
      </c>
      <c r="L103" s="1" t="str">
        <f>_xll.BDP(B103,"SECURITY_NAME")</f>
        <v>Moscow Exchange MICEX-RTS PJSC</v>
      </c>
    </row>
    <row r="104" spans="1:12" x14ac:dyDescent="0.25">
      <c r="A104" s="1" t="str">
        <f>IF(OR(_xll.BDP(B104,"ID_ISIN")="#N/A Field Not Applicable",_xll.BDP(B104,"ID_ISIN")="#N/A N/A"),B104,_xll.BDP(B104,"ID_ISIN"))</f>
        <v>CH0038863350</v>
      </c>
      <c r="B104" s="1" t="s">
        <v>205</v>
      </c>
      <c r="C104" s="2">
        <f>IF(_xll.BDP(B104,"PX_LAST")="#N/A N/A",VLOOKUP(A104,secs!$A:$B,2,FALSE),_xll.BDP(B104,"PX_LAST"))</f>
        <v>82.903999999999996</v>
      </c>
      <c r="D104" s="1">
        <f>IF(A104="RU000A0JR5Z5",_xll.BDP("486 HK Equity","BEST_ANALYST_RATING"),IF(OR(_xll.BDP(B104,"BEST_ANALYST_RATING")="#N/A N/A",_xll.BDP(B104,"BEST_ANALYST_RATING")="#N/A Field Not Applicable"),0,_xll.BDP(B104,"BEST_ANALYST_RATING")))</f>
        <v>3.9354839324951172</v>
      </c>
      <c r="E104" s="1">
        <f>IF(A104="RU000A0JR5Z5",10*_xll.BDP("486 HK Equity","BEST_TARGET_PRICE")*_xll.BDP("USDRUB Curncy","PX_LAST")/_xll.BDP("USDHKD Curncy","PX_LAST"),
      IF(OR(_xll.BDP(B104,"BEST_TARGET_PRICE")="#N/A N/A",_xll.BDP(B104,"BEST_TARGET_PRICE")="#N/A Field Not Applicable"),
           IF(OR(_xll.BDP(B104,"INT_ACC")="#N/A N/A",_xll.BDP(B104,"INT_ACC")="#N/A Field Not Applicable"), 0, _xll.BDP(B104,"INT_ACC")),
      _xll.BDP(B104,"BEST_TARGET_PRICE"))
)</f>
        <v>82.227272033691406</v>
      </c>
      <c r="F104" s="1">
        <f>IF(OR(_xll.BDP(B104,"BDVD_PROJ_12M_YLD")="#N/A N/A",_xll.BDP(B104,"BDVD_PROJ_12M_YLD")="#N/A Field Not Applicable"),
     IF(OR(_xll.BDP(B104,"EQY_DVD_YLD_IND")="#N/A N/A",_xll.BDP(B104,"EQY_DVD_YLD_IND")="#N/A Field Not Applicable"),
         IF(OR(_xll.BDP(B104,"YLD_CNV_MID")="#N/A N/A",_xll.BDP(B104,"YLD_CNV_MID")="#N/A Field Not Applicable"),0,_xll.BDP(B104,"YLD_CNV_MID")),
              _xll.BDP(B104,"EQY_DVD_YLD_IND")),
_xll.BDP(B104,"BDVD_PROJ_12M_YLD"))</f>
        <v>2.8346038791855643</v>
      </c>
      <c r="G104" s="1" t="str">
        <f>IF(  ISERR(FIND("Equity",B104)) = FALSE,  IF(  OR(   _xll.BDP($B104,"DVD_EX_DT")="#N/A N/A", _xll.BDP($B104,"DVD_EX_DT")="#N/A Field Not Applicable"),
     "",_xll.BDP($B104,"DVD_EX_DT")),
IF(  OR(   _xll.BDP($B104,"NXT_CPN_DT")="#N/A N/A", _xll.BDP($B104,"NXT_CPN_DT")="#N/A Field Not Applicable"), IF( OR(_xll.BDP($B104,"LAST_TRADEABLE_DT") = "#N/A N/A",_xll.BDP($B104,"LAST_TRADEABLE_DT") = "#N/A Field Not Applicable"),"",_xll.BDP($B104,"LAST_TRADEABLE_DT")),_xll.BDP($B104,"NXT_CPN_DT")))</f>
        <v>10/04/2017</v>
      </c>
      <c r="H104" s="1">
        <f>IF(ISERR(FIND("Equity",B104))=FALSE,0,IF(_xll.BDP($B104,"DUR_MID")="#N/A N/A",0,_xll.BDP($B104,"DUR_MID")))</f>
        <v>0</v>
      </c>
      <c r="I104" s="1" t="str">
        <f>IF(  ISERR(FIND("Equity",B104)) = FALSE,  IF(  OR(   _xll.BDP($B104,"BDVD_NEXT_EST_DECL_DT")="#N/A N/A", _xll.BDP($B104,"BDVD_NEXT_EST_DECL_DT")="#N/A Field Not Applicable"),"",_xll.BDP($B104,"BDVD_NEXT_EST_DECL_DT")), IF(  OR(   _xll.BDP($B104,"NXT_PUT_DT")="#N/A N/A", _xll.BDP($B104,"NXT_PUT_DT")="#N/A Field Not Applicable"),"",_xll.BDP($B104,"NXT_PUT_DT")))</f>
        <v>15/02/2018</v>
      </c>
      <c r="J104" s="1">
        <f t="shared" si="1"/>
        <v>1</v>
      </c>
      <c r="L104" s="1" t="str">
        <f>_xll.BDP(B104,"SECURITY_NAME")</f>
        <v>Nestle SA</v>
      </c>
    </row>
    <row r="105" spans="1:12" x14ac:dyDescent="0.25">
      <c r="A105" s="1" t="str">
        <f>IF(OR(_xll.BDP(B105,"ID_ISIN")="#N/A Field Not Applicable",_xll.BDP(B105,"ID_ISIN")="#N/A N/A"),B105,_xll.BDP(B105,"ID_ISIN"))</f>
        <v>CH0012005267</v>
      </c>
      <c r="B105" s="1" t="s">
        <v>203</v>
      </c>
      <c r="C105" s="2">
        <f>IF(_xll.BDP(B105,"PX_LAST")="#N/A N/A",VLOOKUP(A105,secs!$A:$B,2,FALSE),_xll.BDP(B105,"PX_LAST"))</f>
        <v>79.400000000000006</v>
      </c>
      <c r="D105" s="1">
        <f>IF(A105="RU000A0JR5Z5",_xll.BDP("486 HK Equity","BEST_ANALYST_RATING"),IF(OR(_xll.BDP(B105,"BEST_ANALYST_RATING")="#N/A N/A",_xll.BDP(B105,"BEST_ANALYST_RATING")="#N/A Field Not Applicable"),0,_xll.BDP(B105,"BEST_ANALYST_RATING")))</f>
        <v>3.71875</v>
      </c>
      <c r="E105" s="1">
        <f>IF(A105="RU000A0JR5Z5",10*_xll.BDP("486 HK Equity","BEST_TARGET_PRICE")*_xll.BDP("USDRUB Curncy","PX_LAST")/_xll.BDP("USDHKD Curncy","PX_LAST"),
      IF(OR(_xll.BDP(B105,"BEST_TARGET_PRICE")="#N/A N/A",_xll.BDP(B105,"BEST_TARGET_PRICE")="#N/A Field Not Applicable"),
           IF(OR(_xll.BDP(B105,"INT_ACC")="#N/A N/A",_xll.BDP(B105,"INT_ACC")="#N/A Field Not Applicable"), 0, _xll.BDP(B105,"INT_ACC")),
      _xll.BDP(B105,"BEST_TARGET_PRICE"))
)</f>
        <v>80.851852416992188</v>
      </c>
      <c r="F105" s="1">
        <f>IF(OR(_xll.BDP(B105,"BDVD_PROJ_12M_YLD")="#N/A N/A",_xll.BDP(B105,"BDVD_PROJ_12M_YLD")="#N/A Field Not Applicable"),
     IF(OR(_xll.BDP(B105,"EQY_DVD_YLD_IND")="#N/A N/A",_xll.BDP(B105,"EQY_DVD_YLD_IND")="#N/A Field Not Applicable"),
         IF(OR(_xll.BDP(B105,"YLD_CNV_MID")="#N/A N/A",_xll.BDP(B105,"YLD_CNV_MID")="#N/A Field Not Applicable"),0,_xll.BDP(B105,"YLD_CNV_MID")),
              _xll.BDP(B105,"EQY_DVD_YLD_IND")),
_xll.BDP(B105,"BDVD_PROJ_12M_YLD"))</f>
        <v>3.5264483627204024</v>
      </c>
      <c r="G105" s="1" t="str">
        <f>IF(  ISERR(FIND("Equity",B105)) = FALSE,  IF(  OR(   _xll.BDP($B105,"DVD_EX_DT")="#N/A N/A", _xll.BDP($B105,"DVD_EX_DT")="#N/A Field Not Applicable"),
     "",_xll.BDP($B105,"DVD_EX_DT")),
IF(  OR(   _xll.BDP($B105,"NXT_CPN_DT")="#N/A N/A", _xll.BDP($B105,"NXT_CPN_DT")="#N/A Field Not Applicable"), IF( OR(_xll.BDP($B105,"LAST_TRADEABLE_DT") = "#N/A N/A",_xll.BDP($B105,"LAST_TRADEABLE_DT") = "#N/A Field Not Applicable"),"",_xll.BDP($B105,"LAST_TRADEABLE_DT")),_xll.BDP($B105,"NXT_CPN_DT")))</f>
        <v>02/03/2017</v>
      </c>
      <c r="H105" s="1">
        <f>IF(ISERR(FIND("Equity",B105))=FALSE,0,IF(_xll.BDP($B105,"DUR_MID")="#N/A N/A",0,_xll.BDP($B105,"DUR_MID")))</f>
        <v>0</v>
      </c>
      <c r="I105" s="1" t="str">
        <f>IF(  ISERR(FIND("Equity",B105)) = FALSE,  IF(  OR(   _xll.BDP($B105,"BDVD_NEXT_EST_DECL_DT")="#N/A N/A", _xll.BDP($B105,"BDVD_NEXT_EST_DECL_DT")="#N/A Field Not Applicable"),"",_xll.BDP($B105,"BDVD_NEXT_EST_DECL_DT")), IF(  OR(   _xll.BDP($B105,"NXT_PUT_DT")="#N/A N/A", _xll.BDP($B105,"NXT_PUT_DT")="#N/A Field Not Applicable"),"",_xll.BDP($B105,"NXT_PUT_DT")))</f>
        <v>24/01/2018</v>
      </c>
      <c r="J105" s="1">
        <f t="shared" si="1"/>
        <v>1</v>
      </c>
      <c r="L105" s="1" t="str">
        <f>_xll.BDP(B105,"SECURITY_NAME")</f>
        <v>Novartis AG</v>
      </c>
    </row>
    <row r="106" spans="1:12" x14ac:dyDescent="0.25">
      <c r="A106" s="1" t="str">
        <f>IF(OR(_xll.BDP(B106,"ID_ISIN")="#N/A Field Not Applicable",_xll.BDP(B106,"ID_ISIN")="#N/A N/A"),B106,_xll.BDP(B106,"ID_ISIN"))</f>
        <v>CH0012032048</v>
      </c>
      <c r="B106" s="1" t="s">
        <v>207</v>
      </c>
      <c r="C106" s="2">
        <f>IF(_xll.BDP(B106,"PX_LAST")="#N/A N/A",VLOOKUP(A106,secs!$A:$B,2,FALSE),_xll.BDP(B106,"PX_LAST"))</f>
        <v>264.8</v>
      </c>
      <c r="D106" s="1">
        <f>IF(A106="RU000A0JR5Z5",_xll.BDP("486 HK Equity","BEST_ANALYST_RATING"),IF(OR(_xll.BDP(B106,"BEST_ANALYST_RATING")="#N/A N/A",_xll.BDP(B106,"BEST_ANALYST_RATING")="#N/A Field Not Applicable"),0,_xll.BDP(B106,"BEST_ANALYST_RATING")))</f>
        <v>4.5333333015441895</v>
      </c>
      <c r="E106" s="1">
        <f>IF(A106="RU000A0JR5Z5",10*_xll.BDP("486 HK Equity","BEST_TARGET_PRICE")*_xll.BDP("USDRUB Curncy","PX_LAST")/_xll.BDP("USDHKD Curncy","PX_LAST"),
      IF(OR(_xll.BDP(B106,"BEST_TARGET_PRICE")="#N/A N/A",_xll.BDP(B106,"BEST_TARGET_PRICE")="#N/A Field Not Applicable"),
           IF(OR(_xll.BDP(B106,"INT_ACC")="#N/A N/A",_xll.BDP(B106,"INT_ACC")="#N/A Field Not Applicable"), 0, _xll.BDP(B106,"INT_ACC")),
      _xll.BDP(B106,"BEST_TARGET_PRICE"))
)</f>
        <v>286.04000854492188</v>
      </c>
      <c r="F106" s="1">
        <f>IF(OR(_xll.BDP(B106,"BDVD_PROJ_12M_YLD")="#N/A N/A",_xll.BDP(B106,"BDVD_PROJ_12M_YLD")="#N/A Field Not Applicable"),
     IF(OR(_xll.BDP(B106,"EQY_DVD_YLD_IND")="#N/A N/A",_xll.BDP(B106,"EQY_DVD_YLD_IND")="#N/A Field Not Applicable"),
         IF(OR(_xll.BDP(B106,"YLD_CNV_MID")="#N/A N/A",_xll.BDP(B106,"YLD_CNV_MID")="#N/A Field Not Applicable"),0,_xll.BDP(B106,"YLD_CNV_MID")),
              _xll.BDP(B106,"EQY_DVD_YLD_IND")),
_xll.BDP(B106,"BDVD_PROJ_12M_YLD"))</f>
        <v>3.2854984894259815</v>
      </c>
      <c r="G106" s="1" t="str">
        <f>IF(  ISERR(FIND("Equity",B106)) = FALSE,  IF(  OR(   _xll.BDP($B106,"DVD_EX_DT")="#N/A N/A", _xll.BDP($B106,"DVD_EX_DT")="#N/A Field Not Applicable"),
     "",_xll.BDP($B106,"DVD_EX_DT")),
IF(  OR(   _xll.BDP($B106,"NXT_CPN_DT")="#N/A N/A", _xll.BDP($B106,"NXT_CPN_DT")="#N/A Field Not Applicable"), IF( OR(_xll.BDP($B106,"LAST_TRADEABLE_DT") = "#N/A N/A",_xll.BDP($B106,"LAST_TRADEABLE_DT") = "#N/A Field Not Applicable"),"",_xll.BDP($B106,"LAST_TRADEABLE_DT")),_xll.BDP($B106,"NXT_CPN_DT")))</f>
        <v>16/03/2017</v>
      </c>
      <c r="H106" s="1">
        <f>IF(ISERR(FIND("Equity",B106))=FALSE,0,IF(_xll.BDP($B106,"DUR_MID")="#N/A N/A",0,_xll.BDP($B106,"DUR_MID")))</f>
        <v>0</v>
      </c>
      <c r="I106" s="1" t="str">
        <f>IF(  ISERR(FIND("Equity",B106)) = FALSE,  IF(  OR(   _xll.BDP($B106,"BDVD_NEXT_EST_DECL_DT")="#N/A N/A", _xll.BDP($B106,"BDVD_NEXT_EST_DECL_DT")="#N/A Field Not Applicable"),"",_xll.BDP($B106,"BDVD_NEXT_EST_DECL_DT")), IF(  OR(   _xll.BDP($B106,"NXT_PUT_DT")="#N/A N/A", _xll.BDP($B106,"NXT_PUT_DT")="#N/A Field Not Applicable"),"",_xll.BDP($B106,"NXT_PUT_DT")))</f>
        <v>01/02/2018</v>
      </c>
      <c r="J106" s="1">
        <f t="shared" si="1"/>
        <v>1</v>
      </c>
      <c r="L106" s="1" t="str">
        <f>_xll.BDP(B106,"SECURITY_NAME")</f>
        <v>Roche Holding AG</v>
      </c>
    </row>
    <row r="107" spans="1:12" x14ac:dyDescent="0.25">
      <c r="A107" s="1" t="str">
        <f>IF(OR(_xll.BDP(B107,"ID_ISIN")="#N/A Field Not Applicable",_xll.BDP(B107,"ID_ISIN")="#N/A N/A"),B107,_xll.BDP(B107,"ID_ISIN"))</f>
        <v>XS1400710726</v>
      </c>
      <c r="B107" s="1" t="s">
        <v>211</v>
      </c>
      <c r="C107" s="2">
        <f>IF(_xll.BDP(B107,"PX_LAST")="#N/A N/A",VLOOKUP(A107,secs!$A:$B,2,FALSE),_xll.BDP(B107,"PX_LAST"))</f>
        <v>111.351</v>
      </c>
      <c r="D107" s="1">
        <f>IF(A107="RU000A0JR5Z5",_xll.BDP("486 HK Equity","BEST_ANALYST_RATING"),IF(OR(_xll.BDP(B107,"BEST_ANALYST_RATING")="#N/A N/A",_xll.BDP(B107,"BEST_ANALYST_RATING")="#N/A Field Not Applicable"),0,_xll.BDP(B107,"BEST_ANALYST_RATING")))</f>
        <v>0</v>
      </c>
      <c r="E107" s="1">
        <f>IF(A107="RU000A0JR5Z5",10*_xll.BDP("486 HK Equity","BEST_TARGET_PRICE")*_xll.BDP("USDRUB Curncy","PX_LAST")/_xll.BDP("USDHKD Curncy","PX_LAST"),
      IF(OR(_xll.BDP(B107,"BEST_TARGET_PRICE")="#N/A N/A",_xll.BDP(B107,"BEST_TARGET_PRICE")="#N/A Field Not Applicable"),
           IF(OR(_xll.BDP(B107,"INT_ACC")="#N/A N/A",_xll.BDP(B107,"INT_ACC")="#N/A Field Not Applicable"), 0, _xll.BDP(B107,"INT_ACC")),
      _xll.BDP(B107,"BEST_TARGET_PRICE"))
)</f>
        <v>0.84583333333333333</v>
      </c>
      <c r="F107" s="1">
        <f>IF(OR(_xll.BDP(B107,"BDVD_PROJ_12M_YLD")="#N/A N/A",_xll.BDP(B107,"BDVD_PROJ_12M_YLD")="#N/A Field Not Applicable"),
     IF(OR(_xll.BDP(B107,"EQY_DVD_YLD_IND")="#N/A N/A",_xll.BDP(B107,"EQY_DVD_YLD_IND")="#N/A Field Not Applicable"),
         IF(OR(_xll.BDP(B107,"YLD_CNV_MID")="#N/A N/A",_xll.BDP(B107,"YLD_CNV_MID")="#N/A Field Not Applicable"),0,_xll.BDP(B107,"YLD_CNV_MID")),
              _xll.BDP(B107,"EQY_DVD_YLD_IND")),
_xll.BDP(B107,"BDVD_PROJ_12M_YLD"))</f>
        <v>4.9186806000000001</v>
      </c>
      <c r="G107" s="1" t="str">
        <f>IF(  ISERR(FIND("Equity",B107)) = FALSE,  IF(  OR(   _xll.BDP($B107,"DVD_EX_DT")="#N/A N/A", _xll.BDP($B107,"DVD_EX_DT")="#N/A Field Not Applicable"),
     "",_xll.BDP($B107,"DVD_EX_DT")),
IF(  OR(   _xll.BDP($B107,"NXT_CPN_DT")="#N/A N/A", _xll.BDP($B107,"NXT_CPN_DT")="#N/A Field Not Applicable"), IF( OR(_xll.BDP($B107,"LAST_TRADEABLE_DT") = "#N/A N/A",_xll.BDP($B107,"LAST_TRADEABLE_DT") = "#N/A Field Not Applicable"),"",_xll.BDP($B107,"LAST_TRADEABLE_DT")),_xll.BDP($B107,"NXT_CPN_DT")))</f>
        <v>26/10/2017</v>
      </c>
      <c r="H107" s="1">
        <f>IF(ISERR(FIND("Equity",B107))=FALSE,0,IF(_xll.BDP($B107,"DUR_MID")="#N/A N/A",0,_xll.BDP($B107,"DUR_MID")))</f>
        <v>4.7436421436240597</v>
      </c>
      <c r="I107" s="1" t="str">
        <f>IF(  ISERR(FIND("Equity",B107)) = FALSE,  IF(  OR(   _xll.BDP($B107,"BDVD_NEXT_EST_DECL_DT")="#N/A N/A", _xll.BDP($B107,"BDVD_NEXT_EST_DECL_DT")="#N/A Field Not Applicable"),"",_xll.BDP($B107,"BDVD_NEXT_EST_DECL_DT")), IF(  OR(   _xll.BDP($B107,"NXT_PUT_DT")="#N/A N/A", _xll.BDP($B107,"NXT_PUT_DT")="#N/A Field Not Applicable"),"",_xll.BDP($B107,"NXT_PUT_DT")))</f>
        <v/>
      </c>
      <c r="J107" s="1">
        <f t="shared" si="1"/>
        <v>1</v>
      </c>
      <c r="L107" s="1" t="str">
        <f>_xll.BDP(B107,"SECURITY_NAME")</f>
        <v>VIP 7 1/4 04/26/23</v>
      </c>
    </row>
    <row r="108" spans="1:12" x14ac:dyDescent="0.25">
      <c r="A108" s="1" t="str">
        <f>IF(OR(_xll.BDP(B108,"ID_ISIN")="#N/A Field Not Applicable",_xll.BDP(B108,"ID_ISIN")="#N/A N/A"),B108,_xll.BDP(B108,"ID_ISIN"))</f>
        <v>USG9328DAG54</v>
      </c>
      <c r="B108" s="1" t="s">
        <v>212</v>
      </c>
      <c r="C108" s="2">
        <f>IF(_xll.BDP(B108,"PX_LAST")="#N/A N/A",VLOOKUP(A108,secs!$A:$B,2,FALSE),_xll.BDP(B108,"PX_LAST"))</f>
        <v>107.414</v>
      </c>
      <c r="D108" s="1">
        <f>IF(A108="RU000A0JR5Z5",_xll.BDP("486 HK Equity","BEST_ANALYST_RATING"),IF(OR(_xll.BDP(B108,"BEST_ANALYST_RATING")="#N/A N/A",_xll.BDP(B108,"BEST_ANALYST_RATING")="#N/A Field Not Applicable"),0,_xll.BDP(B108,"BEST_ANALYST_RATING")))</f>
        <v>0</v>
      </c>
      <c r="E108" s="1">
        <f>IF(A108="RU000A0JR5Z5",10*_xll.BDP("486 HK Equity","BEST_TARGET_PRICE")*_xll.BDP("USDRUB Curncy","PX_LAST")/_xll.BDP("USDHKD Curncy","PX_LAST"),
      IF(OR(_xll.BDP(B108,"BEST_TARGET_PRICE")="#N/A N/A",_xll.BDP(B108,"BEST_TARGET_PRICE")="#N/A Field Not Applicable"),
           IF(OR(_xll.BDP(B108,"INT_ACC")="#N/A N/A",_xll.BDP(B108,"INT_ACC")="#N/A Field Not Applicable"), 0, _xll.BDP(B108,"INT_ACC")),
      _xll.BDP(B108,"BEST_TARGET_PRICE"))
)</f>
        <v>4.5833333333333337E-2</v>
      </c>
      <c r="F108" s="1">
        <f>IF(OR(_xll.BDP(B108,"BDVD_PROJ_12M_YLD")="#N/A N/A",_xll.BDP(B108,"BDVD_PROJ_12M_YLD")="#N/A Field Not Applicable"),
     IF(OR(_xll.BDP(B108,"EQY_DVD_YLD_IND")="#N/A N/A",_xll.BDP(B108,"EQY_DVD_YLD_IND")="#N/A Field Not Applicable"),
         IF(OR(_xll.BDP(B108,"YLD_CNV_MID")="#N/A N/A",_xll.BDP(B108,"YLD_CNV_MID")="#N/A Field Not Applicable"),0,_xll.BDP(B108,"YLD_CNV_MID")),
              _xll.BDP(B108,"EQY_DVD_YLD_IND")),
_xll.BDP(B108,"BDVD_PROJ_12M_YLD"))</f>
        <v>6.1292384999999996</v>
      </c>
      <c r="G108" s="1" t="str">
        <f>IF(  ISERR(FIND("Equity",B108)) = FALSE,  IF(  OR(   _xll.BDP($B108,"DVD_EX_DT")="#N/A N/A", _xll.BDP($B108,"DVD_EX_DT")="#N/A Field Not Applicable"),
     "",_xll.BDP($B108,"DVD_EX_DT")),
IF(  OR(   _xll.BDP($B108,"NXT_CPN_DT")="#N/A N/A", _xll.BDP($B108,"NXT_CPN_DT")="#N/A Field Not Applicable"), IF( OR(_xll.BDP($B108,"LAST_TRADEABLE_DT") = "#N/A N/A",_xll.BDP($B108,"LAST_TRADEABLE_DT") = "#N/A Field Not Applicable"),"",_xll.BDP($B108,"LAST_TRADEABLE_DT")),_xll.BDP($B108,"NXT_CPN_DT")))</f>
        <v>07/12/2017</v>
      </c>
      <c r="H108" s="1">
        <f>IF(ISERR(FIND("Equity",B108))=FALSE,0,IF(_xll.BDP($B108,"DUR_MID")="#N/A N/A",0,_xll.BDP($B108,"DUR_MID")))</f>
        <v>3.5027309498078933</v>
      </c>
      <c r="I108" s="1" t="str">
        <f>IF(  ISERR(FIND("Equity",B108)) = FALSE,  IF(  OR(   _xll.BDP($B108,"BDVD_NEXT_EST_DECL_DT")="#N/A N/A", _xll.BDP($B108,"BDVD_NEXT_EST_DECL_DT")="#N/A Field Not Applicable"),"",_xll.BDP($B108,"BDVD_NEXT_EST_DECL_DT")), IF(  OR(   _xll.BDP($B108,"NXT_PUT_DT")="#N/A N/A", _xll.BDP($B108,"NXT_PUT_DT")="#N/A Field Not Applicable"),"",_xll.BDP($B108,"NXT_PUT_DT")))</f>
        <v/>
      </c>
      <c r="J108" s="1">
        <f t="shared" si="1"/>
        <v>1</v>
      </c>
      <c r="L108" s="1" t="str">
        <f>_xll.BDP(B108,"SECURITY_NAME")</f>
        <v>VEDLN 8 1/4 06/07/21</v>
      </c>
    </row>
    <row r="109" spans="1:12" x14ac:dyDescent="0.25">
      <c r="A109" s="1" t="str">
        <f>IF(OR(_xll.BDP(B109,"ID_ISIN")="#N/A Field Not Applicable",_xll.BDP(B109,"ID_ISIN")="#N/A N/A"),B109,_xll.BDP(B109,"ID_ISIN"))</f>
        <v>XS1508914691</v>
      </c>
      <c r="B109" s="1" t="s">
        <v>213</v>
      </c>
      <c r="C109" s="2">
        <f>IF(_xll.BDP(B109,"PX_LAST")="#N/A N/A",VLOOKUP(A109,secs!$A:$B,2,FALSE),_xll.BDP(B109,"PX_LAST"))</f>
        <v>101.349</v>
      </c>
      <c r="D109" s="1">
        <f>IF(A109="RU000A0JR5Z5",_xll.BDP("486 HK Equity","BEST_ANALYST_RATING"),IF(OR(_xll.BDP(B109,"BEST_ANALYST_RATING")="#N/A N/A",_xll.BDP(B109,"BEST_ANALYST_RATING")="#N/A Field Not Applicable"),0,_xll.BDP(B109,"BEST_ANALYST_RATING")))</f>
        <v>0</v>
      </c>
      <c r="E109" s="1">
        <f>IF(A109="RU000A0JR5Z5",10*_xll.BDP("486 HK Equity","BEST_TARGET_PRICE")*_xll.BDP("USDRUB Curncy","PX_LAST")/_xll.BDP("USDHKD Curncy","PX_LAST"),
      IF(OR(_xll.BDP(B109,"BEST_TARGET_PRICE")="#N/A N/A",_xll.BDP(B109,"BEST_TARGET_PRICE")="#N/A Field Not Applicable"),
           IF(OR(_xll.BDP(B109,"INT_ACC")="#N/A N/A",_xll.BDP(B109,"INT_ACC")="#N/A Field Not Applicable"), 0, _xll.BDP(B109,"INT_ACC")),
      _xll.BDP(B109,"BEST_TARGET_PRICE"))
)</f>
        <v>0.62638888888888888</v>
      </c>
      <c r="F109" s="1">
        <f>IF(OR(_xll.BDP(B109,"BDVD_PROJ_12M_YLD")="#N/A N/A",_xll.BDP(B109,"BDVD_PROJ_12M_YLD")="#N/A Field Not Applicable"),
     IF(OR(_xll.BDP(B109,"EQY_DVD_YLD_IND")="#N/A N/A",_xll.BDP(B109,"EQY_DVD_YLD_IND")="#N/A Field Not Applicable"),
         IF(OR(_xll.BDP(B109,"YLD_CNV_MID")="#N/A N/A",_xll.BDP(B109,"YLD_CNV_MID")="#N/A Field Not Applicable"),0,_xll.BDP(B109,"YLD_CNV_MID")),
              _xll.BDP(B109,"EQY_DVD_YLD_IND")),
_xll.BDP(B109,"BDVD_PROJ_12M_YLD"))</f>
        <v>5.1508805000000004</v>
      </c>
      <c r="G109" s="1" t="str">
        <f>IF(  ISERR(FIND("Equity",B109)) = FALSE,  IF(  OR(   _xll.BDP($B109,"DVD_EX_DT")="#N/A N/A", _xll.BDP($B109,"DVD_EX_DT")="#N/A Field Not Applicable"),
     "",_xll.BDP($B109,"DVD_EX_DT")),
IF(  OR(   _xll.BDP($B109,"NXT_CPN_DT")="#N/A N/A", _xll.BDP($B109,"NXT_CPN_DT")="#N/A Field Not Applicable"), IF( OR(_xll.BDP($B109,"LAST_TRADEABLE_DT") = "#N/A N/A",_xll.BDP($B109,"LAST_TRADEABLE_DT") = "#N/A Field Not Applicable"),"",_xll.BDP($B109,"LAST_TRADEABLE_DT")),_xll.BDP($B109,"NXT_CPN_DT")))</f>
        <v>27/10/2017</v>
      </c>
      <c r="H109" s="1">
        <f>IF(ISERR(FIND("Equity",B109))=FALSE,0,IF(_xll.BDP($B109,"DUR_MID")="#N/A N/A",0,_xll.BDP($B109,"DUR_MID")))</f>
        <v>3.9369992442268193</v>
      </c>
      <c r="I109" s="1" t="str">
        <f>IF(  ISERR(FIND("Equity",B109)) = FALSE,  IF(  OR(   _xll.BDP($B109,"BDVD_NEXT_EST_DECL_DT")="#N/A N/A", _xll.BDP($B109,"BDVD_NEXT_EST_DECL_DT")="#N/A Field Not Applicable"),"",_xll.BDP($B109,"BDVD_NEXT_EST_DECL_DT")), IF(  OR(   _xll.BDP($B109,"NXT_PUT_DT")="#N/A N/A", _xll.BDP($B109,"NXT_PUT_DT")="#N/A Field Not Applicable"),"",_xll.BDP($B109,"NXT_PUT_DT")))</f>
        <v/>
      </c>
      <c r="J109" s="1">
        <f t="shared" si="1"/>
        <v>1</v>
      </c>
      <c r="L109" s="1" t="str">
        <f>_xll.BDP(B109,"SECURITY_NAME")</f>
        <v>VAKBN 5 1/2 10/27/21</v>
      </c>
    </row>
    <row r="110" spans="1:12" x14ac:dyDescent="0.25">
      <c r="A110" s="1" t="str">
        <f>IF(OR(_xll.BDP(B110,"ID_ISIN")="#N/A Field Not Applicable",_xll.BDP(B110,"ID_ISIN")="#N/A N/A"),B110,_xll.BDP(B110,"ID_ISIN"))</f>
        <v>XS0979891925</v>
      </c>
      <c r="B110" s="1" t="s">
        <v>214</v>
      </c>
      <c r="C110" s="2">
        <f>IF(_xll.BDP(B110,"PX_LAST")="#N/A N/A",VLOOKUP(A110,secs!$A:$B,2,FALSE),_xll.BDP(B110,"PX_LAST"))</f>
        <v>115.863</v>
      </c>
      <c r="D110" s="1">
        <f>IF(A110="RU000A0JR5Z5",_xll.BDP("486 HK Equity","BEST_ANALYST_RATING"),IF(OR(_xll.BDP(B110,"BEST_ANALYST_RATING")="#N/A N/A",_xll.BDP(B110,"BEST_ANALYST_RATING")="#N/A Field Not Applicable"),0,_xll.BDP(B110,"BEST_ANALYST_RATING")))</f>
        <v>0</v>
      </c>
      <c r="E110" s="1">
        <f>IF(A110="RU000A0JR5Z5",10*_xll.BDP("486 HK Equity","BEST_TARGET_PRICE")*_xll.BDP("USDRUB Curncy","PX_LAST")/_xll.BDP("USDHKD Curncy","PX_LAST"),
      IF(OR(_xll.BDP(B110,"BEST_TARGET_PRICE")="#N/A N/A",_xll.BDP(B110,"BEST_TARGET_PRICE")="#N/A Field Not Applicable"),
           IF(OR(_xll.BDP(B110,"INT_ACC")="#N/A N/A",_xll.BDP(B110,"INT_ACC")="#N/A Field Not Applicable"), 0, _xll.BDP(B110,"INT_ACC")),
      _xll.BDP(B110,"BEST_TARGET_PRICE"))
)</f>
        <v>1.2277777777777776</v>
      </c>
      <c r="F110" s="1">
        <f>IF(OR(_xll.BDP(B110,"BDVD_PROJ_12M_YLD")="#N/A N/A",_xll.BDP(B110,"BDVD_PROJ_12M_YLD")="#N/A Field Not Applicable"),
     IF(OR(_xll.BDP(B110,"EQY_DVD_YLD_IND")="#N/A N/A",_xll.BDP(B110,"EQY_DVD_YLD_IND")="#N/A Field Not Applicable"),
         IF(OR(_xll.BDP(B110,"YLD_CNV_MID")="#N/A N/A",_xll.BDP(B110,"YLD_CNV_MID")="#N/A Field Not Applicable"),0,_xll.BDP(B110,"YLD_CNV_MID")),
              _xll.BDP(B110,"EQY_DVD_YLD_IND")),
_xll.BDP(B110,"BDVD_PROJ_12M_YLD"))</f>
        <v>5.5058688</v>
      </c>
      <c r="G110" s="1" t="str">
        <f>IF(  ISERR(FIND("Equity",B110)) = FALSE,  IF(  OR(   _xll.BDP($B110,"DVD_EX_DT")="#N/A N/A", _xll.BDP($B110,"DVD_EX_DT")="#N/A Field Not Applicable"),
     "",_xll.BDP($B110,"DVD_EX_DT")),
IF(  OR(   _xll.BDP($B110,"NXT_CPN_DT")="#N/A N/A", _xll.BDP($B110,"NXT_CPN_DT")="#N/A Field Not Applicable"), IF( OR(_xll.BDP($B110,"LAST_TRADEABLE_DT") = "#N/A N/A",_xll.BDP($B110,"LAST_TRADEABLE_DT") = "#N/A Field Not Applicable"),"",_xll.BDP($B110,"LAST_TRADEABLE_DT")),_xll.BDP($B110,"NXT_CPN_DT")))</f>
        <v>16/10/2017</v>
      </c>
      <c r="H110" s="1">
        <f>IF(ISERR(FIND("Equity",B110))=FALSE,0,IF(_xll.BDP($B110,"DUR_MID")="#N/A N/A",0,_xll.BDP($B110,"DUR_MID")))</f>
        <v>5.0947524680793457</v>
      </c>
      <c r="I110" s="1" t="str">
        <f>IF(  ISERR(FIND("Equity",B110)) = FALSE,  IF(  OR(   _xll.BDP($B110,"BDVD_NEXT_EST_DECL_DT")="#N/A N/A", _xll.BDP($B110,"BDVD_NEXT_EST_DECL_DT")="#N/A Field Not Applicable"),"",_xll.BDP($B110,"BDVD_NEXT_EST_DECL_DT")), IF(  OR(   _xll.BDP($B110,"NXT_PUT_DT")="#N/A N/A", _xll.BDP($B110,"NXT_PUT_DT")="#N/A Field Not Applicable"),"",_xll.BDP($B110,"NXT_PUT_DT")))</f>
        <v/>
      </c>
      <c r="J110" s="1">
        <f t="shared" si="1"/>
        <v>1</v>
      </c>
      <c r="L110" s="1" t="str">
        <f>_xll.BDP(B110,"SECURITY_NAME")</f>
        <v>RSHB 8 1/2 10/16/23</v>
      </c>
    </row>
    <row r="111" spans="1:12" x14ac:dyDescent="0.25">
      <c r="A111" s="1" t="str">
        <f>IF(OR(_xll.BDP(B111,"ID_ISIN")="#N/A Field Not Applicable",_xll.BDP(B111,"ID_ISIN")="#N/A N/A"),B111,_xll.BDP(B111,"ID_ISIN"))</f>
        <v>XS1533921299</v>
      </c>
      <c r="B111" s="1" t="s">
        <v>215</v>
      </c>
      <c r="C111" s="2">
        <f>IF(_xll.BDP(B111,"PX_LAST")="#N/A N/A",VLOOKUP(A111,secs!$A:$B,2,FALSE),_xll.BDP(B111,"PX_LAST"))</f>
        <v>100.31399999999999</v>
      </c>
      <c r="D111" s="1">
        <f>IF(A111="RU000A0JR5Z5",_xll.BDP("486 HK Equity","BEST_ANALYST_RATING"),IF(OR(_xll.BDP(B111,"BEST_ANALYST_RATING")="#N/A N/A",_xll.BDP(B111,"BEST_ANALYST_RATING")="#N/A Field Not Applicable"),0,_xll.BDP(B111,"BEST_ANALYST_RATING")))</f>
        <v>0</v>
      </c>
      <c r="E111" s="1">
        <f>IF(A111="RU000A0JR5Z5",10*_xll.BDP("486 HK Equity","BEST_TARGET_PRICE")*_xll.BDP("USDRUB Curncy","PX_LAST")/_xll.BDP("USDHKD Curncy","PX_LAST"),
      IF(OR(_xll.BDP(B111,"BEST_TARGET_PRICE")="#N/A N/A",_xll.BDP(B111,"BEST_TARGET_PRICE")="#N/A Field Not Applicable"),
           IF(OR(_xll.BDP(B111,"INT_ACC")="#N/A N/A",_xll.BDP(B111,"INT_ACC")="#N/A Field Not Applicable"), 0, _xll.BDP(B111,"INT_ACC")),
      _xll.BDP(B111,"BEST_TARGET_PRICE"))
)</f>
        <v>1.79375</v>
      </c>
      <c r="F111" s="1">
        <f>IF(OR(_xll.BDP(B111,"BDVD_PROJ_12M_YLD")="#N/A N/A",_xll.BDP(B111,"BDVD_PROJ_12M_YLD")="#N/A Field Not Applicable"),
     IF(OR(_xll.BDP(B111,"EQY_DVD_YLD_IND")="#N/A N/A",_xll.BDP(B111,"EQY_DVD_YLD_IND")="#N/A Field Not Applicable"),
         IF(OR(_xll.BDP(B111,"YLD_CNV_MID")="#N/A N/A",_xll.BDP(B111,"YLD_CNV_MID")="#N/A Field Not Applicable"),0,_xll.BDP(B111,"YLD_CNV_MID")),
              _xll.BDP(B111,"EQY_DVD_YLD_IND")),
_xll.BDP(B111,"BDVD_PROJ_12M_YLD"))</f>
        <v>5.0467570000000004</v>
      </c>
      <c r="G111" s="1" t="str">
        <f>IF(  ISERR(FIND("Equity",B111)) = FALSE,  IF(  OR(   _xll.BDP($B111,"DVD_EX_DT")="#N/A N/A", _xll.BDP($B111,"DVD_EX_DT")="#N/A Field Not Applicable"),
     "",_xll.BDP($B111,"DVD_EX_DT")),
IF(  OR(   _xll.BDP($B111,"NXT_CPN_DT")="#N/A N/A", _xll.BDP($B111,"NXT_CPN_DT")="#N/A Field Not Applicable"), IF( OR(_xll.BDP($B111,"LAST_TRADEABLE_DT") = "#N/A N/A",_xll.BDP($B111,"LAST_TRADEABLE_DT") = "#N/A Field Not Applicable"),"",_xll.BDP($B111,"LAST_TRADEABLE_DT")),_xll.BDP($B111,"NXT_CPN_DT")))</f>
        <v>02/08/2017</v>
      </c>
      <c r="H111" s="1">
        <f>IF(ISERR(FIND("Equity",B111))=FALSE,0,IF(_xll.BDP($B111,"DUR_MID")="#N/A N/A",0,_xll.BDP($B111,"DUR_MID")))</f>
        <v>4.1247913924183948</v>
      </c>
      <c r="I111" s="1" t="str">
        <f>IF(  ISERR(FIND("Equity",B111)) = FALSE,  IF(  OR(   _xll.BDP($B111,"BDVD_NEXT_EST_DECL_DT")="#N/A N/A", _xll.BDP($B111,"BDVD_NEXT_EST_DECL_DT")="#N/A Field Not Applicable"),"",_xll.BDP($B111,"BDVD_NEXT_EST_DECL_DT")), IF(  OR(   _xll.BDP($B111,"NXT_PUT_DT")="#N/A N/A", _xll.BDP($B111,"NXT_PUT_DT")="#N/A Field Not Applicable"),"",_xll.BDP($B111,"NXT_PUT_DT")))</f>
        <v/>
      </c>
      <c r="J111" s="1">
        <f t="shared" si="1"/>
        <v>1</v>
      </c>
      <c r="L111" s="1" t="str">
        <f>_xll.BDP(B111,"SECURITY_NAME")</f>
        <v>RUALRU 5 1/8 02/02/22</v>
      </c>
    </row>
    <row r="112" spans="1:12" x14ac:dyDescent="0.25">
      <c r="A112" s="1" t="str">
        <f>IF(OR(_xll.BDP(B112,"ID_ISIN")="#N/A Field Not Applicable",_xll.BDP(B112,"ID_ISIN")="#N/A N/A"),B112,_xll.BDP(B112,"ID_ISIN"))</f>
        <v>XS1319813769</v>
      </c>
      <c r="B112" s="1" t="s">
        <v>219</v>
      </c>
      <c r="C112" s="2">
        <f>IF(_xll.BDP(B112,"PX_LAST")="#N/A N/A",VLOOKUP(A112,secs!$A:$B,2,FALSE),_xll.BDP(B112,"PX_LAST"))</f>
        <v>105.938</v>
      </c>
      <c r="D112" s="1">
        <f>IF(A112="RU000A0JR5Z5",_xll.BDP("486 HK Equity","BEST_ANALYST_RATING"),IF(OR(_xll.BDP(B112,"BEST_ANALYST_RATING")="#N/A N/A",_xll.BDP(B112,"BEST_ANALYST_RATING")="#N/A Field Not Applicable"),0,_xll.BDP(B112,"BEST_ANALYST_RATING")))</f>
        <v>0</v>
      </c>
      <c r="E112" s="1">
        <f>IF(A112="RU000A0JR5Z5",10*_xll.BDP("486 HK Equity","BEST_TARGET_PRICE")*_xll.BDP("USDRUB Curncy","PX_LAST")/_xll.BDP("USDHKD Curncy","PX_LAST"),
      IF(OR(_xll.BDP(B112,"BEST_TARGET_PRICE")="#N/A N/A",_xll.BDP(B112,"BEST_TARGET_PRICE")="#N/A Field Not Applicable"),
           IF(OR(_xll.BDP(B112,"INT_ACC")="#N/A N/A",_xll.BDP(B112,"INT_ACC")="#N/A Field Not Applicable"), 0, _xll.BDP(B112,"INT_ACC")),
      _xll.BDP(B112,"BEST_TARGET_PRICE"))
)</f>
        <v>2.5388222222222225</v>
      </c>
      <c r="F112" s="1">
        <f>IF(OR(_xll.BDP(B112,"BDVD_PROJ_12M_YLD")="#N/A N/A",_xll.BDP(B112,"BDVD_PROJ_12M_YLD")="#N/A Field Not Applicable"),
     IF(OR(_xll.BDP(B112,"EQY_DVD_YLD_IND")="#N/A N/A",_xll.BDP(B112,"EQY_DVD_YLD_IND")="#N/A Field Not Applicable"),
         IF(OR(_xll.BDP(B112,"YLD_CNV_MID")="#N/A N/A",_xll.BDP(B112,"YLD_CNV_MID")="#N/A Field Not Applicable"),0,_xll.BDP(B112,"YLD_CNV_MID")),
              _xll.BDP(B112,"EQY_DVD_YLD_IND")),
_xll.BDP(B112,"BDVD_PROJ_12M_YLD"))</f>
        <v>5.4032014000000004</v>
      </c>
      <c r="G112" s="1" t="str">
        <f>IF(  ISERR(FIND("Equity",B112)) = FALSE,  IF(  OR(   _xll.BDP($B112,"DVD_EX_DT")="#N/A N/A", _xll.BDP($B112,"DVD_EX_DT")="#N/A Field Not Applicable"),
     "",_xll.BDP($B112,"DVD_EX_DT")),
IF(  OR(   _xll.BDP($B112,"NXT_CPN_DT")="#N/A N/A", _xll.BDP($B112,"NXT_CPN_DT")="#N/A Field Not Applicable"), IF( OR(_xll.BDP($B112,"LAST_TRADEABLE_DT") = "#N/A N/A",_xll.BDP($B112,"LAST_TRADEABLE_DT") = "#N/A Field Not Applicable"),"",_xll.BDP($B112,"LAST_TRADEABLE_DT")),_xll.BDP($B112,"NXT_CPN_DT")))</f>
        <v>25/07/2017</v>
      </c>
      <c r="H112" s="1">
        <f>IF(ISERR(FIND("Equity",B112))=FALSE,0,IF(_xll.BDP($B112,"DUR_MID")="#N/A N/A",0,_xll.BDP($B112,"DUR_MID")))</f>
        <v>3.970244023790845</v>
      </c>
      <c r="I112" s="1" t="str">
        <f>IF(  ISERR(FIND("Equity",B112)) = FALSE,  IF(  OR(   _xll.BDP($B112,"BDVD_NEXT_EST_DECL_DT")="#N/A N/A", _xll.BDP($B112,"BDVD_NEXT_EST_DECL_DT")="#N/A Field Not Applicable"),"",_xll.BDP($B112,"BDVD_NEXT_EST_DECL_DT")), IF(  OR(   _xll.BDP($B112,"NXT_PUT_DT")="#N/A N/A", _xll.BDP($B112,"NXT_PUT_DT")="#N/A Field Not Applicable"),"",_xll.BDP($B112,"NXT_PUT_DT")))</f>
        <v/>
      </c>
      <c r="J112" s="1">
        <f t="shared" si="1"/>
        <v>1</v>
      </c>
      <c r="L112" s="1" t="str">
        <f>_xll.BDP(B112,"SECURITY_NAME")</f>
        <v>GLPRLI 6.872 01/25/22</v>
      </c>
    </row>
    <row r="113" spans="1:12" x14ac:dyDescent="0.25">
      <c r="A113" s="1" t="str">
        <f>IF(OR(_xll.BDP(B113,"ID_ISIN")="#N/A Field Not Applicable",_xll.BDP(B113,"ID_ISIN")="#N/A N/A"),B113,_xll.BDP(B113,"ID_ISIN"))</f>
        <v>US71656MAF68</v>
      </c>
      <c r="B113" s="1" t="s">
        <v>216</v>
      </c>
      <c r="C113" s="2">
        <f>IF(_xll.BDP(B113,"PX_LAST")="#N/A N/A",VLOOKUP(A113,secs!$A:$B,2,FALSE),_xll.BDP(B113,"PX_LAST"))</f>
        <v>100.371</v>
      </c>
      <c r="D113" s="1">
        <f>IF(A113="RU000A0JR5Z5",_xll.BDP("486 HK Equity","BEST_ANALYST_RATING"),IF(OR(_xll.BDP(B113,"BEST_ANALYST_RATING")="#N/A N/A",_xll.BDP(B113,"BEST_ANALYST_RATING")="#N/A Field Not Applicable"),0,_xll.BDP(B113,"BEST_ANALYST_RATING")))</f>
        <v>0</v>
      </c>
      <c r="E113" s="1">
        <f>IF(A113="RU000A0JR5Z5",10*_xll.BDP("486 HK Equity","BEST_TARGET_PRICE")*_xll.BDP("USDRUB Curncy","PX_LAST")/_xll.BDP("USDHKD Curncy","PX_LAST"),
      IF(OR(_xll.BDP(B113,"BEST_TARGET_PRICE")="#N/A N/A",_xll.BDP(B113,"BEST_TARGET_PRICE")="#N/A Field Not Applicable"),
           IF(OR(_xll.BDP(B113,"INT_ACC")="#N/A N/A",_xll.BDP(B113,"INT_ACC")="#N/A Field Not Applicable"), 0, _xll.BDP(B113,"INT_ACC")),
      _xll.BDP(B113,"BEST_TARGET_PRICE"))
)</f>
        <v>1.3065972222222222</v>
      </c>
      <c r="F113" s="1">
        <f>IF(OR(_xll.BDP(B113,"BDVD_PROJ_12M_YLD")="#N/A N/A",_xll.BDP(B113,"BDVD_PROJ_12M_YLD")="#N/A Field Not Applicable"),
     IF(OR(_xll.BDP(B113,"EQY_DVD_YLD_IND")="#N/A N/A",_xll.BDP(B113,"EQY_DVD_YLD_IND")="#N/A Field Not Applicable"),
         IF(OR(_xll.BDP(B113,"YLD_CNV_MID")="#N/A N/A",_xll.BDP(B113,"YLD_CNV_MID")="#N/A Field Not Applicable"),0,_xll.BDP(B113,"YLD_CNV_MID")),
              _xll.BDP(B113,"EQY_DVD_YLD_IND")),
_xll.BDP(B113,"BDVD_PROJ_12M_YLD"))</f>
        <v>1.6610525900000002</v>
      </c>
      <c r="G113" s="1" t="str">
        <f>IF(  ISERR(FIND("Equity",B113)) = FALSE,  IF(  OR(   _xll.BDP($B113,"DVD_EX_DT")="#N/A N/A", _xll.BDP($B113,"DVD_EX_DT")="#N/A Field Not Applicable"),
     "",_xll.BDP($B113,"DVD_EX_DT")),
IF(  OR(   _xll.BDP($B113,"NXT_CPN_DT")="#N/A N/A", _xll.BDP($B113,"NXT_CPN_DT")="#N/A Field Not Applicable"), IF( OR(_xll.BDP($B113,"LAST_TRADEABLE_DT") = "#N/A N/A",_xll.BDP($B113,"LAST_TRADEABLE_DT") = "#N/A Field Not Applicable"),"",_xll.BDP($B113,"LAST_TRADEABLE_DT")),_xll.BDP($B113,"NXT_CPN_DT")))</f>
        <v>28/06/2017</v>
      </c>
      <c r="H113" s="1">
        <f>IF(ISERR(FIND("Equity",B113))=FALSE,0,IF(_xll.BDP($B113,"DUR_MID")="#N/A N/A",0,_xll.BDP($B113,"DUR_MID")))</f>
        <v>7.4638333625838521E-2</v>
      </c>
      <c r="I113" s="1" t="str">
        <f>IF(  ISERR(FIND("Equity",B113)) = FALSE,  IF(  OR(   _xll.BDP($B113,"BDVD_NEXT_EST_DECL_DT")="#N/A N/A", _xll.BDP($B113,"BDVD_NEXT_EST_DECL_DT")="#N/A Field Not Applicable"),"",_xll.BDP($B113,"BDVD_NEXT_EST_DECL_DT")), IF(  OR(   _xll.BDP($B113,"NXT_PUT_DT")="#N/A N/A", _xll.BDP($B113,"NXT_PUT_DT")="#N/A Field Not Applicable"),"",_xll.BDP($B113,"NXT_PUT_DT")))</f>
        <v/>
      </c>
      <c r="J113" s="1">
        <f t="shared" si="1"/>
        <v>1</v>
      </c>
      <c r="L113" s="1" t="str">
        <f>_xll.BDP(B113,"SECURITY_NAME")</f>
        <v>PEMEX 6 5/8 PERP</v>
      </c>
    </row>
    <row r="114" spans="1:12" x14ac:dyDescent="0.25">
      <c r="A114" s="1" t="str">
        <f>IF(OR(_xll.BDP(B114,"ID_ISIN")="#N/A Field Not Applicable",_xll.BDP(B114,"ID_ISIN")="#N/A N/A"),B114,_xll.BDP(B114,"ID_ISIN"))</f>
        <v>RU000A0JP2S9</v>
      </c>
      <c r="B114" s="1" t="s">
        <v>222</v>
      </c>
      <c r="C114" s="2">
        <f>IF(_xll.BDP(B114,"PX_LAST")="#N/A N/A",VLOOKUP(A114,secs!$A:$B,2,FALSE),_xll.BDP(B114,"PX_LAST"))</f>
        <v>97.95</v>
      </c>
      <c r="D114" s="1">
        <f>IF(A114="RU000A0JR5Z5",_xll.BDP("486 HK Equity","BEST_ANALYST_RATING"),IF(OR(_xll.BDP(B114,"BEST_ANALYST_RATING")="#N/A N/A",_xll.BDP(B114,"BEST_ANALYST_RATING")="#N/A Field Not Applicable"),0,_xll.BDP(B114,"BEST_ANALYST_RATING")))</f>
        <v>0</v>
      </c>
      <c r="E114" s="1">
        <f>IF(A114="RU000A0JR5Z5",10*_xll.BDP("486 HK Equity","BEST_TARGET_PRICE")*_xll.BDP("USDRUB Curncy","PX_LAST")/_xll.BDP("USDHKD Curncy","PX_LAST"),
      IF(OR(_xll.BDP(B114,"BEST_TARGET_PRICE")="#N/A N/A",_xll.BDP(B114,"BEST_TARGET_PRICE")="#N/A Field Not Applicable"),
           IF(OR(_xll.BDP(B114,"INT_ACC")="#N/A N/A",_xll.BDP(B114,"INT_ACC")="#N/A Field Not Applicable"), 0, _xll.BDP(B114,"INT_ACC")),
      _xll.BDP(B114,"BEST_TARGET_PRICE"))
)</f>
        <v>1.63</v>
      </c>
      <c r="F114" s="1">
        <f>IF(OR(_xll.BDP(B114,"BDVD_PROJ_12M_YLD")="#N/A N/A",_xll.BDP(B114,"BDVD_PROJ_12M_YLD")="#N/A Field Not Applicable"),
     IF(OR(_xll.BDP(B114,"EQY_DVD_YLD_IND")="#N/A N/A",_xll.BDP(B114,"EQY_DVD_YLD_IND")="#N/A Field Not Applicable"),
         IF(OR(_xll.BDP(B114,"YLD_CNV_MID")="#N/A N/A",_xll.BDP(B114,"YLD_CNV_MID")="#N/A Field Not Applicable"),0,_xll.BDP(B114,"YLD_CNV_MID")),
              _xll.BDP(B114,"EQY_DVD_YLD_IND")),
_xll.BDP(B114,"BDVD_PROJ_12M_YLD"))</f>
        <v>8.5500000000000007</v>
      </c>
      <c r="G114" s="1" t="str">
        <f>IF(  ISERR(FIND("Equity",B114)) = FALSE,  IF(  OR(   _xll.BDP($B114,"DVD_EX_DT")="#N/A N/A", _xll.BDP($B114,"DVD_EX_DT")="#N/A Field Not Applicable"),
     "",_xll.BDP($B114,"DVD_EX_DT")),
IF(  OR(   _xll.BDP($B114,"NXT_CPN_DT")="#N/A N/A", _xll.BDP($B114,"NXT_CPN_DT")="#N/A Field Not Applicable"), IF( OR(_xll.BDP($B114,"LAST_TRADEABLE_DT") = "#N/A N/A",_xll.BDP($B114,"LAST_TRADEABLE_DT") = "#N/A Field Not Applicable"),"",_xll.BDP($B114,"LAST_TRADEABLE_DT")),_xll.BDP($B114,"NXT_CPN_DT")))</f>
        <v>09/08/2017</v>
      </c>
      <c r="H114" s="1">
        <f>IF(ISERR(FIND("Equity",B114))=FALSE,0,IF(_xll.BDP($B114,"DUR_MID")="#N/A N/A",0,_xll.BDP($B114,"DUR_MID")))</f>
        <v>0.65891295670602157</v>
      </c>
      <c r="I114" s="1" t="str">
        <f>IF(  ISERR(FIND("Equity",B114)) = FALSE,  IF(  OR(   _xll.BDP($B114,"BDVD_NEXT_EST_DECL_DT")="#N/A N/A", _xll.BDP($B114,"BDVD_NEXT_EST_DECL_DT")="#N/A Field Not Applicable"),"",_xll.BDP($B114,"BDVD_NEXT_EST_DECL_DT")), IF(  OR(   _xll.BDP($B114,"NXT_PUT_DT")="#N/A N/A", _xll.BDP($B114,"NXT_PUT_DT")="#N/A Field Not Applicable"),"",_xll.BDP($B114,"NXT_PUT_DT")))</f>
        <v/>
      </c>
      <c r="J114" s="1">
        <f t="shared" si="1"/>
        <v>1</v>
      </c>
      <c r="L114" s="1" t="str">
        <f>_xll.BDP(B114,"SECURITY_NAME")</f>
        <v>RFLB 5 08/08/18</v>
      </c>
    </row>
    <row r="115" spans="1:12" x14ac:dyDescent="0.25">
      <c r="A115" s="1" t="str">
        <f>IF(OR(_xll.BDP(B115,"ID_ISIN")="#N/A Field Not Applicable",_xll.BDP(B115,"ID_ISIN")="#N/A N/A"),B115,_xll.BDP(B115,"ID_ISIN"))</f>
        <v>XS0579851949</v>
      </c>
      <c r="B115" s="1" t="s">
        <v>217</v>
      </c>
      <c r="C115" s="2">
        <f>IF(_xll.BDP(B115,"PX_LAST")="#N/A N/A",VLOOKUP(A115,secs!$A:$B,2,FALSE),_xll.BDP(B115,"PX_LAST"))</f>
        <v>102.398</v>
      </c>
      <c r="D115" s="1">
        <f>IF(A115="RU000A0JR5Z5",_xll.BDP("486 HK Equity","BEST_ANALYST_RATING"),IF(OR(_xll.BDP(B115,"BEST_ANALYST_RATING")="#N/A N/A",_xll.BDP(B115,"BEST_ANALYST_RATING")="#N/A Field Not Applicable"),0,_xll.BDP(B115,"BEST_ANALYST_RATING")))</f>
        <v>0</v>
      </c>
      <c r="E115" s="1">
        <f>IF(A115="RU000A0JR5Z5",10*_xll.BDP("486 HK Equity","BEST_TARGET_PRICE")*_xll.BDP("USDRUB Curncy","PX_LAST")/_xll.BDP("USDHKD Curncy","PX_LAST"),
      IF(OR(_xll.BDP(B115,"BEST_TARGET_PRICE")="#N/A N/A",_xll.BDP(B115,"BEST_TARGET_PRICE")="#N/A Field Not Applicable"),
           IF(OR(_xll.BDP(B115,"INT_ACC")="#N/A N/A",_xll.BDP(B115,"INT_ACC")="#N/A Field Not Applicable"), 0, _xll.BDP(B115,"INT_ACC")),
      _xll.BDP(B115,"BEST_TARGET_PRICE"))
)</f>
        <v>2.1083333333333334</v>
      </c>
      <c r="F115" s="1">
        <f>IF(OR(_xll.BDP(B115,"BDVD_PROJ_12M_YLD")="#N/A N/A",_xll.BDP(B115,"BDVD_PROJ_12M_YLD")="#N/A Field Not Applicable"),
     IF(OR(_xll.BDP(B115,"EQY_DVD_YLD_IND")="#N/A N/A",_xll.BDP(B115,"EQY_DVD_YLD_IND")="#N/A Field Not Applicable"),
         IF(OR(_xll.BDP(B115,"YLD_CNV_MID")="#N/A N/A",_xll.BDP(B115,"YLD_CNV_MID")="#N/A Field Not Applicable"),0,_xll.BDP(B115,"YLD_CNV_MID")),
              _xll.BDP(B115,"EQY_DVD_YLD_IND")),
_xll.BDP(B115,"BDVD_PROJ_12M_YLD"))</f>
        <v>5.0176635999999997</v>
      </c>
      <c r="G115" s="1" t="str">
        <f>IF(  ISERR(FIND("Equity",B115)) = FALSE,  IF(  OR(   _xll.BDP($B115,"DVD_EX_DT")="#N/A N/A", _xll.BDP($B115,"DVD_EX_DT")="#N/A Field Not Applicable"),
     "",_xll.BDP($B115,"DVD_EX_DT")),
IF(  OR(   _xll.BDP($B115,"NXT_CPN_DT")="#N/A N/A", _xll.BDP($B115,"NXT_CPN_DT")="#N/A Field Not Applicable"), IF( OR(_xll.BDP($B115,"LAST_TRADEABLE_DT") = "#N/A N/A",_xll.BDP($B115,"LAST_TRADEABLE_DT") = "#N/A Field Not Applicable"),"",_xll.BDP($B115,"LAST_TRADEABLE_DT")),_xll.BDP($B115,"NXT_CPN_DT")))</f>
        <v>26/07/2017</v>
      </c>
      <c r="H115" s="1">
        <f>IF(ISERR(FIND("Equity",B115))=FALSE,0,IF(_xll.BDP($B115,"DUR_MID")="#N/A N/A",0,_xll.BDP($B115,"DUR_MID")))</f>
        <v>3.268892064467837</v>
      </c>
      <c r="I115" s="1" t="str">
        <f>IF(  ISERR(FIND("Equity",B115)) = FALSE,  IF(  OR(   _xll.BDP($B115,"BDVD_NEXT_EST_DECL_DT")="#N/A N/A", _xll.BDP($B115,"BDVD_NEXT_EST_DECL_DT")="#N/A Field Not Applicable"),"",_xll.BDP($B115,"BDVD_NEXT_EST_DECL_DT")), IF(  OR(   _xll.BDP($B115,"NXT_PUT_DT")="#N/A N/A", _xll.BDP($B115,"NXT_PUT_DT")="#N/A Field Not Applicable"),"",_xll.BDP($B115,"NXT_PUT_DT")))</f>
        <v/>
      </c>
      <c r="J115" s="1">
        <f t="shared" si="1"/>
        <v>1</v>
      </c>
      <c r="L115" s="1" t="str">
        <f>_xll.BDP(B115,"SECURITY_NAME")</f>
        <v>ESKOM 5 3/4 01/26/21</v>
      </c>
    </row>
    <row r="116" spans="1:12" x14ac:dyDescent="0.25">
      <c r="A116" s="1" t="str">
        <f>IF(OR(_xll.BDP(B116,"ID_ISIN")="#N/A Field Not Applicable",_xll.BDP(B116,"ID_ISIN")="#N/A N/A"),B116,_xll.BDP(B116,"ID_ISIN"))</f>
        <v>RU000A0JX0J2</v>
      </c>
      <c r="B116" s="1" t="s">
        <v>201</v>
      </c>
      <c r="C116" s="2">
        <f>IF(_xll.BDP(B116,"PX_LAST")="#N/A N/A",VLOOKUP(A116,secs!$A:$B,2,FALSE),_xll.BDP(B116,"PX_LAST"))</f>
        <v>102.14</v>
      </c>
      <c r="D116" s="1">
        <f>IF(A116="RU000A0JR5Z5",_xll.BDP("486 HK Equity","BEST_ANALYST_RATING"),IF(OR(_xll.BDP(B116,"BEST_ANALYST_RATING")="#N/A N/A",_xll.BDP(B116,"BEST_ANALYST_RATING")="#N/A Field Not Applicable"),0,_xll.BDP(B116,"BEST_ANALYST_RATING")))</f>
        <v>0</v>
      </c>
      <c r="E116" s="1">
        <f>IF(A116="RU000A0JR5Z5",10*_xll.BDP("486 HK Equity","BEST_TARGET_PRICE")*_xll.BDP("USDRUB Curncy","PX_LAST")/_xll.BDP("USDHKD Curncy","PX_LAST"),
      IF(OR(_xll.BDP(B116,"BEST_TARGET_PRICE")="#N/A N/A",_xll.BDP(B116,"BEST_TARGET_PRICE")="#N/A Field Not Applicable"),
           IF(OR(_xll.BDP(B116,"INT_ACC")="#N/A N/A",_xll.BDP(B116,"INT_ACC")="#N/A Field Not Applicable"), 0, _xll.BDP(B116,"INT_ACC")),
      _xll.BDP(B116,"BEST_TARGET_PRICE"))
)</f>
        <v>1.3900000000000001</v>
      </c>
      <c r="F116" s="1">
        <f>IF(OR(_xll.BDP(B116,"BDVD_PROJ_12M_YLD")="#N/A N/A",_xll.BDP(B116,"BDVD_PROJ_12M_YLD")="#N/A Field Not Applicable"),
     IF(OR(_xll.BDP(B116,"EQY_DVD_YLD_IND")="#N/A N/A",_xll.BDP(B116,"EQY_DVD_YLD_IND")="#N/A Field Not Applicable"),
         IF(OR(_xll.BDP(B116,"YLD_CNV_MID")="#N/A N/A",_xll.BDP(B116,"YLD_CNV_MID")="#N/A Field Not Applicable"),0,_xll.BDP(B116,"YLD_CNV_MID")),
              _xll.BDP(B116,"EQY_DVD_YLD_IND")),
_xll.BDP(B116,"BDVD_PROJ_12M_YLD"))</f>
        <v>9.3000000000000007</v>
      </c>
      <c r="G116" s="1" t="str">
        <f>IF(  ISERR(FIND("Equity",B116)) = FALSE,  IF(  OR(   _xll.BDP($B116,"DVD_EX_DT")="#N/A N/A", _xll.BDP($B116,"DVD_EX_DT")="#N/A Field Not Applicable"),
     "",_xll.BDP($B116,"DVD_EX_DT")),
IF(  OR(   _xll.BDP($B116,"NXT_CPN_DT")="#N/A N/A", _xll.BDP($B116,"NXT_CPN_DT")="#N/A Field Not Applicable"), IF( OR(_xll.BDP($B116,"LAST_TRADEABLE_DT") = "#N/A N/A",_xll.BDP($B116,"LAST_TRADEABLE_DT") = "#N/A Field Not Applicable"),"",_xll.BDP($B116,"LAST_TRADEABLE_DT")),_xll.BDP($B116,"NXT_CPN_DT")))</f>
        <v>18/10/2017</v>
      </c>
      <c r="H116" s="1">
        <f>IF(ISERR(FIND("Equity",B116))=FALSE,0,IF(_xll.BDP($B116,"DUR_MID")="#N/A N/A",0,_xll.BDP($B116,"DUR_MID")))</f>
        <v>0.35527344927811488</v>
      </c>
      <c r="I116" s="1" t="str">
        <f>IF(  ISERR(FIND("Equity",B116)) = FALSE,  IF(  OR(   _xll.BDP($B116,"BDVD_NEXT_EST_DECL_DT")="#N/A N/A", _xll.BDP($B116,"BDVD_NEXT_EST_DECL_DT")="#N/A Field Not Applicable"),"",_xll.BDP($B116,"BDVD_NEXT_EST_DECL_DT")), IF(  OR(   _xll.BDP($B116,"NXT_PUT_DT")="#N/A N/A", _xll.BDP($B116,"NXT_PUT_DT")="#N/A Field Not Applicable"),"",_xll.BDP($B116,"NXT_PUT_DT")))</f>
        <v/>
      </c>
      <c r="J116" s="1">
        <f t="shared" si="1"/>
        <v>1</v>
      </c>
      <c r="L116" s="1" t="str">
        <f>_xll.BDP(B116,"SECURITY_NAME")</f>
        <v>RFLB 0 10/16/19</v>
      </c>
    </row>
    <row r="117" spans="1:12" x14ac:dyDescent="0.25">
      <c r="A117" s="1" t="str">
        <f>IF(OR(_xll.BDP(B117,"ID_ISIN")="#N/A Field Not Applicable",_xll.BDP(B117,"ID_ISIN")="#N/A N/A"),B117,_xll.BDP(B117,"ID_ISIN"))</f>
        <v>RU000A0JV7K7</v>
      </c>
      <c r="B117" s="1" t="s">
        <v>199</v>
      </c>
      <c r="C117" s="2">
        <f>IF(_xll.BDP(B117,"PX_LAST")="#N/A N/A",VLOOKUP(A117,secs!$A:$B,2,FALSE),_xll.BDP(B117,"PX_LAST"))</f>
        <v>100.94</v>
      </c>
      <c r="D117" s="1">
        <f>IF(A117="RU000A0JR5Z5",_xll.BDP("486 HK Equity","BEST_ANALYST_RATING"),IF(OR(_xll.BDP(B117,"BEST_ANALYST_RATING")="#N/A N/A",_xll.BDP(B117,"BEST_ANALYST_RATING")="#N/A Field Not Applicable"),0,_xll.BDP(B117,"BEST_ANALYST_RATING")))</f>
        <v>0</v>
      </c>
      <c r="E117" s="1">
        <f>IF(A117="RU000A0JR5Z5",10*_xll.BDP("486 HK Equity","BEST_TARGET_PRICE")*_xll.BDP("USDRUB Curncy","PX_LAST")/_xll.BDP("USDHKD Curncy","PX_LAST"),
      IF(OR(_xll.BDP(B117,"BEST_TARGET_PRICE")="#N/A N/A",_xll.BDP(B117,"BEST_TARGET_PRICE")="#N/A Field Not Applicable"),
           IF(OR(_xll.BDP(B117,"INT_ACC")="#N/A N/A",_xll.BDP(B117,"INT_ACC")="#N/A Field Not Applicable"), 0, _xll.BDP(B117,"INT_ACC")),
      _xll.BDP(B117,"BEST_TARGET_PRICE"))
)</f>
        <v>4.83</v>
      </c>
      <c r="F117" s="1">
        <f>IF(OR(_xll.BDP(B117,"BDVD_PROJ_12M_YLD")="#N/A N/A",_xll.BDP(B117,"BDVD_PROJ_12M_YLD")="#N/A Field Not Applicable"),
     IF(OR(_xll.BDP(B117,"EQY_DVD_YLD_IND")="#N/A N/A",_xll.BDP(B117,"EQY_DVD_YLD_IND")="#N/A Field Not Applicable"),
         IF(OR(_xll.BDP(B117,"YLD_CNV_MID")="#N/A N/A",_xll.BDP(B117,"YLD_CNV_MID")="#N/A Field Not Applicable"),0,_xll.BDP(B117,"YLD_CNV_MID")),
              _xll.BDP(B117,"EQY_DVD_YLD_IND")),
_xll.BDP(B117,"BDVD_PROJ_12M_YLD"))</f>
        <v>8.83</v>
      </c>
      <c r="G117" s="1" t="str">
        <f>IF(  ISERR(FIND("Equity",B117)) = FALSE,  IF(  OR(   _xll.BDP($B117,"DVD_EX_DT")="#N/A N/A", _xll.BDP($B117,"DVD_EX_DT")="#N/A Field Not Applicable"),
     "",_xll.BDP($B117,"DVD_EX_DT")),
IF(  OR(   _xll.BDP($B117,"NXT_CPN_DT")="#N/A N/A", _xll.BDP($B117,"NXT_CPN_DT")="#N/A Field Not Applicable"), IF( OR(_xll.BDP($B117,"LAST_TRADEABLE_DT") = "#N/A N/A",_xll.BDP($B117,"LAST_TRADEABLE_DT") = "#N/A Field Not Applicable"),"",_xll.BDP($B117,"LAST_TRADEABLE_DT")),_xll.BDP($B117,"NXT_CPN_DT")))</f>
        <v>28/06/2017</v>
      </c>
      <c r="H117" s="1">
        <f>IF(ISERR(FIND("Equity",B117))=FALSE,0,IF(_xll.BDP($B117,"DUR_MID")="#N/A N/A",0,_xll.BDP($B117,"DUR_MID")))</f>
        <v>6.1364964031850024E-2</v>
      </c>
      <c r="I117" s="1" t="str">
        <f>IF(  ISERR(FIND("Equity",B117)) = FALSE,  IF(  OR(   _xll.BDP($B117,"BDVD_NEXT_EST_DECL_DT")="#N/A N/A", _xll.BDP($B117,"BDVD_NEXT_EST_DECL_DT")="#N/A Field Not Applicable"),"",_xll.BDP($B117,"BDVD_NEXT_EST_DECL_DT")), IF(  OR(   _xll.BDP($B117,"NXT_PUT_DT")="#N/A N/A", _xll.BDP($B117,"NXT_PUT_DT")="#N/A Field Not Applicable"),"",_xll.BDP($B117,"NXT_PUT_DT")))</f>
        <v/>
      </c>
      <c r="J117" s="1">
        <f t="shared" si="1"/>
        <v>1</v>
      </c>
      <c r="L117" s="1" t="str">
        <f>_xll.BDP(B117,"SECURITY_NAME")</f>
        <v>RFLB 0 12/27/17</v>
      </c>
    </row>
    <row r="118" spans="1:12" x14ac:dyDescent="0.25">
      <c r="A118" s="1" t="str">
        <f>IF(OR(_xll.BDP(B118,"ID_ISIN")="#N/A Field Not Applicable",_xll.BDP(B118,"ID_ISIN")="#N/A N/A"),B118,_xll.BDP(B118,"ID_ISIN"))</f>
        <v>RU000A0JX5W4</v>
      </c>
      <c r="B118" s="1" t="s">
        <v>220</v>
      </c>
      <c r="C118" s="2">
        <f>IF(_xll.BDP(B118,"PX_LAST")="#N/A N/A",VLOOKUP(A118,secs!$A:$B,2,FALSE),_xll.BDP(B118,"PX_LAST"))</f>
        <v>101.94</v>
      </c>
      <c r="D118" s="1">
        <f>IF(A118="RU000A0JR5Z5",_xll.BDP("486 HK Equity","BEST_ANALYST_RATING"),IF(OR(_xll.BDP(B118,"BEST_ANALYST_RATING")="#N/A N/A",_xll.BDP(B118,"BEST_ANALYST_RATING")="#N/A Field Not Applicable"),0,_xll.BDP(B118,"BEST_ANALYST_RATING")))</f>
        <v>0</v>
      </c>
      <c r="E118" s="1">
        <f>IF(A118="RU000A0JR5Z5",10*_xll.BDP("486 HK Equity","BEST_TARGET_PRICE")*_xll.BDP("USDRUB Curncy","PX_LAST")/_xll.BDP("USDHKD Curncy","PX_LAST"),
      IF(OR(_xll.BDP(B118,"BEST_TARGET_PRICE")="#N/A N/A",_xll.BDP(B118,"BEST_TARGET_PRICE")="#N/A Field Not Applicable"),
           IF(OR(_xll.BDP(B118,"INT_ACC")="#N/A N/A",_xll.BDP(B118,"INT_ACC")="#N/A Field Not Applicable"), 0, _xll.BDP(B118,"INT_ACC")),
      _xll.BDP(B118,"BEST_TARGET_PRICE"))
)</f>
        <v>3.4689999999999999</v>
      </c>
      <c r="F118" s="1">
        <f>IF(OR(_xll.BDP(B118,"BDVD_PROJ_12M_YLD")="#N/A N/A",_xll.BDP(B118,"BDVD_PROJ_12M_YLD")="#N/A Field Not Applicable"),
     IF(OR(_xll.BDP(B118,"EQY_DVD_YLD_IND")="#N/A N/A",_xll.BDP(B118,"EQY_DVD_YLD_IND")="#N/A Field Not Applicable"),
         IF(OR(_xll.BDP(B118,"YLD_CNV_MID")="#N/A N/A",_xll.BDP(B118,"YLD_CNV_MID")="#N/A Field Not Applicable"),0,_xll.BDP(B118,"YLD_CNV_MID")),
              _xll.BDP(B118,"EQY_DVD_YLD_IND")),
_xll.BDP(B118,"BDVD_PROJ_12M_YLD"))</f>
        <v>9.2200000000000006</v>
      </c>
      <c r="G118" s="1" t="str">
        <f>IF(  ISERR(FIND("Equity",B118)) = FALSE,  IF(  OR(   _xll.BDP($B118,"DVD_EX_DT")="#N/A N/A", _xll.BDP($B118,"DVD_EX_DT")="#N/A Field Not Applicable"),
     "",_xll.BDP($B118,"DVD_EX_DT")),
IF(  OR(   _xll.BDP($B118,"NXT_CPN_DT")="#N/A N/A", _xll.BDP($B118,"NXT_CPN_DT")="#N/A Field Not Applicable"), IF( OR(_xll.BDP($B118,"LAST_TRADEABLE_DT") = "#N/A N/A",_xll.BDP($B118,"LAST_TRADEABLE_DT") = "#N/A Field Not Applicable"),"",_xll.BDP($B118,"LAST_TRADEABLE_DT")),_xll.BDP($B118,"NXT_CPN_DT")))</f>
        <v>24/07/2017</v>
      </c>
      <c r="H118" s="1">
        <f>IF(ISERR(FIND("Equity",B118))=FALSE,0,IF(_xll.BDP($B118,"DUR_MID")="#N/A N/A",0,_xll.BDP($B118,"DUR_MID")))</f>
        <v>2.3096490353923405</v>
      </c>
      <c r="I118" s="1" t="str">
        <f>IF(  ISERR(FIND("Equity",B118)) = FALSE,  IF(  OR(   _xll.BDP($B118,"BDVD_NEXT_EST_DECL_DT")="#N/A N/A", _xll.BDP($B118,"BDVD_NEXT_EST_DECL_DT")="#N/A Field Not Applicable"),"",_xll.BDP($B118,"BDVD_NEXT_EST_DECL_DT")), IF(  OR(   _xll.BDP($B118,"NXT_PUT_DT")="#N/A N/A", _xll.BDP($B118,"NXT_PUT_DT")="#N/A Field Not Applicable"),"",_xll.BDP($B118,"NXT_PUT_DT")))</f>
        <v>20/01/2020</v>
      </c>
      <c r="J118" s="1">
        <f t="shared" si="1"/>
        <v>1</v>
      </c>
      <c r="L118" s="1" t="str">
        <f>_xll.BDP(B118,"SECURITY_NAME")</f>
        <v>ALFARU 9.45 01/05/32</v>
      </c>
    </row>
    <row r="119" spans="1:12" x14ac:dyDescent="0.25">
      <c r="A119" s="1" t="str">
        <f>IF(OR(_xll.BDP(B119,"ID_ISIN")="#N/A Field Not Applicable",_xll.BDP(B119,"ID_ISIN")="#N/A N/A"),B119,_xll.BDP(B119,"ID_ISIN"))</f>
        <v>RU000A0JX0H6</v>
      </c>
      <c r="B119" s="1" t="s">
        <v>223</v>
      </c>
      <c r="C119" s="2">
        <f>IF(_xll.BDP(B119,"PX_LAST")="#N/A N/A",VLOOKUP(A119,secs!$A:$B,2,FALSE),_xll.BDP(B119,"PX_LAST"))</f>
        <v>102.99</v>
      </c>
      <c r="D119" s="1">
        <f>IF(A119="RU000A0JR5Z5",_xll.BDP("486 HK Equity","BEST_ANALYST_RATING"),IF(OR(_xll.BDP(B119,"BEST_ANALYST_RATING")="#N/A N/A",_xll.BDP(B119,"BEST_ANALYST_RATING")="#N/A Field Not Applicable"),0,_xll.BDP(B119,"BEST_ANALYST_RATING")))</f>
        <v>0</v>
      </c>
      <c r="E119" s="1">
        <f>IF(A119="RU000A0JR5Z5",10*_xll.BDP("486 HK Equity","BEST_TARGET_PRICE")*_xll.BDP("USDRUB Curncy","PX_LAST")/_xll.BDP("USDHKD Curncy","PX_LAST"),
      IF(OR(_xll.BDP(B119,"BEST_TARGET_PRICE")="#N/A N/A",_xll.BDP(B119,"BEST_TARGET_PRICE")="#N/A Field Not Applicable"),
           IF(OR(_xll.BDP(B119,"INT_ACC")="#N/A N/A",_xll.BDP(B119,"INT_ACC")="#N/A Field Not Applicable"), 0, _xll.BDP(B119,"INT_ACC")),
      _xll.BDP(B119,"BEST_TARGET_PRICE"))
)</f>
        <v>0.39600000000000002</v>
      </c>
      <c r="F119" s="1">
        <f>IF(OR(_xll.BDP(B119,"BDVD_PROJ_12M_YLD")="#N/A N/A",_xll.BDP(B119,"BDVD_PROJ_12M_YLD")="#N/A Field Not Applicable"),
     IF(OR(_xll.BDP(B119,"EQY_DVD_YLD_IND")="#N/A N/A",_xll.BDP(B119,"EQY_DVD_YLD_IND")="#N/A Field Not Applicable"),
         IF(OR(_xll.BDP(B119,"YLD_CNV_MID")="#N/A N/A",_xll.BDP(B119,"YLD_CNV_MID")="#N/A Field Not Applicable"),0,_xll.BDP(B119,"YLD_CNV_MID")),
              _xll.BDP(B119,"EQY_DVD_YLD_IND")),
_xll.BDP(B119,"BDVD_PROJ_12M_YLD"))</f>
        <v>9.73</v>
      </c>
      <c r="G119" s="1" t="str">
        <f>IF(  ISERR(FIND("Equity",B119)) = FALSE,  IF(  OR(   _xll.BDP($B119,"DVD_EX_DT")="#N/A N/A", _xll.BDP($B119,"DVD_EX_DT")="#N/A Field Not Applicable"),
     "",_xll.BDP($B119,"DVD_EX_DT")),
IF(  OR(   _xll.BDP($B119,"NXT_CPN_DT")="#N/A N/A", _xll.BDP($B119,"NXT_CPN_DT")="#N/A Field Not Applicable"), IF( OR(_xll.BDP($B119,"LAST_TRADEABLE_DT") = "#N/A N/A",_xll.BDP($B119,"LAST_TRADEABLE_DT") = "#N/A Field Not Applicable"),"",_xll.BDP($B119,"LAST_TRADEABLE_DT")),_xll.BDP($B119,"NXT_CPN_DT")))</f>
        <v>22/11/2017</v>
      </c>
      <c r="H119" s="1">
        <f>IF(ISERR(FIND("Equity",B119))=FALSE,0,IF(_xll.BDP($B119,"DUR_MID")="#N/A N/A",0,_xll.BDP($B119,"DUR_MID")))</f>
        <v>0.45198221012191753</v>
      </c>
      <c r="I119" s="1" t="str">
        <f>IF(  ISERR(FIND("Equity",B119)) = FALSE,  IF(  OR(   _xll.BDP($B119,"BDVD_NEXT_EST_DECL_DT")="#N/A N/A", _xll.BDP($B119,"BDVD_NEXT_EST_DECL_DT")="#N/A Field Not Applicable"),"",_xll.BDP($B119,"BDVD_NEXT_EST_DECL_DT")), IF(  OR(   _xll.BDP($B119,"NXT_PUT_DT")="#N/A N/A", _xll.BDP($B119,"NXT_PUT_DT")="#N/A Field Not Applicable"),"",_xll.BDP($B119,"NXT_PUT_DT")))</f>
        <v/>
      </c>
      <c r="J119" s="1">
        <f t="shared" si="1"/>
        <v>1</v>
      </c>
      <c r="L119" s="1" t="str">
        <f>_xll.BDP(B119,"SECURITY_NAME")</f>
        <v>RFLB 0 11/16/22</v>
      </c>
    </row>
    <row r="120" spans="1:12" x14ac:dyDescent="0.25">
      <c r="A120" s="1" t="str">
        <f>IF(OR(_xll.BDP(B120,"ID_ISIN")="#N/A Field Not Applicable",_xll.BDP(B120,"ID_ISIN")="#N/A N/A"),B120,_xll.BDP(B120,"ID_ISIN"))</f>
        <v>RU000A0JV7J9</v>
      </c>
      <c r="B120" s="1" t="s">
        <v>224</v>
      </c>
      <c r="C120" s="2">
        <f>IF(_xll.BDP(B120,"PX_LAST")="#N/A N/A",VLOOKUP(A120,secs!$A:$B,2,FALSE),_xll.BDP(B120,"PX_LAST"))</f>
        <v>104.09</v>
      </c>
      <c r="D120" s="1">
        <f>IF(A120="RU000A0JR5Z5",_xll.BDP("486 HK Equity","BEST_ANALYST_RATING"),IF(OR(_xll.BDP(B120,"BEST_ANALYST_RATING")="#N/A N/A",_xll.BDP(B120,"BEST_ANALYST_RATING")="#N/A Field Not Applicable"),0,_xll.BDP(B120,"BEST_ANALYST_RATING")))</f>
        <v>0</v>
      </c>
      <c r="E120" s="1">
        <f>IF(A120="RU000A0JR5Z5",10*_xll.BDP("486 HK Equity","BEST_TARGET_PRICE")*_xll.BDP("USDRUB Curncy","PX_LAST")/_xll.BDP("USDHKD Curncy","PX_LAST"),
      IF(OR(_xll.BDP(B120,"BEST_TARGET_PRICE")="#N/A N/A",_xll.BDP(B120,"BEST_TARGET_PRICE")="#N/A Field Not Applicable"),
           IF(OR(_xll.BDP(B120,"INT_ACC")="#N/A N/A",_xll.BDP(B120,"INT_ACC")="#N/A Field Not Applicable"), 0, _xll.BDP(B120,"INT_ACC")),
      _xll.BDP(B120,"BEST_TARGET_PRICE"))
)</f>
        <v>3.86</v>
      </c>
      <c r="F120" s="1">
        <f>IF(OR(_xll.BDP(B120,"BDVD_PROJ_12M_YLD")="#N/A N/A",_xll.BDP(B120,"BDVD_PROJ_12M_YLD")="#N/A Field Not Applicable"),
     IF(OR(_xll.BDP(B120,"EQY_DVD_YLD_IND")="#N/A N/A",_xll.BDP(B120,"EQY_DVD_YLD_IND")="#N/A Field Not Applicable"),
         IF(OR(_xll.BDP(B120,"YLD_CNV_MID")="#N/A N/A",_xll.BDP(B120,"YLD_CNV_MID")="#N/A Field Not Applicable"),0,_xll.BDP(B120,"YLD_CNV_MID")),
              _xll.BDP(B120,"EQY_DVD_YLD_IND")),
_xll.BDP(B120,"BDVD_PROJ_12M_YLD"))</f>
        <v>9.2200000000000006</v>
      </c>
      <c r="G120" s="1" t="str">
        <f>IF(  ISERR(FIND("Equity",B120)) = FALSE,  IF(  OR(   _xll.BDP($B120,"DVD_EX_DT")="#N/A N/A", _xll.BDP($B120,"DVD_EX_DT")="#N/A Field Not Applicable"),
     "",_xll.BDP($B120,"DVD_EX_DT")),
IF(  OR(   _xll.BDP($B120,"NXT_CPN_DT")="#N/A N/A", _xll.BDP($B120,"NXT_CPN_DT")="#N/A Field Not Applicable"), IF( OR(_xll.BDP($B120,"LAST_TRADEABLE_DT") = "#N/A N/A",_xll.BDP($B120,"LAST_TRADEABLE_DT") = "#N/A Field Not Applicable"),"",_xll.BDP($B120,"LAST_TRADEABLE_DT")),_xll.BDP($B120,"NXT_CPN_DT")))</f>
        <v>02/08/2017</v>
      </c>
      <c r="H120" s="1">
        <f>IF(ISERR(FIND("Equity",B120))=FALSE,0,IF(_xll.BDP($B120,"DUR_MID")="#N/A N/A",0,_xll.BDP($B120,"DUR_MID")))</f>
        <v>0.17464290473527189</v>
      </c>
      <c r="I120" s="1" t="str">
        <f>IF(  ISERR(FIND("Equity",B120)) = FALSE,  IF(  OR(   _xll.BDP($B120,"BDVD_NEXT_EST_DECL_DT")="#N/A N/A", _xll.BDP($B120,"BDVD_NEXT_EST_DECL_DT")="#N/A Field Not Applicable"),"",_xll.BDP($B120,"BDVD_NEXT_EST_DECL_DT")), IF(  OR(   _xll.BDP($B120,"NXT_PUT_DT")="#N/A N/A", _xll.BDP($B120,"NXT_PUT_DT")="#N/A Field Not Applicable"),"",_xll.BDP($B120,"NXT_PUT_DT")))</f>
        <v/>
      </c>
      <c r="J120" s="1">
        <f t="shared" si="1"/>
        <v>1</v>
      </c>
      <c r="L120" s="1" t="str">
        <f>_xll.BDP(B120,"SECURITY_NAME")</f>
        <v>RFLB 0 01/29/20</v>
      </c>
    </row>
    <row r="121" spans="1:12" x14ac:dyDescent="0.25">
      <c r="A121" s="1" t="str">
        <f>IF(OR(_xll.BDP(B121,"ID_ISIN")="#N/A Field Not Applicable",_xll.BDP(B121,"ID_ISIN")="#N/A N/A"),B121,_xll.BDP(B121,"ID_ISIN"))</f>
        <v>RU000A0JU9V1</v>
      </c>
      <c r="B121" s="1" t="s">
        <v>225</v>
      </c>
      <c r="C121" s="2">
        <f>IF(_xll.BDP(B121,"PX_LAST")="#N/A N/A",VLOOKUP(A121,secs!$A:$B,2,FALSE),_xll.BDP(B121,"PX_LAST"))</f>
        <v>97.69</v>
      </c>
      <c r="D121" s="1">
        <f>IF(A121="RU000A0JR5Z5",_xll.BDP("486 HK Equity","BEST_ANALYST_RATING"),IF(OR(_xll.BDP(B121,"BEST_ANALYST_RATING")="#N/A N/A",_xll.BDP(B121,"BEST_ANALYST_RATING")="#N/A Field Not Applicable"),0,_xll.BDP(B121,"BEST_ANALYST_RATING")))</f>
        <v>0</v>
      </c>
      <c r="E121" s="1">
        <f>IF(A121="RU000A0JR5Z5",10*_xll.BDP("486 HK Equity","BEST_TARGET_PRICE")*_xll.BDP("USDRUB Curncy","PX_LAST")/_xll.BDP("USDHKD Curncy","PX_LAST"),
      IF(OR(_xll.BDP(B121,"BEST_TARGET_PRICE")="#N/A N/A",_xll.BDP(B121,"BEST_TARGET_PRICE")="#N/A Field Not Applicable"),
           IF(OR(_xll.BDP(B121,"INT_ACC")="#N/A N/A",_xll.BDP(B121,"INT_ACC")="#N/A Field Not Applicable"), 0, _xll.BDP(B121,"INT_ACC")),
      _xll.BDP(B121,"BEST_TARGET_PRICE"))
)</f>
        <v>0.38600000000000001</v>
      </c>
      <c r="F121" s="1">
        <f>IF(OR(_xll.BDP(B121,"BDVD_PROJ_12M_YLD")="#N/A N/A",_xll.BDP(B121,"BDVD_PROJ_12M_YLD")="#N/A Field Not Applicable"),
     IF(OR(_xll.BDP(B121,"EQY_DVD_YLD_IND")="#N/A N/A",_xll.BDP(B121,"EQY_DVD_YLD_IND")="#N/A Field Not Applicable"),
         IF(OR(_xll.BDP(B121,"YLD_CNV_MID")="#N/A N/A",_xll.BDP(B121,"YLD_CNV_MID")="#N/A Field Not Applicable"),0,_xll.BDP(B121,"YLD_CNV_MID")),
              _xll.BDP(B121,"EQY_DVD_YLD_IND")),
_xll.BDP(B121,"BDVD_PROJ_12M_YLD"))</f>
        <v>8.1199999999999992</v>
      </c>
      <c r="G121" s="1" t="str">
        <f>IF(  ISERR(FIND("Equity",B121)) = FALSE,  IF(  OR(   _xll.BDP($B121,"DVD_EX_DT")="#N/A N/A", _xll.BDP($B121,"DVD_EX_DT")="#N/A Field Not Applicable"),
     "",_xll.BDP($B121,"DVD_EX_DT")),
IF(  OR(   _xll.BDP($B121,"NXT_CPN_DT")="#N/A N/A", _xll.BDP($B121,"NXT_CPN_DT")="#N/A Field Not Applicable"), IF( OR(_xll.BDP($B121,"LAST_TRADEABLE_DT") = "#N/A N/A",_xll.BDP($B121,"LAST_TRADEABLE_DT") = "#N/A Field Not Applicable"),"",_xll.BDP($B121,"LAST_TRADEABLE_DT")),_xll.BDP($B121,"NXT_CPN_DT")))</f>
        <v>15/11/2017</v>
      </c>
      <c r="H121" s="1">
        <f>IF(ISERR(FIND("Equity",B121))=FALSE,0,IF(_xll.BDP($B121,"DUR_MID")="#N/A N/A",0,_xll.BDP($B121,"DUR_MID")))</f>
        <v>1.8410805271652648</v>
      </c>
      <c r="I121" s="1" t="str">
        <f>IF(  ISERR(FIND("Equity",B121)) = FALSE,  IF(  OR(   _xll.BDP($B121,"BDVD_NEXT_EST_DECL_DT")="#N/A N/A", _xll.BDP($B121,"BDVD_NEXT_EST_DECL_DT")="#N/A Field Not Applicable"),"",_xll.BDP($B121,"BDVD_NEXT_EST_DECL_DT")), IF(  OR(   _xll.BDP($B121,"NXT_PUT_DT")="#N/A N/A", _xll.BDP($B121,"NXT_PUT_DT")="#N/A Field Not Applicable"),"",_xll.BDP($B121,"NXT_PUT_DT")))</f>
        <v/>
      </c>
      <c r="J121" s="1">
        <f t="shared" si="1"/>
        <v>1</v>
      </c>
      <c r="L121" s="1" t="str">
        <f>_xll.BDP(B121,"SECURITY_NAME")</f>
        <v>RFLB 6.7 05/15/19</v>
      </c>
    </row>
    <row r="122" spans="1:12" x14ac:dyDescent="0.25">
      <c r="A122" s="1" t="str">
        <f>IF(OR(_xll.BDP(B122,"ID_ISIN")="#N/A Field Not Applicable",_xll.BDP(B122,"ID_ISIN")="#N/A N/A"),B122,_xll.BDP(B122,"ID_ISIN"))</f>
        <v>RU000A0JRCJ6</v>
      </c>
      <c r="B122" s="1" t="s">
        <v>226</v>
      </c>
      <c r="C122" s="2">
        <f>IF(_xll.BDP(B122,"PX_LAST")="#N/A N/A",VLOOKUP(A122,secs!$A:$B,2,FALSE),_xll.BDP(B122,"PX_LAST"))</f>
        <v>99.59</v>
      </c>
      <c r="D122" s="1">
        <f>IF(A122="RU000A0JR5Z5",_xll.BDP("486 HK Equity","BEST_ANALYST_RATING"),IF(OR(_xll.BDP(B122,"BEST_ANALYST_RATING")="#N/A N/A",_xll.BDP(B122,"BEST_ANALYST_RATING")="#N/A Field Not Applicable"),0,_xll.BDP(B122,"BEST_ANALYST_RATING")))</f>
        <v>0</v>
      </c>
      <c r="E122" s="1">
        <f>IF(A122="RU000A0JR5Z5",10*_xll.BDP("486 HK Equity","BEST_TARGET_PRICE")*_xll.BDP("USDRUB Curncy","PX_LAST")/_xll.BDP("USDHKD Curncy","PX_LAST"),
      IF(OR(_xll.BDP(B122,"BEST_TARGET_PRICE")="#N/A N/A",_xll.BDP(B122,"BEST_TARGET_PRICE")="#N/A Field Not Applicable"),
           IF(OR(_xll.BDP(B122,"INT_ACC")="#N/A N/A",_xll.BDP(B122,"INT_ACC")="#N/A Field Not Applicable"), 0, _xll.BDP(B122,"INT_ACC")),
      _xll.BDP(B122,"BEST_TARGET_PRICE"))
)</f>
        <v>1.706</v>
      </c>
      <c r="F122" s="1">
        <f>IF(OR(_xll.BDP(B122,"BDVD_PROJ_12M_YLD")="#N/A N/A",_xll.BDP(B122,"BDVD_PROJ_12M_YLD")="#N/A Field Not Applicable"),
     IF(OR(_xll.BDP(B122,"EQY_DVD_YLD_IND")="#N/A N/A",_xll.BDP(B122,"EQY_DVD_YLD_IND")="#N/A Field Not Applicable"),
         IF(OR(_xll.BDP(B122,"YLD_CNV_MID")="#N/A N/A",_xll.BDP(B122,"YLD_CNV_MID")="#N/A Field Not Applicable"),0,_xll.BDP(B122,"YLD_CNV_MID")),
              _xll.BDP(B122,"EQY_DVD_YLD_IND")),
_xll.BDP(B122,"BDVD_PROJ_12M_YLD"))</f>
        <v>8.1199999999999992</v>
      </c>
      <c r="G122" s="1" t="str">
        <f>IF(  ISERR(FIND("Equity",B122)) = FALSE,  IF(  OR(   _xll.BDP($B122,"DVD_EX_DT")="#N/A N/A", _xll.BDP($B122,"DVD_EX_DT")="#N/A Field Not Applicable"),
     "",_xll.BDP($B122,"DVD_EX_DT")),
IF(  OR(   _xll.BDP($B122,"NXT_CPN_DT")="#N/A N/A", _xll.BDP($B122,"NXT_CPN_DT")="#N/A Field Not Applicable"), IF( OR(_xll.BDP($B122,"LAST_TRADEABLE_DT") = "#N/A N/A",_xll.BDP($B122,"LAST_TRADEABLE_DT") = "#N/A Field Not Applicable"),"",_xll.BDP($B122,"LAST_TRADEABLE_DT")),_xll.BDP($B122,"NXT_CPN_DT")))</f>
        <v>14/09/2017</v>
      </c>
      <c r="H122" s="1">
        <f>IF(ISERR(FIND("Equity",B122))=FALSE,0,IF(_xll.BDP($B122,"DUR_MID")="#N/A N/A",0,_xll.BDP($B122,"DUR_MID")))</f>
        <v>0.75184827285207401</v>
      </c>
      <c r="I122" s="1" t="str">
        <f>IF(  ISERR(FIND("Equity",B122)) = FALSE,  IF(  OR(   _xll.BDP($B122,"BDVD_NEXT_EST_DECL_DT")="#N/A N/A", _xll.BDP($B122,"BDVD_NEXT_EST_DECL_DT")="#N/A Field Not Applicable"),"",_xll.BDP($B122,"BDVD_NEXT_EST_DECL_DT")), IF(  OR(   _xll.BDP($B122,"NXT_PUT_DT")="#N/A N/A", _xll.BDP($B122,"NXT_PUT_DT")="#N/A Field Not Applicable"),"",_xll.BDP($B122,"NXT_PUT_DT")))</f>
        <v/>
      </c>
      <c r="J122" s="1">
        <f t="shared" si="1"/>
        <v>1</v>
      </c>
      <c r="L122" s="1" t="str">
        <f>_xll.BDP(B122,"SECURITY_NAME")</f>
        <v>RFLB 7 1/2 03/15/18</v>
      </c>
    </row>
    <row r="123" spans="1:12" x14ac:dyDescent="0.25">
      <c r="A123" s="1" t="str">
        <f>IF(OR(_xll.BDP(B123,"ID_ISIN")="#N/A Field Not Applicable",_xll.BDP(B123,"ID_ISIN")="#N/A N/A"),B123,_xll.BDP(B123,"ID_ISIN"))</f>
        <v>RU000A0J2Q06</v>
      </c>
      <c r="B123" s="1" t="s">
        <v>227</v>
      </c>
      <c r="C123" s="2">
        <f>IF(_xll.BDP(B123,"PX_LAST")="#N/A N/A",VLOOKUP(A123,secs!$A:$B,2,FALSE),_xll.BDP(B123,"PX_LAST"))</f>
        <v>305</v>
      </c>
      <c r="D123" s="1">
        <f>IF(A123="RU000A0JR5Z5",_xll.BDP("486 HK Equity","BEST_ANALYST_RATING"),IF(OR(_xll.BDP(B123,"BEST_ANALYST_RATING")="#N/A N/A",_xll.BDP(B123,"BEST_ANALYST_RATING")="#N/A Field Not Applicable"),0,_xll.BDP(B123,"BEST_ANALYST_RATING")))</f>
        <v>4.2727274894714355</v>
      </c>
      <c r="E123" s="1">
        <f>IF(A123="RU000A0JR5Z5",10*_xll.BDP("486 HK Equity","BEST_TARGET_PRICE")*_xll.BDP("USDRUB Curncy","PX_LAST")/_xll.BDP("USDHKD Curncy","PX_LAST"),
      IF(OR(_xll.BDP(B123,"BEST_TARGET_PRICE")="#N/A N/A",_xll.BDP(B123,"BEST_TARGET_PRICE")="#N/A Field Not Applicable"),
           IF(OR(_xll.BDP(B123,"INT_ACC")="#N/A N/A",_xll.BDP(B123,"INT_ACC")="#N/A Field Not Applicable"), 0, _xll.BDP(B123,"INT_ACC")),
      _xll.BDP(B123,"BEST_TARGET_PRICE"))
)</f>
        <v>394.7662353515625</v>
      </c>
      <c r="F123" s="1">
        <f>IF(OR(_xll.BDP(B123,"BDVD_PROJ_12M_YLD")="#N/A N/A",_xll.BDP(B123,"BDVD_PROJ_12M_YLD")="#N/A Field Not Applicable"),
     IF(OR(_xll.BDP(B123,"EQY_DVD_YLD_IND")="#N/A N/A",_xll.BDP(B123,"EQY_DVD_YLD_IND")="#N/A Field Not Applicable"),
         IF(OR(_xll.BDP(B123,"YLD_CNV_MID")="#N/A N/A",_xll.BDP(B123,"YLD_CNV_MID")="#N/A Field Not Applicable"),0,_xll.BDP(B123,"YLD_CNV_MID")),
              _xll.BDP(B123,"EQY_DVD_YLD_IND")),
_xll.BDP(B123,"BDVD_PROJ_12M_YLD"))</f>
        <v>1.9609772093785869</v>
      </c>
      <c r="G123" s="1" t="str">
        <f>IF(  ISERR(FIND("Equity",B123)) = FALSE,  IF(  OR(   _xll.BDP($B123,"DVD_EX_DT")="#N/A N/A", _xll.BDP($B123,"DVD_EX_DT")="#N/A Field Not Applicable"),
     "",_xll.BDP($B123,"DVD_EX_DT")),
IF(  OR(   _xll.BDP($B123,"NXT_CPN_DT")="#N/A N/A", _xll.BDP($B123,"NXT_CPN_DT")="#N/A Field Not Applicable"), IF( OR(_xll.BDP($B123,"LAST_TRADEABLE_DT") = "#N/A N/A",_xll.BDP($B123,"LAST_TRADEABLE_DT") = "#N/A Field Not Applicable"),"",_xll.BDP($B123,"LAST_TRADEABLE_DT")),_xll.BDP($B123,"NXT_CPN_DT")))</f>
        <v>30/06/2017</v>
      </c>
      <c r="H123" s="1">
        <f>IF(ISERR(FIND("Equity",B123))=FALSE,0,IF(_xll.BDP($B123,"DUR_MID")="#N/A N/A",0,_xll.BDP($B123,"DUR_MID")))</f>
        <v>0</v>
      </c>
      <c r="I123" s="1" t="str">
        <f>IF(  ISERR(FIND("Equity",B123)) = FALSE,  IF(  OR(   _xll.BDP($B123,"BDVD_NEXT_EST_DECL_DT")="#N/A N/A", _xll.BDP($B123,"BDVD_NEXT_EST_DECL_DT")="#N/A Field Not Applicable"),"",_xll.BDP($B123,"BDVD_NEXT_EST_DECL_DT")), IF(  OR(   _xll.BDP($B123,"NXT_PUT_DT")="#N/A N/A", _xll.BDP($B123,"NXT_PUT_DT")="#N/A Field Not Applicable"),"",_xll.BDP($B123,"NXT_PUT_DT")))</f>
        <v>27/04/2018</v>
      </c>
      <c r="J123" s="1">
        <f t="shared" si="1"/>
        <v>1</v>
      </c>
      <c r="L123" s="1" t="str">
        <f>_xll.BDP(B123,"SECURITY_NAME")</f>
        <v>Rosneft Oil Co PJSC</v>
      </c>
    </row>
    <row r="124" spans="1:12" x14ac:dyDescent="0.25">
      <c r="A124" s="1" t="str">
        <f>IF(OR(_xll.BDP(B124,"ID_ISIN")="#N/A Field Not Applicable",_xll.BDP(B124,"ID_ISIN")="#N/A N/A"),B124,_xll.BDP(B124,"ID_ISIN"))</f>
        <v>XS0643183220</v>
      </c>
      <c r="B124" s="1" t="s">
        <v>228</v>
      </c>
      <c r="C124" s="2">
        <f>IF(_xll.BDP(B124,"PX_LAST")="#N/A N/A",VLOOKUP(A124,secs!$A:$B,2,FALSE),_xll.BDP(B124,"PX_LAST"))</f>
        <v>115.524</v>
      </c>
      <c r="D124" s="1">
        <f>IF(A124="RU000A0JR5Z5",_xll.BDP("486 HK Equity","BEST_ANALYST_RATING"),IF(OR(_xll.BDP(B124,"BEST_ANALYST_RATING")="#N/A N/A",_xll.BDP(B124,"BEST_ANALYST_RATING")="#N/A Field Not Applicable"),0,_xll.BDP(B124,"BEST_ANALYST_RATING")))</f>
        <v>0</v>
      </c>
      <c r="E124" s="1">
        <f>IF(A124="RU000A0JR5Z5",10*_xll.BDP("486 HK Equity","BEST_TARGET_PRICE")*_xll.BDP("USDRUB Curncy","PX_LAST")/_xll.BDP("USDHKD Curncy","PX_LAST"),
      IF(OR(_xll.BDP(B124,"BEST_TARGET_PRICE")="#N/A N/A",_xll.BDP(B124,"BEST_TARGET_PRICE")="#N/A Field Not Applicable"),
           IF(OR(_xll.BDP(B124,"INT_ACC")="#N/A N/A",_xll.BDP(B124,"INT_ACC")="#N/A Field Not Applicable"), 0, _xll.BDP(B124,"INT_ACC")),
      _xll.BDP(B124,"BEST_TARGET_PRICE"))
)</f>
        <v>2.0219919444444443</v>
      </c>
      <c r="F124" s="1">
        <f>IF(OR(_xll.BDP(B124,"BDVD_PROJ_12M_YLD")="#N/A N/A",_xll.BDP(B124,"BDVD_PROJ_12M_YLD")="#N/A Field Not Applicable"),
     IF(OR(_xll.BDP(B124,"EQY_DVD_YLD_IND")="#N/A N/A",_xll.BDP(B124,"EQY_DVD_YLD_IND")="#N/A Field Not Applicable"),
         IF(OR(_xll.BDP(B124,"YLD_CNV_MID")="#N/A N/A",_xll.BDP(B124,"YLD_CNV_MID")="#N/A Field Not Applicable"),0,_xll.BDP(B124,"YLD_CNV_MID")),
              _xll.BDP(B124,"EQY_DVD_YLD_IND")),
_xll.BDP(B124,"BDVD_PROJ_12M_YLD"))</f>
        <v>3.8787772</v>
      </c>
      <c r="G124" s="1" t="str">
        <f>IF(  ISERR(FIND("Equity",B124)) = FALSE,  IF(  OR(   _xll.BDP($B124,"DVD_EX_DT")="#N/A N/A", _xll.BDP($B124,"DVD_EX_DT")="#N/A Field Not Applicable"),
     "",_xll.BDP($B124,"DVD_EX_DT")),
IF(  OR(   _xll.BDP($B124,"NXT_CPN_DT")="#N/A N/A", _xll.BDP($B124,"NXT_CPN_DT")="#N/A Field Not Applicable"), IF( OR(_xll.BDP($B124,"LAST_TRADEABLE_DT") = "#N/A N/A",_xll.BDP($B124,"LAST_TRADEABLE_DT") = "#N/A Field Not Applicable"),"",_xll.BDP($B124,"LAST_TRADEABLE_DT")),_xll.BDP($B124,"NXT_CPN_DT")))</f>
        <v>01/09/2017</v>
      </c>
      <c r="H124" s="1">
        <f>IF(ISERR(FIND("Equity",B124))=FALSE,0,IF(_xll.BDP($B124,"DUR_MID")="#N/A N/A",0,_xll.BDP($B124,"DUR_MID")))</f>
        <v>4.0536110143730584</v>
      </c>
      <c r="I124" s="1" t="str">
        <f>IF(  ISERR(FIND("Equity",B124)) = FALSE,  IF(  OR(   _xll.BDP($B124,"BDVD_NEXT_EST_DECL_DT")="#N/A N/A", _xll.BDP($B124,"BDVD_NEXT_EST_DECL_DT")="#N/A Field Not Applicable"),"",_xll.BDP($B124,"BDVD_NEXT_EST_DECL_DT")), IF(  OR(   _xll.BDP($B124,"NXT_PUT_DT")="#N/A N/A", _xll.BDP($B124,"NXT_PUT_DT")="#N/A Field Not Applicable"),"",_xll.BDP($B124,"NXT_PUT_DT")))</f>
        <v/>
      </c>
      <c r="J124" s="1">
        <f t="shared" si="1"/>
        <v>1</v>
      </c>
      <c r="L124" s="1" t="str">
        <f>_xll.BDP(B124,"SECURITY_NAME")</f>
        <v>VIP 7.5043 03/01/22</v>
      </c>
    </row>
    <row r="125" spans="1:12" x14ac:dyDescent="0.25">
      <c r="A125" s="1" t="str">
        <f>IF(OR(_xll.BDP(B125,"ID_ISIN")="#N/A Field Not Applicable",_xll.BDP(B125,"ID_ISIN")="#N/A N/A"),B125,_xll.BDP(B125,"ID_ISIN"))</f>
        <v>XS1032750165</v>
      </c>
      <c r="B125" s="1" t="s">
        <v>229</v>
      </c>
      <c r="C125" s="2">
        <f>IF(_xll.BDP(B125,"PX_LAST")="#N/A N/A",VLOOKUP(A125,secs!$A:$B,2,FALSE),_xll.BDP(B125,"PX_LAST"))</f>
        <v>103.026</v>
      </c>
      <c r="D125" s="1">
        <f>IF(A125="RU000A0JR5Z5",_xll.BDP("486 HK Equity","BEST_ANALYST_RATING"),IF(OR(_xll.BDP(B125,"BEST_ANALYST_RATING")="#N/A N/A",_xll.BDP(B125,"BEST_ANALYST_RATING")="#N/A Field Not Applicable"),0,_xll.BDP(B125,"BEST_ANALYST_RATING")))</f>
        <v>0</v>
      </c>
      <c r="E125" s="1">
        <f>IF(A125="RU000A0JR5Z5",10*_xll.BDP("486 HK Equity","BEST_TARGET_PRICE")*_xll.BDP("USDRUB Curncy","PX_LAST")/_xll.BDP("USDHKD Curncy","PX_LAST"),
      IF(OR(_xll.BDP(B125,"BEST_TARGET_PRICE")="#N/A N/A",_xll.BDP(B125,"BEST_TARGET_PRICE")="#N/A Field Not Applicable"),
           IF(OR(_xll.BDP(B125,"INT_ACC")="#N/A N/A",_xll.BDP(B125,"INT_ACC")="#N/A Field Not Applicable"), 0, _xll.BDP(B125,"INT_ACC")),
      _xll.BDP(B125,"BEST_TARGET_PRICE"))
)</f>
        <v>1.5583333333333333</v>
      </c>
      <c r="F125" s="1">
        <f>IF(OR(_xll.BDP(B125,"BDVD_PROJ_12M_YLD")="#N/A N/A",_xll.BDP(B125,"BDVD_PROJ_12M_YLD")="#N/A Field Not Applicable"),
     IF(OR(_xll.BDP(B125,"EQY_DVD_YLD_IND")="#N/A N/A",_xll.BDP(B125,"EQY_DVD_YLD_IND")="#N/A Field Not Applicable"),
         IF(OR(_xll.BDP(B125,"YLD_CNV_MID")="#N/A N/A",_xll.BDP(B125,"YLD_CNV_MID")="#N/A Field Not Applicable"),0,_xll.BDP(B125,"YLD_CNV_MID")),
              _xll.BDP(B125,"EQY_DVD_YLD_IND")),
_xll.BDP(B125,"BDVD_PROJ_12M_YLD"))</f>
        <v>3.6615056288563022</v>
      </c>
      <c r="G125" s="1" t="str">
        <f>IF(  ISERR(FIND("Equity",B125)) = FALSE,  IF(  OR(   _xll.BDP($B125,"DVD_EX_DT")="#N/A N/A", _xll.BDP($B125,"DVD_EX_DT")="#N/A Field Not Applicable"),
     "",_xll.BDP($B125,"DVD_EX_DT")),
IF(  OR(   _xll.BDP($B125,"NXT_CPN_DT")="#N/A N/A", _xll.BDP($B125,"NXT_CPN_DT")="#N/A Field Not Applicable"), IF( OR(_xll.BDP($B125,"LAST_TRADEABLE_DT") = "#N/A N/A",_xll.BDP($B125,"LAST_TRADEABLE_DT") = "#N/A Field Not Applicable"),"",_xll.BDP($B125,"LAST_TRADEABLE_DT")),_xll.BDP($B125,"NXT_CPN_DT")))</f>
        <v>26/08/2017</v>
      </c>
      <c r="H125" s="1">
        <f>IF(ISERR(FIND("Equity",B125))=FALSE,0,IF(_xll.BDP($B125,"DUR_MID")="#N/A N/A",0,_xll.BDP($B125,"DUR_MID")))</f>
        <v>1.6393345368051406</v>
      </c>
      <c r="I125" s="1" t="str">
        <f>IF(  ISERR(FIND("Equity",B125)) = FALSE,  IF(  OR(   _xll.BDP($B125,"BDVD_NEXT_EST_DECL_DT")="#N/A N/A", _xll.BDP($B125,"BDVD_NEXT_EST_DECL_DT")="#N/A Field Not Applicable"),"",_xll.BDP($B125,"BDVD_NEXT_EST_DECL_DT")), IF(  OR(   _xll.BDP($B125,"NXT_PUT_DT")="#N/A N/A", _xll.BDP($B125,"NXT_PUT_DT")="#N/A Field Not Applicable"),"",_xll.BDP($B125,"NXT_PUT_DT")))</f>
        <v/>
      </c>
      <c r="J125" s="1">
        <f t="shared" si="1"/>
        <v>1</v>
      </c>
      <c r="L125" s="1" t="str">
        <f>_xll.BDP(B125,"SECURITY_NAME")</f>
        <v>SBERRU 5 1/2 02/26/24</v>
      </c>
    </row>
    <row r="126" spans="1:12" x14ac:dyDescent="0.25">
      <c r="A126" s="1" t="str">
        <f>IF(OR(_xll.BDP(B126,"ID_ISIN")="#N/A Field Not Applicable",_xll.BDP(B126,"ID_ISIN")="#N/A N/A"),B126,_xll.BDP(B126,"ID_ISIN"))</f>
        <v>XS1405766384</v>
      </c>
      <c r="B126" s="1" t="s">
        <v>230</v>
      </c>
      <c r="C126" s="2">
        <f>IF(_xll.BDP(B126,"PX_LAST")="#N/A N/A",VLOOKUP(A126,secs!$A:$B,2,FALSE),_xll.BDP(B126,"PX_LAST"))</f>
        <v>101.732</v>
      </c>
      <c r="D126" s="1">
        <f>IF(A126="RU000A0JR5Z5",_xll.BDP("486 HK Equity","BEST_ANALYST_RATING"),IF(OR(_xll.BDP(B126,"BEST_ANALYST_RATING")="#N/A N/A",_xll.BDP(B126,"BEST_ANALYST_RATING")="#N/A Field Not Applicable"),0,_xll.BDP(B126,"BEST_ANALYST_RATING")))</f>
        <v>0</v>
      </c>
      <c r="E126" s="1">
        <f>IF(A126="RU000A0JR5Z5",10*_xll.BDP("486 HK Equity","BEST_TARGET_PRICE")*_xll.BDP("USDRUB Curncy","PX_LAST")/_xll.BDP("USDHKD Curncy","PX_LAST"),
      IF(OR(_xll.BDP(B126,"BEST_TARGET_PRICE")="#N/A N/A",_xll.BDP(B126,"BEST_TARGET_PRICE")="#N/A Field Not Applicable"),
           IF(OR(_xll.BDP(B126,"INT_ACC")="#N/A N/A",_xll.BDP(B126,"INT_ACC")="#N/A Field Not Applicable"), 0, _xll.BDP(B126,"INT_ACC")),
      _xll.BDP(B126,"BEST_TARGET_PRICE"))
)</f>
        <v>0.91369444444444448</v>
      </c>
      <c r="F126" s="1">
        <f>IF(OR(_xll.BDP(B126,"BDVD_PROJ_12M_YLD")="#N/A N/A",_xll.BDP(B126,"BDVD_PROJ_12M_YLD")="#N/A Field Not Applicable"),
     IF(OR(_xll.BDP(B126,"EQY_DVD_YLD_IND")="#N/A N/A",_xll.BDP(B126,"EQY_DVD_YLD_IND")="#N/A Field Not Applicable"),
         IF(OR(_xll.BDP(B126,"YLD_CNV_MID")="#N/A N/A",_xll.BDP(B126,"YLD_CNV_MID")="#N/A Field Not Applicable"),0,_xll.BDP(B126,"YLD_CNV_MID")),
              _xll.BDP(B126,"EQY_DVD_YLD_IND")),
_xll.BDP(B126,"BDVD_PROJ_12M_YLD"))</f>
        <v>4.2948906999999998</v>
      </c>
      <c r="G126" s="1" t="str">
        <f>IF(  ISERR(FIND("Equity",B126)) = FALSE,  IF(  OR(   _xll.BDP($B126,"DVD_EX_DT")="#N/A N/A", _xll.BDP($B126,"DVD_EX_DT")="#N/A Field Not Applicable"),
     "",_xll.BDP($B126,"DVD_EX_DT")),
IF(  OR(   _xll.BDP($B126,"NXT_CPN_DT")="#N/A N/A", _xll.BDP($B126,"NXT_CPN_DT")="#N/A Field Not Applicable"), IF( OR(_xll.BDP($B126,"LAST_TRADEABLE_DT") = "#N/A N/A",_xll.BDP($B126,"LAST_TRADEABLE_DT") = "#N/A Field Not Applicable"),"",_xll.BDP($B126,"LAST_TRADEABLE_DT")),_xll.BDP($B126,"NXT_CPN_DT")))</f>
        <v>28/09/2017</v>
      </c>
      <c r="H126" s="1">
        <f>IF(ISERR(FIND("Equity",B126))=FALSE,0,IF(_xll.BDP($B126,"DUR_MID")="#N/A N/A",0,_xll.BDP($B126,"DUR_MID")))</f>
        <v>4.3246650298015998</v>
      </c>
      <c r="I126" s="1" t="str">
        <f>IF(  ISERR(FIND("Equity",B126)) = FALSE,  IF(  OR(   _xll.BDP($B126,"BDVD_NEXT_EST_DECL_DT")="#N/A N/A", _xll.BDP($B126,"BDVD_NEXT_EST_DECL_DT")="#N/A Field Not Applicable"),"",_xll.BDP($B126,"BDVD_NEXT_EST_DECL_DT")), IF(  OR(   _xll.BDP($B126,"NXT_PUT_DT")="#N/A N/A", _xll.BDP($B126,"NXT_PUT_DT")="#N/A Field Not Applicable"),"",_xll.BDP($B126,"NXT_PUT_DT")))</f>
        <v/>
      </c>
      <c r="J126" s="1">
        <f t="shared" si="1"/>
        <v>1</v>
      </c>
      <c r="L126" s="1" t="str">
        <f>_xll.BDP(B126,"SECURITY_NAME")</f>
        <v>PGILLN 4.699 03/28/22</v>
      </c>
    </row>
    <row r="127" spans="1:12" x14ac:dyDescent="0.25">
      <c r="A127" s="1" t="str">
        <f>IF(OR(_xll.BDP(B127,"ID_ISIN")="#N/A Field Not Applicable",_xll.BDP(B127,"ID_ISIN")="#N/A N/A"),B127,_xll.BDP(B127,"ID_ISIN"))</f>
        <v>XS0191754729</v>
      </c>
      <c r="B127" s="1" t="s">
        <v>231</v>
      </c>
      <c r="C127" s="2">
        <f>IF(_xll.BDP(B127,"PX_LAST")="#N/A N/A",VLOOKUP(A127,secs!$A:$B,2,FALSE),_xll.BDP(B127,"PX_LAST"))</f>
        <v>136.48500000000001</v>
      </c>
      <c r="D127" s="1">
        <f>IF(A127="RU000A0JR5Z5",_xll.BDP("486 HK Equity","BEST_ANALYST_RATING"),IF(OR(_xll.BDP(B127,"BEST_ANALYST_RATING")="#N/A N/A",_xll.BDP(B127,"BEST_ANALYST_RATING")="#N/A Field Not Applicable"),0,_xll.BDP(B127,"BEST_ANALYST_RATING")))</f>
        <v>0</v>
      </c>
      <c r="E127" s="1">
        <f>IF(A127="RU000A0JR5Z5",10*_xll.BDP("486 HK Equity","BEST_TARGET_PRICE")*_xll.BDP("USDRUB Curncy","PX_LAST")/_xll.BDP("USDHKD Curncy","PX_LAST"),
      IF(OR(_xll.BDP(B127,"BEST_TARGET_PRICE")="#N/A N/A",_xll.BDP(B127,"BEST_TARGET_PRICE")="#N/A Field Not Applicable"),
           IF(OR(_xll.BDP(B127,"INT_ACC")="#N/A N/A",_xll.BDP(B127,"INT_ACC")="#N/A Field Not Applicable"), 0, _xll.BDP(B127,"INT_ACC")),
      _xll.BDP(B127,"BEST_TARGET_PRICE"))
)</f>
        <v>0.95833333333333326</v>
      </c>
      <c r="F127" s="1">
        <f>IF(OR(_xll.BDP(B127,"BDVD_PROJ_12M_YLD")="#N/A N/A",_xll.BDP(B127,"BDVD_PROJ_12M_YLD")="#N/A Field Not Applicable"),
     IF(OR(_xll.BDP(B127,"EQY_DVD_YLD_IND")="#N/A N/A",_xll.BDP(B127,"EQY_DVD_YLD_IND")="#N/A Field Not Applicable"),
         IF(OR(_xll.BDP(B127,"YLD_CNV_MID")="#N/A N/A",_xll.BDP(B127,"YLD_CNV_MID")="#N/A Field Not Applicable"),0,_xll.BDP(B127,"YLD_CNV_MID")),
              _xll.BDP(B127,"EQY_DVD_YLD_IND")),
_xll.BDP(B127,"BDVD_PROJ_12M_YLD"))</f>
        <v>5.3225216802696327</v>
      </c>
      <c r="G127" s="1" t="str">
        <f>IF(  ISERR(FIND("Equity",B127)) = FALSE,  IF(  OR(   _xll.BDP($B127,"DVD_EX_DT")="#N/A N/A", _xll.BDP($B127,"DVD_EX_DT")="#N/A Field Not Applicable"),
     "",_xll.BDP($B127,"DVD_EX_DT")),
IF(  OR(   _xll.BDP($B127,"NXT_CPN_DT")="#N/A N/A", _xll.BDP($B127,"NXT_CPN_DT")="#N/A Field Not Applicable"), IF( OR(_xll.BDP($B127,"LAST_TRADEABLE_DT") = "#N/A N/A",_xll.BDP($B127,"LAST_TRADEABLE_DT") = "#N/A Field Not Applicable"),"",_xll.BDP($B127,"LAST_TRADEABLE_DT")),_xll.BDP($B127,"NXT_CPN_DT")))</f>
        <v>28/10/2017</v>
      </c>
      <c r="H127" s="1">
        <f>IF(ISERR(FIND("Equity",B127))=FALSE,0,IF(_xll.BDP($B127,"DUR_MID")="#N/A N/A",0,_xll.BDP($B127,"DUR_MID")))</f>
        <v>10.237149342698174</v>
      </c>
      <c r="I127" s="1" t="str">
        <f>IF(  ISERR(FIND("Equity",B127)) = FALSE,  IF(  OR(   _xll.BDP($B127,"BDVD_NEXT_EST_DECL_DT")="#N/A N/A", _xll.BDP($B127,"BDVD_NEXT_EST_DECL_DT")="#N/A Field Not Applicable"),"",_xll.BDP($B127,"BDVD_NEXT_EST_DECL_DT")), IF(  OR(   _xll.BDP($B127,"NXT_PUT_DT")="#N/A N/A", _xll.BDP($B127,"NXT_PUT_DT")="#N/A Field Not Applicable"),"",_xll.BDP($B127,"NXT_PUT_DT")))</f>
        <v/>
      </c>
      <c r="J127" s="1">
        <f t="shared" si="1"/>
        <v>1</v>
      </c>
      <c r="L127" s="1" t="str">
        <f>_xll.BDP(B127,"SECURITY_NAME")</f>
        <v>GAZPRU 8 5/8 04/28/34</v>
      </c>
    </row>
    <row r="128" spans="1:12" x14ac:dyDescent="0.25">
      <c r="A128" s="1" t="str">
        <f>IF(OR(_xll.BDP(B128,"ID_ISIN")="#N/A Field Not Applicable",_xll.BDP(B128,"ID_ISIN")="#N/A N/A"),B128,_xll.BDP(B128,"ID_ISIN"))</f>
        <v>XS0779213460</v>
      </c>
      <c r="B128" s="1" t="s">
        <v>232</v>
      </c>
      <c r="C128" s="2">
        <f>IF(_xll.BDP(B128,"PX_LAST")="#N/A N/A",VLOOKUP(A128,secs!$A:$B,2,FALSE),_xll.BDP(B128,"PX_LAST"))</f>
        <v>107.35599999999999</v>
      </c>
      <c r="D128" s="1">
        <f>IF(A128="RU000A0JR5Z5",_xll.BDP("486 HK Equity","BEST_ANALYST_RATING"),IF(OR(_xll.BDP(B128,"BEST_ANALYST_RATING")="#N/A N/A",_xll.BDP(B128,"BEST_ANALYST_RATING")="#N/A Field Not Applicable"),0,_xll.BDP(B128,"BEST_ANALYST_RATING")))</f>
        <v>0</v>
      </c>
      <c r="E128" s="1">
        <f>IF(A128="RU000A0JR5Z5",10*_xll.BDP("486 HK Equity","BEST_TARGET_PRICE")*_xll.BDP("USDRUB Curncy","PX_LAST")/_xll.BDP("USDHKD Curncy","PX_LAST"),
      IF(OR(_xll.BDP(B128,"BEST_TARGET_PRICE")="#N/A N/A",_xll.BDP(B128,"BEST_TARGET_PRICE")="#N/A Field Not Applicable"),
           IF(OR(_xll.BDP(B128,"INT_ACC")="#N/A N/A",_xll.BDP(B128,"INT_ACC")="#N/A Field Not Applicable"), 0, _xll.BDP(B128,"INT_ACC")),
      _xll.BDP(B128,"BEST_TARGET_PRICE"))
)</f>
        <v>0.70486111111111116</v>
      </c>
      <c r="F128" s="1">
        <f>IF(OR(_xll.BDP(B128,"BDVD_PROJ_12M_YLD")="#N/A N/A",_xll.BDP(B128,"BDVD_PROJ_12M_YLD")="#N/A Field Not Applicable"),
     IF(OR(_xll.BDP(B128,"EQY_DVD_YLD_IND")="#N/A N/A",_xll.BDP(B128,"EQY_DVD_YLD_IND")="#N/A Field Not Applicable"),
         IF(OR(_xll.BDP(B128,"YLD_CNV_MID")="#N/A N/A",_xll.BDP(B128,"YLD_CNV_MID")="#N/A Field Not Applicable"),0,_xll.BDP(B128,"YLD_CNV_MID")),
              _xll.BDP(B128,"EQY_DVD_YLD_IND")),
_xll.BDP(B128,"BDVD_PROJ_12M_YLD"))</f>
        <v>3.230432</v>
      </c>
      <c r="G128" s="1" t="str">
        <f>IF(  ISERR(FIND("Equity",B128)) = FALSE,  IF(  OR(   _xll.BDP($B128,"DVD_EX_DT")="#N/A N/A", _xll.BDP($B128,"DVD_EX_DT")="#N/A Field Not Applicable"),
     "",_xll.BDP($B128,"DVD_EX_DT")),
IF(  OR(   _xll.BDP($B128,"NXT_CPN_DT")="#N/A N/A", _xll.BDP($B128,"NXT_CPN_DT")="#N/A Field Not Applicable"), IF( OR(_xll.BDP($B128,"LAST_TRADEABLE_DT") = "#N/A N/A",_xll.BDP($B128,"LAST_TRADEABLE_DT") = "#N/A Field Not Applicable"),"",_xll.BDP($B128,"LAST_TRADEABLE_DT")),_xll.BDP($B128,"NXT_CPN_DT")))</f>
        <v>03/11/2017</v>
      </c>
      <c r="H128" s="1">
        <f>IF(ISERR(FIND("Equity",B128))=FALSE,0,IF(_xll.BDP($B128,"DUR_MID")="#N/A N/A",0,_xll.BDP($B128,"DUR_MID")))</f>
        <v>1.8044792914123629</v>
      </c>
      <c r="I128" s="1" t="str">
        <f>IF(  ISERR(FIND("Equity",B128)) = FALSE,  IF(  OR(   _xll.BDP($B128,"BDVD_NEXT_EST_DECL_DT")="#N/A N/A", _xll.BDP($B128,"BDVD_NEXT_EST_DECL_DT")="#N/A Field Not Applicable"),"",_xll.BDP($B128,"BDVD_NEXT_EST_DECL_DT")), IF(  OR(   _xll.BDP($B128,"NXT_PUT_DT")="#N/A N/A", _xll.BDP($B128,"NXT_PUT_DT")="#N/A Field Not Applicable"),"",_xll.BDP($B128,"NXT_PUT_DT")))</f>
        <v/>
      </c>
      <c r="J128" s="1">
        <f t="shared" si="1"/>
        <v>1</v>
      </c>
      <c r="L128" s="1" t="str">
        <f>_xll.BDP(B128,"SECURITY_NAME")</f>
        <v>GPBRU 7 1/4 05/03/19</v>
      </c>
    </row>
    <row r="129" spans="1:12" x14ac:dyDescent="0.25">
      <c r="A129" s="1" t="str">
        <f>IF(OR(_xll.BDP(B129,"ID_ISIN")="#N/A Field Not Applicable",_xll.BDP(B129,"ID_ISIN")="#N/A N/A"),B129,_xll.BDP(B129,"ID_ISIN"))</f>
        <v>XS1117280625</v>
      </c>
      <c r="B129" s="1" t="s">
        <v>233</v>
      </c>
      <c r="C129" s="2">
        <f>IF(_xll.BDP(B129,"PX_LAST")="#N/A N/A",VLOOKUP(A129,secs!$A:$B,2,FALSE),_xll.BDP(B129,"PX_LAST"))</f>
        <v>63.322000000000003</v>
      </c>
      <c r="D129" s="1">
        <f>IF(A129="RU000A0JR5Z5",_xll.BDP("486 HK Equity","BEST_ANALYST_RATING"),IF(OR(_xll.BDP(B129,"BEST_ANALYST_RATING")="#N/A N/A",_xll.BDP(B129,"BEST_ANALYST_RATING")="#N/A Field Not Applicable"),0,_xll.BDP(B129,"BEST_ANALYST_RATING")))</f>
        <v>0</v>
      </c>
      <c r="E129" s="1">
        <f>IF(A129="RU000A0JR5Z5",10*_xll.BDP("486 HK Equity","BEST_TARGET_PRICE")*_xll.BDP("USDRUB Curncy","PX_LAST")/_xll.BDP("USDHKD Curncy","PX_LAST"),
      IF(OR(_xll.BDP(B129,"BEST_TARGET_PRICE")="#N/A N/A",_xll.BDP(B129,"BEST_TARGET_PRICE")="#N/A Field Not Applicable"),
           IF(OR(_xll.BDP(B129,"INT_ACC")="#N/A N/A",_xll.BDP(B129,"INT_ACC")="#N/A Field Not Applicable"), 0, _xll.BDP(B129,"INT_ACC")),
      _xll.BDP(B129,"BEST_TARGET_PRICE"))
)</f>
        <v>0.37013888888888891</v>
      </c>
      <c r="F129" s="1">
        <f>IF(OR(_xll.BDP(B129,"BDVD_PROJ_12M_YLD")="#N/A N/A",_xll.BDP(B129,"BDVD_PROJ_12M_YLD")="#N/A Field Not Applicable"),
     IF(OR(_xll.BDP(B129,"EQY_DVD_YLD_IND")="#N/A N/A",_xll.BDP(B129,"EQY_DVD_YLD_IND")="#N/A Field Not Applicable"),
         IF(OR(_xll.BDP(B129,"YLD_CNV_MID")="#N/A N/A",_xll.BDP(B129,"YLD_CNV_MID")="#N/A Field Not Applicable"),0,_xll.BDP(B129,"YLD_CNV_MID")),
              _xll.BDP(B129,"EQY_DVD_YLD_IND")),
_xll.BDP(B129,"BDVD_PROJ_12M_YLD"))</f>
        <v>28.373939854927627</v>
      </c>
      <c r="G129" s="1" t="str">
        <f>IF(  ISERR(FIND("Equity",B129)) = FALSE,  IF(  OR(   _xll.BDP($B129,"DVD_EX_DT")="#N/A N/A", _xll.BDP($B129,"DVD_EX_DT")="#N/A Field Not Applicable"),
     "",_xll.BDP($B129,"DVD_EX_DT")),
IF(  OR(   _xll.BDP($B129,"NXT_CPN_DT")="#N/A N/A", _xll.BDP($B129,"NXT_CPN_DT")="#N/A Field Not Applicable"), IF( OR(_xll.BDP($B129,"LAST_TRADEABLE_DT") = "#N/A N/A",_xll.BDP($B129,"LAST_TRADEABLE_DT") = "#N/A Field Not Applicable"),"",_xll.BDP($B129,"LAST_TRADEABLE_DT")),_xll.BDP($B129,"NXT_CPN_DT")))</f>
        <v>27/10/2017</v>
      </c>
      <c r="H129" s="1">
        <f>IF(ISERR(FIND("Equity",B129))=FALSE,0,IF(_xll.BDP($B129,"DUR_MID")="#N/A N/A",0,_xll.BDP($B129,"DUR_MID")))</f>
        <v>3.2087617859766855</v>
      </c>
      <c r="I129" s="1" t="str">
        <f>IF(  ISERR(FIND("Equity",B129)) = FALSE,  IF(  OR(   _xll.BDP($B129,"BDVD_NEXT_EST_DECL_DT")="#N/A N/A", _xll.BDP($B129,"BDVD_NEXT_EST_DECL_DT")="#N/A Field Not Applicable"),"",_xll.BDP($B129,"BDVD_NEXT_EST_DECL_DT")), IF(  OR(   _xll.BDP($B129,"NXT_PUT_DT")="#N/A N/A", _xll.BDP($B129,"NXT_PUT_DT")="#N/A Field Not Applicable"),"",_xll.BDP($B129,"NXT_PUT_DT")))</f>
        <v/>
      </c>
      <c r="J129" s="1">
        <f t="shared" ref="J129:J192" si="2">COUNTIF($B:$B,B129)</f>
        <v>1</v>
      </c>
      <c r="L129" s="1" t="str">
        <f>_xll.BDP(B129,"SECURITY_NAME")</f>
        <v>RUSB 13 10/27/22</v>
      </c>
    </row>
    <row r="130" spans="1:12" x14ac:dyDescent="0.25">
      <c r="A130" s="1" t="str">
        <f>IF(OR(_xll.BDP(B130,"ID_ISIN")="#N/A Field Not Applicable",_xll.BDP(B130,"ID_ISIN")="#N/A N/A"),B130,_xll.BDP(B130,"ID_ISIN"))</f>
        <v>XS1319822752</v>
      </c>
      <c r="B130" s="1" t="s">
        <v>234</v>
      </c>
      <c r="C130" s="2">
        <f>IF(_xll.BDP(B130,"PX_LAST")="#N/A N/A",VLOOKUP(A130,secs!$A:$B,2,FALSE),_xll.BDP(B130,"PX_LAST"))</f>
        <v>111.845</v>
      </c>
      <c r="D130" s="1">
        <f>IF(A130="RU000A0JR5Z5",_xll.BDP("486 HK Equity","BEST_ANALYST_RATING"),IF(OR(_xll.BDP(B130,"BEST_ANALYST_RATING")="#N/A N/A",_xll.BDP(B130,"BEST_ANALYST_RATING")="#N/A Field Not Applicable"),0,_xll.BDP(B130,"BEST_ANALYST_RATING")))</f>
        <v>0</v>
      </c>
      <c r="E130" s="1">
        <f>IF(A130="RU000A0JR5Z5",10*_xll.BDP("486 HK Equity","BEST_TARGET_PRICE")*_xll.BDP("USDRUB Curncy","PX_LAST")/_xll.BDP("USDHKD Curncy","PX_LAST"),
      IF(OR(_xll.BDP(B130,"BEST_TARGET_PRICE")="#N/A N/A",_xll.BDP(B130,"BEST_TARGET_PRICE")="#N/A Field Not Applicable"),
           IF(OR(_xll.BDP(B130,"INT_ACC")="#N/A N/A",_xll.BDP(B130,"INT_ACC")="#N/A Field Not Applicable"), 0, _xll.BDP(B130,"INT_ACC")),
      _xll.BDP(B130,"BEST_TARGET_PRICE"))
)</f>
        <v>2.9791666666666665</v>
      </c>
      <c r="F130" s="1">
        <f>IF(OR(_xll.BDP(B130,"BDVD_PROJ_12M_YLD")="#N/A N/A",_xll.BDP(B130,"BDVD_PROJ_12M_YLD")="#N/A Field Not Applicable"),
     IF(OR(_xll.BDP(B130,"EQY_DVD_YLD_IND")="#N/A N/A",_xll.BDP(B130,"EQY_DVD_YLD_IND")="#N/A Field Not Applicable"),
         IF(OR(_xll.BDP(B130,"YLD_CNV_MID")="#N/A N/A",_xll.BDP(B130,"YLD_CNV_MID")="#N/A Field Not Applicable"),0,_xll.BDP(B130,"YLD_CNV_MID")),
              _xll.BDP(B130,"EQY_DVD_YLD_IND")),
_xll.BDP(B130,"BDVD_PROJ_12M_YLD"))</f>
        <v>4.6699714999999999</v>
      </c>
      <c r="G130" s="1" t="str">
        <f>IF(  ISERR(FIND("Equity",B130)) = FALSE,  IF(  OR(   _xll.BDP($B130,"DVD_EX_DT")="#N/A N/A", _xll.BDP($B130,"DVD_EX_DT")="#N/A Field Not Applicable"),
     "",_xll.BDP($B130,"DVD_EX_DT")),
IF(  OR(   _xll.BDP($B130,"NXT_CPN_DT")="#N/A N/A", _xll.BDP($B130,"NXT_CPN_DT")="#N/A Field Not Applicable"), IF( OR(_xll.BDP($B130,"LAST_TRADEABLE_DT") = "#N/A N/A",_xll.BDP($B130,"LAST_TRADEABLE_DT") = "#N/A Field Not Applicable"),"",_xll.BDP($B130,"LAST_TRADEABLE_DT")),_xll.BDP($B130,"NXT_CPN_DT")))</f>
        <v>28/07/2017</v>
      </c>
      <c r="H130" s="1">
        <f>IF(ISERR(FIND("Equity",B130))=FALSE,0,IF(_xll.BDP($B130,"DUR_MID")="#N/A N/A",0,_xll.BDP($B130,"DUR_MID")))</f>
        <v>3.1613243139791583</v>
      </c>
      <c r="I130" s="1" t="str">
        <f>IF(  ISERR(FIND("Equity",B130)) = FALSE,  IF(  OR(   _xll.BDP($B130,"BDVD_NEXT_EST_DECL_DT")="#N/A N/A", _xll.BDP($B130,"BDVD_NEXT_EST_DECL_DT")="#N/A Field Not Applicable"),"",_xll.BDP($B130,"BDVD_NEXT_EST_DECL_DT")), IF(  OR(   _xll.BDP($B130,"NXT_PUT_DT")="#N/A N/A", _xll.BDP($B130,"NXT_PUT_DT")="#N/A Field Not Applicable"),"",_xll.BDP($B130,"NXT_PUT_DT")))</f>
        <v/>
      </c>
      <c r="J130" s="1">
        <f t="shared" si="2"/>
        <v>1</v>
      </c>
      <c r="L130" s="1" t="str">
        <f>_xll.BDP(B130,"SECURITY_NAME")</f>
        <v>EVRAZ 8 1/4 01/28/21</v>
      </c>
    </row>
    <row r="131" spans="1:12" x14ac:dyDescent="0.25">
      <c r="A131" s="1" t="str">
        <f>IF(OR(_xll.BDP(B131,"ID_ISIN")="#N/A Field Not Applicable",_xll.BDP(B131,"ID_ISIN")="#N/A N/A"),B131,_xll.BDP(B131,"ID_ISIN"))</f>
        <v>RU000A0JP5V6</v>
      </c>
      <c r="B131" s="1" t="s">
        <v>235</v>
      </c>
      <c r="C131" s="2">
        <f>IF(_xll.BDP(B131,"PX_LAST")="#N/A N/A",VLOOKUP(A131,secs!$A:$B,2,FALSE),_xll.BDP(B131,"PX_LAST"))</f>
        <v>6.5049999999999997E-2</v>
      </c>
      <c r="D131" s="1">
        <f>IF(A131="RU000A0JR5Z5",_xll.BDP("486 HK Equity","BEST_ANALYST_RATING"),IF(OR(_xll.BDP(B131,"BEST_ANALYST_RATING")="#N/A N/A",_xll.BDP(B131,"BEST_ANALYST_RATING")="#N/A Field Not Applicable"),0,_xll.BDP(B131,"BEST_ANALYST_RATING")))</f>
        <v>2</v>
      </c>
      <c r="E131" s="1">
        <f>IF(A131="RU000A0JR5Z5",10*_xll.BDP("486 HK Equity","BEST_TARGET_PRICE")*_xll.BDP("USDRUB Curncy","PX_LAST")/_xll.BDP("USDHKD Curncy","PX_LAST"),
      IF(OR(_xll.BDP(B131,"BEST_TARGET_PRICE")="#N/A N/A",_xll.BDP(B131,"BEST_TARGET_PRICE")="#N/A Field Not Applicable"),
           IF(OR(_xll.BDP(B131,"INT_ACC")="#N/A N/A",_xll.BDP(B131,"INT_ACC")="#N/A Field Not Applicable"), 0, _xll.BDP(B131,"INT_ACC")),
      _xll.BDP(B131,"BEST_TARGET_PRICE"))
)</f>
        <v>5.0999999046325684E-2</v>
      </c>
      <c r="F131" s="1">
        <f>IF(OR(_xll.BDP(B131,"BDVD_PROJ_12M_YLD")="#N/A N/A",_xll.BDP(B131,"BDVD_PROJ_12M_YLD")="#N/A Field Not Applicable"),
     IF(OR(_xll.BDP(B131,"EQY_DVD_YLD_IND")="#N/A N/A",_xll.BDP(B131,"EQY_DVD_YLD_IND")="#N/A Field Not Applicable"),
         IF(OR(_xll.BDP(B131,"YLD_CNV_MID")="#N/A N/A",_xll.BDP(B131,"YLD_CNV_MID")="#N/A Field Not Applicable"),0,_xll.BDP(B131,"YLD_CNV_MID")),
              _xll.BDP(B131,"EQY_DVD_YLD_IND")),
_xll.BDP(B131,"BDVD_PROJ_12M_YLD"))</f>
        <v>1.8114259173246632</v>
      </c>
      <c r="G131" s="1" t="str">
        <f>IF(  ISERR(FIND("Equity",B131)) = FALSE,  IF(  OR(   _xll.BDP($B131,"DVD_EX_DT")="#N/A N/A", _xll.BDP($B131,"DVD_EX_DT")="#N/A Field Not Applicable"),
     "",_xll.BDP($B131,"DVD_EX_DT")),
IF(  OR(   _xll.BDP($B131,"NXT_CPN_DT")="#N/A N/A", _xll.BDP($B131,"NXT_CPN_DT")="#N/A Field Not Applicable"), IF( OR(_xll.BDP($B131,"LAST_TRADEABLE_DT") = "#N/A N/A",_xll.BDP($B131,"LAST_TRADEABLE_DT") = "#N/A Field Not Applicable"),"",_xll.BDP($B131,"LAST_TRADEABLE_DT")),_xll.BDP($B131,"NXT_CPN_DT")))</f>
        <v>05/05/2017</v>
      </c>
      <c r="H131" s="1">
        <f>IF(ISERR(FIND("Equity",B131))=FALSE,0,IF(_xll.BDP($B131,"DUR_MID")="#N/A N/A",0,_xll.BDP($B131,"DUR_MID")))</f>
        <v>0</v>
      </c>
      <c r="I131" s="1" t="str">
        <f>IF(  ISERR(FIND("Equity",B131)) = FALSE,  IF(  OR(   _xll.BDP($B131,"BDVD_NEXT_EST_DECL_DT")="#N/A N/A", _xll.BDP($B131,"BDVD_NEXT_EST_DECL_DT")="#N/A Field Not Applicable"),"",_xll.BDP($B131,"BDVD_NEXT_EST_DECL_DT")), IF(  OR(   _xll.BDP($B131,"NXT_PUT_DT")="#N/A N/A", _xll.BDP($B131,"NXT_PUT_DT")="#N/A Field Not Applicable"),"",_xll.BDP($B131,"NXT_PUT_DT")))</f>
        <v>15/05/2018</v>
      </c>
      <c r="J131" s="1">
        <f t="shared" si="2"/>
        <v>1</v>
      </c>
      <c r="L131" s="1" t="str">
        <f>_xll.BDP(B131,"SECURITY_NAME")</f>
        <v>VTB Bank PJSC</v>
      </c>
    </row>
    <row r="132" spans="1:12" x14ac:dyDescent="0.25">
      <c r="A132" s="1" t="str">
        <f>IF(OR(_xll.BDP(B132,"ID_ISIN")="#N/A Field Not Applicable",_xll.BDP(B132,"ID_ISIN")="#N/A N/A"),B132,_xll.BDP(B132,"ID_ISIN"))</f>
        <v>XS0524610812</v>
      </c>
      <c r="B132" s="1" t="s">
        <v>236</v>
      </c>
      <c r="C132" s="2">
        <f>IF(_xll.BDP(B132,"PX_LAST")="#N/A N/A",VLOOKUP(A132,secs!$A:$B,2,FALSE),_xll.BDP(B132,"PX_LAST"))</f>
        <v>110.02800000000001</v>
      </c>
      <c r="D132" s="1">
        <f>IF(A132="RU000A0JR5Z5",_xll.BDP("486 HK Equity","BEST_ANALYST_RATING"),IF(OR(_xll.BDP(B132,"BEST_ANALYST_RATING")="#N/A N/A",_xll.BDP(B132,"BEST_ANALYST_RATING")="#N/A Field Not Applicable"),0,_xll.BDP(B132,"BEST_ANALYST_RATING")))</f>
        <v>0</v>
      </c>
      <c r="E132" s="1">
        <f>IF(A132="RU000A0JR5Z5",10*_xll.BDP("486 HK Equity","BEST_TARGET_PRICE")*_xll.BDP("USDRUB Curncy","PX_LAST")/_xll.BDP("USDHKD Curncy","PX_LAST"),
      IF(OR(_xll.BDP(B132,"BEST_TARGET_PRICE")="#N/A N/A",_xll.BDP(B132,"BEST_TARGET_PRICE")="#N/A Field Not Applicable"),
           IF(OR(_xll.BDP(B132,"INT_ACC")="#N/A N/A",_xll.BDP(B132,"INT_ACC")="#N/A Field Not Applicable"), 0, _xll.BDP(B132,"INT_ACC")),
      _xll.BDP(B132,"BEST_TARGET_PRICE"))
)</f>
        <v>2.8566611111111109</v>
      </c>
      <c r="F132" s="1">
        <f>IF(OR(_xll.BDP(B132,"BDVD_PROJ_12M_YLD")="#N/A N/A",_xll.BDP(B132,"BDVD_PROJ_12M_YLD")="#N/A Field Not Applicable"),
     IF(OR(_xll.BDP(B132,"EQY_DVD_YLD_IND")="#N/A N/A",_xll.BDP(B132,"EQY_DVD_YLD_IND")="#N/A Field Not Applicable"),
         IF(OR(_xll.BDP(B132,"YLD_CNV_MID")="#N/A N/A",_xll.BDP(B132,"YLD_CNV_MID")="#N/A Field Not Applicable"),0,_xll.BDP(B132,"YLD_CNV_MID")),
              _xll.BDP(B132,"EQY_DVD_YLD_IND")),
_xll.BDP(B132,"BDVD_PROJ_12M_YLD"))</f>
        <v>3.4475026</v>
      </c>
      <c r="G132" s="1" t="str">
        <f>IF(  ISERR(FIND("Equity",B132)) = FALSE,  IF(  OR(   _xll.BDP($B132,"DVD_EX_DT")="#N/A N/A", _xll.BDP($B132,"DVD_EX_DT")="#N/A Field Not Applicable"),
     "",_xll.BDP($B132,"DVD_EX_DT")),
IF(  OR(   _xll.BDP($B132,"NXT_CPN_DT")="#N/A N/A", _xll.BDP($B132,"NXT_CPN_DT")="#N/A Field Not Applicable"), IF( OR(_xll.BDP($B132,"LAST_TRADEABLE_DT") = "#N/A N/A",_xll.BDP($B132,"LAST_TRADEABLE_DT") = "#N/A Field Not Applicable"),"",_xll.BDP($B132,"LAST_TRADEABLE_DT")),_xll.BDP($B132,"NXT_CPN_DT")))</f>
        <v>09/07/2017</v>
      </c>
      <c r="H132" s="1">
        <f>IF(ISERR(FIND("Equity",B132))=FALSE,0,IF(_xll.BDP($B132,"DUR_MID")="#N/A N/A",0,_xll.BDP($B132,"DUR_MID")))</f>
        <v>2.7749448518294231</v>
      </c>
      <c r="I132" s="1" t="str">
        <f>IF(  ISERR(FIND("Equity",B132)) = FALSE,  IF(  OR(   _xll.BDP($B132,"BDVD_NEXT_EST_DECL_DT")="#N/A N/A", _xll.BDP($B132,"BDVD_NEXT_EST_DECL_DT")="#N/A Field Not Applicable"),"",_xll.BDP($B132,"BDVD_NEXT_EST_DECL_DT")), IF(  OR(   _xll.BDP($B132,"NXT_PUT_DT")="#N/A N/A", _xll.BDP($B132,"NXT_PUT_DT")="#N/A Field Not Applicable"),"",_xll.BDP($B132,"NXT_PUT_DT")))</f>
        <v/>
      </c>
      <c r="J132" s="1">
        <f t="shared" si="2"/>
        <v>1</v>
      </c>
      <c r="L132" s="1" t="str">
        <f>_xll.BDP(B132,"SECURITY_NAME")</f>
        <v>VEBBNK 6.902 07/09/20</v>
      </c>
    </row>
    <row r="133" spans="1:12" x14ac:dyDescent="0.25">
      <c r="A133" s="1" t="str">
        <f>IF(OR(_xll.BDP(B133,"ID_ISIN")="#N/A Field Not Applicable",_xll.BDP(B133,"ID_ISIN")="#N/A N/A"),B133,_xll.BDP(B133,"ID_ISIN"))</f>
        <v>XS0849020556</v>
      </c>
      <c r="B133" s="1" t="s">
        <v>237</v>
      </c>
      <c r="C133" s="2">
        <f>IF(_xll.BDP(B133,"PX_LAST")="#N/A N/A",VLOOKUP(A133,secs!$A:$B,2,FALSE),_xll.BDP(B133,"PX_LAST"))</f>
        <v>101.15300000000001</v>
      </c>
      <c r="D133" s="1">
        <f>IF(A133="RU000A0JR5Z5",_xll.BDP("486 HK Equity","BEST_ANALYST_RATING"),IF(OR(_xll.BDP(B133,"BEST_ANALYST_RATING")="#N/A N/A",_xll.BDP(B133,"BEST_ANALYST_RATING")="#N/A Field Not Applicable"),0,_xll.BDP(B133,"BEST_ANALYST_RATING")))</f>
        <v>0</v>
      </c>
      <c r="E133" s="1">
        <f>IF(A133="RU000A0JR5Z5",10*_xll.BDP("486 HK Equity","BEST_TARGET_PRICE")*_xll.BDP("USDRUB Curncy","PX_LAST")/_xll.BDP("USDHKD Curncy","PX_LAST"),
      IF(OR(_xll.BDP(B133,"BEST_TARGET_PRICE")="#N/A N/A",_xll.BDP(B133,"BEST_TARGET_PRICE")="#N/A Field Not Applicable"),
           IF(OR(_xll.BDP(B133,"INT_ACC")="#N/A N/A",_xll.BDP(B133,"INT_ACC")="#N/A Field Not Applicable"), 0, _xll.BDP(B133,"INT_ACC")),
      _xll.BDP(B133,"BEST_TARGET_PRICE"))
)</f>
        <v>0.41250000000000003</v>
      </c>
      <c r="F133" s="1">
        <f>IF(OR(_xll.BDP(B133,"BDVD_PROJ_12M_YLD")="#N/A N/A",_xll.BDP(B133,"BDVD_PROJ_12M_YLD")="#N/A Field Not Applicable"),
     IF(OR(_xll.BDP(B133,"EQY_DVD_YLD_IND")="#N/A N/A",_xll.BDP(B133,"EQY_DVD_YLD_IND")="#N/A Field Not Applicable"),
         IF(OR(_xll.BDP(B133,"YLD_CNV_MID")="#N/A N/A",_xll.BDP(B133,"YLD_CNV_MID")="#N/A Field Not Applicable"),0,_xll.BDP(B133,"YLD_CNV_MID")),
              _xll.BDP(B133,"EQY_DVD_YLD_IND")),
_xll.BDP(B133,"BDVD_PROJ_12M_YLD"))</f>
        <v>2.8159784999999999</v>
      </c>
      <c r="G133" s="1" t="str">
        <f>IF(  ISERR(FIND("Equity",B133)) = FALSE,  IF(  OR(   _xll.BDP($B133,"DVD_EX_DT")="#N/A N/A", _xll.BDP($B133,"DVD_EX_DT")="#N/A Field Not Applicable"),
     "",_xll.BDP($B133,"DVD_EX_DT")),
IF(  OR(   _xll.BDP($B133,"NXT_CPN_DT")="#N/A N/A", _xll.BDP($B133,"NXT_CPN_DT")="#N/A Field Not Applicable"), IF( OR(_xll.BDP($B133,"LAST_TRADEABLE_DT") = "#N/A N/A",_xll.BDP($B133,"LAST_TRADEABLE_DT") = "#N/A Field Not Applicable"),"",_xll.BDP($B133,"LAST_TRADEABLE_DT")),_xll.BDP($B133,"NXT_CPN_DT")))</f>
        <v>02/11/2017</v>
      </c>
      <c r="H133" s="1">
        <f>IF(ISERR(FIND("Equity",B133))=FALSE,0,IF(_xll.BDP($B133,"DUR_MID")="#N/A N/A",0,_xll.BDP($B133,"DUR_MID")))</f>
        <v>0.88995939577940342</v>
      </c>
      <c r="I133" s="1" t="str">
        <f>IF(  ISERR(FIND("Equity",B133)) = FALSE,  IF(  OR(   _xll.BDP($B133,"BDVD_NEXT_EST_DECL_DT")="#N/A N/A", _xll.BDP($B133,"BDVD_NEXT_EST_DECL_DT")="#N/A Field Not Applicable"),"",_xll.BDP($B133,"BDVD_NEXT_EST_DECL_DT")), IF(  OR(   _xll.BDP($B133,"NXT_PUT_DT")="#N/A N/A", _xll.BDP($B133,"NXT_PUT_DT")="#N/A Field Not Applicable"),"",_xll.BDP($B133,"NXT_PUT_DT")))</f>
        <v/>
      </c>
      <c r="J133" s="1">
        <f t="shared" si="2"/>
        <v>1</v>
      </c>
      <c r="L133" s="1" t="str">
        <f>_xll.BDP(B133,"SECURITY_NAME")</f>
        <v>TUPRST 4 1/8 05/02/18</v>
      </c>
    </row>
    <row r="134" spans="1:12" x14ac:dyDescent="0.25">
      <c r="A134" s="1" t="str">
        <f>IF(OR(_xll.BDP(B134,"ID_ISIN")="#N/A Field Not Applicable",_xll.BDP(B134,"ID_ISIN")="#N/A N/A"),B134,_xll.BDP(B134,"ID_ISIN"))</f>
        <v>US74347B2016</v>
      </c>
      <c r="B134" s="1" t="s">
        <v>239</v>
      </c>
      <c r="C134" s="2">
        <f>IF(_xll.BDP(B134,"PX_LAST")="#N/A N/A",VLOOKUP(A134,secs!$A:$B,2,FALSE),_xll.BDP(B134,"PX_LAST"))</f>
        <v>36.119999999999997</v>
      </c>
      <c r="D134" s="1">
        <f>IF(A134="RU000A0JR5Z5",_xll.BDP("486 HK Equity","BEST_ANALYST_RATING"),IF(OR(_xll.BDP(B134,"BEST_ANALYST_RATING")="#N/A N/A",_xll.BDP(B134,"BEST_ANALYST_RATING")="#N/A Field Not Applicable"),0,_xll.BDP(B134,"BEST_ANALYST_RATING")))</f>
        <v>0</v>
      </c>
      <c r="E134" s="1">
        <f>IF(A134="RU000A0JR5Z5",10*_xll.BDP("486 HK Equity","BEST_TARGET_PRICE")*_xll.BDP("USDRUB Curncy","PX_LAST")/_xll.BDP("USDHKD Curncy","PX_LAST"),
      IF(OR(_xll.BDP(B134,"BEST_TARGET_PRICE")="#N/A N/A",_xll.BDP(B134,"BEST_TARGET_PRICE")="#N/A Field Not Applicable"),
           IF(OR(_xll.BDP(B134,"INT_ACC")="#N/A N/A",_xll.BDP(B134,"INT_ACC")="#N/A Field Not Applicable"), 0, _xll.BDP(B134,"INT_ACC")),
      _xll.BDP(B134,"BEST_TARGET_PRICE"))
)</f>
        <v>0</v>
      </c>
      <c r="F134" s="1">
        <f>IF(OR(_xll.BDP(B134,"BDVD_PROJ_12M_YLD")="#N/A N/A",_xll.BDP(B134,"BDVD_PROJ_12M_YLD")="#N/A Field Not Applicable"),
     IF(OR(_xll.BDP(B134,"EQY_DVD_YLD_IND")="#N/A N/A",_xll.BDP(B134,"EQY_DVD_YLD_IND")="#N/A Field Not Applicable"),
         IF(OR(_xll.BDP(B134,"YLD_CNV_MID")="#N/A N/A",_xll.BDP(B134,"YLD_CNV_MID")="#N/A Field Not Applicable"),0,_xll.BDP(B134,"YLD_CNV_MID")),
              _xll.BDP(B134,"EQY_DVD_YLD_IND")),
_xll.BDP(B134,"BDVD_PROJ_12M_YLD"))</f>
        <v>0</v>
      </c>
      <c r="G134" s="1" t="str">
        <f>IF(  ISERR(FIND("Equity",B134)) = FALSE,  IF(  OR(   _xll.BDP($B134,"DVD_EX_DT")="#N/A N/A", _xll.BDP($B134,"DVD_EX_DT")="#N/A Field Not Applicable"),
     "",_xll.BDP($B134,"DVD_EX_DT")),
IF(  OR(   _xll.BDP($B134,"NXT_CPN_DT")="#N/A N/A", _xll.BDP($B134,"NXT_CPN_DT")="#N/A Field Not Applicable"), IF( OR(_xll.BDP($B134,"LAST_TRADEABLE_DT") = "#N/A N/A",_xll.BDP($B134,"LAST_TRADEABLE_DT") = "#N/A Field Not Applicable"),"",_xll.BDP($B134,"LAST_TRADEABLE_DT")),_xll.BDP($B134,"NXT_CPN_DT")))</f>
        <v>25/09/2013</v>
      </c>
      <c r="H134" s="1">
        <f>IF(ISERR(FIND("Equity",B134))=FALSE,0,IF(_xll.BDP($B134,"DUR_MID")="#N/A N/A",0,_xll.BDP($B134,"DUR_MID")))</f>
        <v>0</v>
      </c>
      <c r="I134" s="1" t="str">
        <f>IF(  ISERR(FIND("Equity",B134)) = FALSE,  IF(  OR(   _xll.BDP($B134,"BDVD_NEXT_EST_DECL_DT")="#N/A N/A", _xll.BDP($B134,"BDVD_NEXT_EST_DECL_DT")="#N/A Field Not Applicable"),"",_xll.BDP($B134,"BDVD_NEXT_EST_DECL_DT")), IF(  OR(   _xll.BDP($B134,"NXT_PUT_DT")="#N/A N/A", _xll.BDP($B134,"NXT_PUT_DT")="#N/A Field Not Applicable"),"",_xll.BDP($B134,"NXT_PUT_DT")))</f>
        <v/>
      </c>
      <c r="J134" s="1">
        <f t="shared" si="2"/>
        <v>1</v>
      </c>
      <c r="L134" s="1" t="str">
        <f>_xll.BDP(B134,"SECURITY_NAME")</f>
        <v>ProShares UltraShort 20+ Year</v>
      </c>
    </row>
    <row r="135" spans="1:12" x14ac:dyDescent="0.25">
      <c r="A135" s="1" t="str">
        <f>IF(OR(_xll.BDP(B135,"ID_ISIN")="#N/A Field Not Applicable",_xll.BDP(B135,"ID_ISIN")="#N/A N/A"),B135,_xll.BDP(B135,"ID_ISIN"))</f>
        <v>USU77583AA79</v>
      </c>
      <c r="B135" s="1" t="s">
        <v>238</v>
      </c>
      <c r="C135" s="2">
        <f>IF(_xll.BDP(B135,"PX_LAST")="#N/A N/A",VLOOKUP(A135,secs!$A:$B,2,FALSE),_xll.BDP(B135,"PX_LAST"))</f>
        <v>19</v>
      </c>
      <c r="D135" s="1">
        <f>IF(A135="RU000A0JR5Z5",_xll.BDP("486 HK Equity","BEST_ANALYST_RATING"),IF(OR(_xll.BDP(B135,"BEST_ANALYST_RATING")="#N/A N/A",_xll.BDP(B135,"BEST_ANALYST_RATING")="#N/A Field Not Applicable"),0,_xll.BDP(B135,"BEST_ANALYST_RATING")))</f>
        <v>0</v>
      </c>
      <c r="E135" s="1">
        <f>IF(A135="RU000A0JR5Z5",10*_xll.BDP("486 HK Equity","BEST_TARGET_PRICE")*_xll.BDP("USDRUB Curncy","PX_LAST")/_xll.BDP("USDHKD Curncy","PX_LAST"),
      IF(OR(_xll.BDP(B135,"BEST_TARGET_PRICE")="#N/A N/A",_xll.BDP(B135,"BEST_TARGET_PRICE")="#N/A Field Not Applicable"),
           IF(OR(_xll.BDP(B135,"INT_ACC")="#N/A N/A",_xll.BDP(B135,"INT_ACC")="#N/A Field Not Applicable"), 0, _xll.BDP(B135,"INT_ACC")),
      _xll.BDP(B135,"BEST_TARGET_PRICE"))
)</f>
        <v>0</v>
      </c>
      <c r="F135" s="1">
        <f>IF(OR(_xll.BDP(B135,"BDVD_PROJ_12M_YLD")="#N/A N/A",_xll.BDP(B135,"BDVD_PROJ_12M_YLD")="#N/A Field Not Applicable"),
     IF(OR(_xll.BDP(B135,"EQY_DVD_YLD_IND")="#N/A N/A",_xll.BDP(B135,"EQY_DVD_YLD_IND")="#N/A Field Not Applicable"),
         IF(OR(_xll.BDP(B135,"YLD_CNV_MID")="#N/A N/A",_xll.BDP(B135,"YLD_CNV_MID")="#N/A Field Not Applicable"),0,_xll.BDP(B135,"YLD_CNV_MID")),
              _xll.BDP(B135,"EQY_DVD_YLD_IND")),
_xll.BDP(B135,"BDVD_PROJ_12M_YLD"))</f>
        <v>120.64281704554853</v>
      </c>
      <c r="G135" s="1" t="str">
        <f>IF(  ISERR(FIND("Equity",B135)) = FALSE,  IF(  OR(   _xll.BDP($B135,"DVD_EX_DT")="#N/A N/A", _xll.BDP($B135,"DVD_EX_DT")="#N/A Field Not Applicable"),
     "",_xll.BDP($B135,"DVD_EX_DT")),
IF(  OR(   _xll.BDP($B135,"NXT_CPN_DT")="#N/A N/A", _xll.BDP($B135,"NXT_CPN_DT")="#N/A Field Not Applicable"), IF( OR(_xll.BDP($B135,"LAST_TRADEABLE_DT") = "#N/A N/A",_xll.BDP($B135,"LAST_TRADEABLE_DT") = "#N/A Field Not Applicable"),"",_xll.BDP($B135,"LAST_TRADEABLE_DT")),_xll.BDP($B135,"NXT_CPN_DT")))</f>
        <v>24/07/2017</v>
      </c>
      <c r="H135" s="1">
        <f>IF(ISERR(FIND("Equity",B135))=FALSE,0,IF(_xll.BDP($B135,"DUR_MID")="#N/A N/A",0,_xll.BDP($B135,"DUR_MID")))</f>
        <v>1.8248690996731709</v>
      </c>
      <c r="I135" s="1" t="str">
        <f>IF(  ISERR(FIND("Equity",B135)) = FALSE,  IF(  OR(   _xll.BDP($B135,"BDVD_NEXT_EST_DECL_DT")="#N/A N/A", _xll.BDP($B135,"BDVD_NEXT_EST_DECL_DT")="#N/A Field Not Applicable"),"",_xll.BDP($B135,"BDVD_NEXT_EST_DECL_DT")), IF(  OR(   _xll.BDP($B135,"NXT_PUT_DT")="#N/A N/A", _xll.BDP($B135,"NXT_PUT_DT")="#N/A Field Not Applicable"),"",_xll.BDP($B135,"NXT_PUT_DT")))</f>
        <v/>
      </c>
      <c r="J135" s="1">
        <f t="shared" si="2"/>
        <v>1</v>
      </c>
      <c r="L135" s="1" t="str">
        <f>_xll.BDP(B135,"SECURITY_NAME")</f>
        <v>RLTAIN 8 7/8 07/24/19</v>
      </c>
    </row>
    <row r="136" spans="1:12" x14ac:dyDescent="0.25">
      <c r="A136" s="1" t="str">
        <f>IF(OR(_xll.BDP(B136,"ID_ISIN")="#N/A Field Not Applicable",_xll.BDP(B136,"ID_ISIN")="#N/A N/A"),B136,_xll.BDP(B136,"ID_ISIN"))</f>
        <v>XS0588433267</v>
      </c>
      <c r="B136" s="1" t="s">
        <v>240</v>
      </c>
      <c r="C136" s="2">
        <f>IF(_xll.BDP(B136,"PX_LAST")="#N/A N/A",VLOOKUP(A136,secs!$A:$B,2,FALSE),_xll.BDP(B136,"PX_LAST"))</f>
        <v>111.36799999999999</v>
      </c>
      <c r="D136" s="1">
        <f>IF(A136="RU000A0JR5Z5",_xll.BDP("486 HK Equity","BEST_ANALYST_RATING"),IF(OR(_xll.BDP(B136,"BEST_ANALYST_RATING")="#N/A N/A",_xll.BDP(B136,"BEST_ANALYST_RATING")="#N/A Field Not Applicable"),0,_xll.BDP(B136,"BEST_ANALYST_RATING")))</f>
        <v>0</v>
      </c>
      <c r="E136" s="1">
        <f>IF(A136="RU000A0JR5Z5",10*_xll.BDP("486 HK Equity","BEST_TARGET_PRICE")*_xll.BDP("USDRUB Curncy","PX_LAST")/_xll.BDP("USDHKD Curncy","PX_LAST"),
      IF(OR(_xll.BDP(B136,"BEST_TARGET_PRICE")="#N/A N/A",_xll.BDP(B136,"BEST_TARGET_PRICE")="#N/A Field Not Applicable"),
           IF(OR(_xll.BDP(B136,"INT_ACC")="#N/A N/A",_xll.BDP(B136,"INT_ACC")="#N/A Field Not Applicable"), 0, _xll.BDP(B136,"INT_ACC")),
      _xll.BDP(B136,"BEST_TARGET_PRICE"))
)</f>
        <v>2.2930555555555556</v>
      </c>
      <c r="F136" s="1">
        <f>IF(OR(_xll.BDP(B136,"BDVD_PROJ_12M_YLD")="#N/A N/A",_xll.BDP(B136,"BDVD_PROJ_12M_YLD")="#N/A Field Not Applicable"),
     IF(OR(_xll.BDP(B136,"EQY_DVD_YLD_IND")="#N/A N/A",_xll.BDP(B136,"EQY_DVD_YLD_IND")="#N/A Field Not Applicable"),
         IF(OR(_xll.BDP(B136,"YLD_CNV_MID")="#N/A N/A",_xll.BDP(B136,"YLD_CNV_MID")="#N/A Field Not Applicable"),0,_xll.BDP(B136,"YLD_CNV_MID")),
              _xll.BDP(B136,"EQY_DVD_YLD_IND")),
_xll.BDP(B136,"BDVD_PROJ_12M_YLD"))</f>
        <v>3.2750783999999999</v>
      </c>
      <c r="G136" s="1" t="str">
        <f>IF(  ISERR(FIND("Equity",B136)) = FALSE,  IF(  OR(   _xll.BDP($B136,"DVD_EX_DT")="#N/A N/A", _xll.BDP($B136,"DVD_EX_DT")="#N/A Field Not Applicable"),
     "",_xll.BDP($B136,"DVD_EX_DT")),
IF(  OR(   _xll.BDP($B136,"NXT_CPN_DT")="#N/A N/A", _xll.BDP($B136,"NXT_CPN_DT")="#N/A Field Not Applicable"), IF( OR(_xll.BDP($B136,"LAST_TRADEABLE_DT") = "#N/A N/A",_xll.BDP($B136,"LAST_TRADEABLE_DT") = "#N/A Field Not Applicable"),"",_xll.BDP($B136,"LAST_TRADEABLE_DT")),_xll.BDP($B136,"NXT_CPN_DT")))</f>
        <v>03/08/2017</v>
      </c>
      <c r="H136" s="1">
        <f>IF(ISERR(FIND("Equity",B136))=FALSE,0,IF(_xll.BDP($B136,"DUR_MID")="#N/A N/A",0,_xll.BDP($B136,"DUR_MID")))</f>
        <v>3.2608532552544789</v>
      </c>
      <c r="I136" s="1" t="str">
        <f>IF(  ISERR(FIND("Equity",B136)) = FALSE,  IF(  OR(   _xll.BDP($B136,"BDVD_NEXT_EST_DECL_DT")="#N/A N/A", _xll.BDP($B136,"BDVD_NEXT_EST_DECL_DT")="#N/A Field Not Applicable"),"",_xll.BDP($B136,"BDVD_NEXT_EST_DECL_DT")), IF(  OR(   _xll.BDP($B136,"NXT_PUT_DT")="#N/A N/A", _xll.BDP($B136,"NXT_PUT_DT")="#N/A Field Not Applicable"),"",_xll.BDP($B136,"NXT_PUT_DT")))</f>
        <v/>
      </c>
      <c r="J136" s="1">
        <f t="shared" si="2"/>
        <v>1</v>
      </c>
      <c r="L136" s="1" t="str">
        <f>_xll.BDP(B136,"SECURITY_NAME")</f>
        <v>NVTKRM 6.604 02/03/21</v>
      </c>
    </row>
    <row r="137" spans="1:12" x14ac:dyDescent="0.25">
      <c r="A137" s="1" t="str">
        <f>IF(OR(_xll.BDP(B137,"ID_ISIN")="#N/A Field Not Applicable",_xll.BDP(B137,"ID_ISIN")="#N/A N/A"),B137,_xll.BDP(B137,"ID_ISIN"))</f>
        <v>US456837AE31</v>
      </c>
      <c r="B137" s="1" t="s">
        <v>241</v>
      </c>
      <c r="C137" s="2">
        <f>IF(_xll.BDP(B137,"PX_LAST")="#N/A N/A",VLOOKUP(A137,secs!$A:$B,2,FALSE),_xll.BDP(B137,"PX_LAST"))</f>
        <v>102.961</v>
      </c>
      <c r="D137" s="1">
        <f>IF(A137="RU000A0JR5Z5",_xll.BDP("486 HK Equity","BEST_ANALYST_RATING"),IF(OR(_xll.BDP(B137,"BEST_ANALYST_RATING")="#N/A N/A",_xll.BDP(B137,"BEST_ANALYST_RATING")="#N/A Field Not Applicable"),0,_xll.BDP(B137,"BEST_ANALYST_RATING")))</f>
        <v>0</v>
      </c>
      <c r="E137" s="1">
        <f>IF(A137="RU000A0JR5Z5",10*_xll.BDP("486 HK Equity","BEST_TARGET_PRICE")*_xll.BDP("USDRUB Curncy","PX_LAST")/_xll.BDP("USDHKD Curncy","PX_LAST"),
      IF(OR(_xll.BDP(B137,"BEST_TARGET_PRICE")="#N/A N/A",_xll.BDP(B137,"BEST_TARGET_PRICE")="#N/A Field Not Applicable"),
           IF(OR(_xll.BDP(B137,"INT_ACC")="#N/A N/A",_xll.BDP(B137,"INT_ACC")="#N/A Field Not Applicable"), 0, _xll.BDP(B137,"INT_ACC")),
      _xll.BDP(B137,"BEST_TARGET_PRICE"))
)</f>
        <v>0.8833333333333333</v>
      </c>
      <c r="F137" s="1">
        <f>IF(OR(_xll.BDP(B137,"BDVD_PROJ_12M_YLD")="#N/A N/A",_xll.BDP(B137,"BDVD_PROJ_12M_YLD")="#N/A Field Not Applicable"),
     IF(OR(_xll.BDP(B137,"EQY_DVD_YLD_IND")="#N/A N/A",_xll.BDP(B137,"EQY_DVD_YLD_IND")="#N/A Field Not Applicable"),
         IF(OR(_xll.BDP(B137,"YLD_CNV_MID")="#N/A N/A",_xll.BDP(B137,"YLD_CNV_MID")="#N/A Field Not Applicable"),0,_xll.BDP(B137,"YLD_CNV_MID")),
              _xll.BDP(B137,"EQY_DVD_YLD_IND")),
_xll.BDP(B137,"BDVD_PROJ_12M_YLD"))</f>
        <v>4.872833973143111</v>
      </c>
      <c r="G137" s="1" t="str">
        <f>IF(  ISERR(FIND("Equity",B137)) = FALSE,  IF(  OR(   _xll.BDP($B137,"DVD_EX_DT")="#N/A N/A", _xll.BDP($B137,"DVD_EX_DT")="#N/A Field Not Applicable"),
     "",_xll.BDP($B137,"DVD_EX_DT")),
IF(  OR(   _xll.BDP($B137,"NXT_CPN_DT")="#N/A N/A", _xll.BDP($B137,"NXT_CPN_DT")="#N/A Field Not Applicable"), IF( OR(_xll.BDP($B137,"LAST_TRADEABLE_DT") = "#N/A N/A",_xll.BDP($B137,"LAST_TRADEABLE_DT") = "#N/A Field Not Applicable"),"",_xll.BDP($B137,"LAST_TRADEABLE_DT")),_xll.BDP($B137,"NXT_CPN_DT")))</f>
        <v>16/10/2017</v>
      </c>
      <c r="H137" s="1">
        <f>IF(ISERR(FIND("Equity",B137))=FALSE,0,IF(_xll.BDP($B137,"DUR_MID")="#N/A N/A",0,_xll.BDP($B137,"DUR_MID")))</f>
        <v>2.6463924308269506</v>
      </c>
      <c r="I137" s="1" t="str">
        <f>IF(  ISERR(FIND("Equity",B137)) = FALSE,  IF(  OR(   _xll.BDP($B137,"BDVD_NEXT_EST_DECL_DT")="#N/A N/A", _xll.BDP($B137,"BDVD_NEXT_EST_DECL_DT")="#N/A Field Not Applicable"),"",_xll.BDP($B137,"BDVD_NEXT_EST_DECL_DT")), IF(  OR(   _xll.BDP($B137,"NXT_PUT_DT")="#N/A N/A", _xll.BDP($B137,"NXT_PUT_DT")="#N/A Field Not Applicable"),"",_xll.BDP($B137,"NXT_PUT_DT")))</f>
        <v/>
      </c>
      <c r="J137" s="1">
        <f t="shared" si="2"/>
        <v>1</v>
      </c>
      <c r="L137" s="1" t="str">
        <f>_xll.BDP(B137,"SECURITY_NAME")</f>
        <v>INTNED 6 PERP</v>
      </c>
    </row>
    <row r="138" spans="1:12" x14ac:dyDescent="0.25">
      <c r="A138" s="1" t="str">
        <f>IF(OR(_xll.BDP(B138,"ID_ISIN")="#N/A Field Not Applicable",_xll.BDP(B138,"ID_ISIN")="#N/A N/A"),B138,_xll.BDP(B138,"ID_ISIN"))</f>
        <v>US78463V1070</v>
      </c>
      <c r="B138" s="1" t="s">
        <v>242</v>
      </c>
      <c r="C138" s="2">
        <f>IF(_xll.BDP(B138,"PX_LAST")="#N/A N/A",VLOOKUP(A138,secs!$A:$B,2,FALSE),_xll.BDP(B138,"PX_LAST"))</f>
        <v>121.73</v>
      </c>
      <c r="D138" s="1">
        <f>IF(A138="RU000A0JR5Z5",_xll.BDP("486 HK Equity","BEST_ANALYST_RATING"),IF(OR(_xll.BDP(B138,"BEST_ANALYST_RATING")="#N/A N/A",_xll.BDP(B138,"BEST_ANALYST_RATING")="#N/A Field Not Applicable"),0,_xll.BDP(B138,"BEST_ANALYST_RATING")))</f>
        <v>0</v>
      </c>
      <c r="E138" s="1">
        <f>IF(A138="RU000A0JR5Z5",10*_xll.BDP("486 HK Equity","BEST_TARGET_PRICE")*_xll.BDP("USDRUB Curncy","PX_LAST")/_xll.BDP("USDHKD Curncy","PX_LAST"),
      IF(OR(_xll.BDP(B138,"BEST_TARGET_PRICE")="#N/A N/A",_xll.BDP(B138,"BEST_TARGET_PRICE")="#N/A Field Not Applicable"),
           IF(OR(_xll.BDP(B138,"INT_ACC")="#N/A N/A",_xll.BDP(B138,"INT_ACC")="#N/A Field Not Applicable"), 0, _xll.BDP(B138,"INT_ACC")),
      _xll.BDP(B138,"BEST_TARGET_PRICE"))
)</f>
        <v>0</v>
      </c>
      <c r="F138" s="1">
        <f>IF(OR(_xll.BDP(B138,"BDVD_PROJ_12M_YLD")="#N/A N/A",_xll.BDP(B138,"BDVD_PROJ_12M_YLD")="#N/A Field Not Applicable"),
     IF(OR(_xll.BDP(B138,"EQY_DVD_YLD_IND")="#N/A N/A",_xll.BDP(B138,"EQY_DVD_YLD_IND")="#N/A Field Not Applicable"),
         IF(OR(_xll.BDP(B138,"YLD_CNV_MID")="#N/A N/A",_xll.BDP(B138,"YLD_CNV_MID")="#N/A Field Not Applicable"),0,_xll.BDP(B138,"YLD_CNV_MID")),
              _xll.BDP(B138,"EQY_DVD_YLD_IND")),
_xll.BDP(B138,"BDVD_PROJ_12M_YLD"))</f>
        <v>0</v>
      </c>
      <c r="G138" s="1" t="str">
        <f>IF(  ISERR(FIND("Equity",B138)) = FALSE,  IF(  OR(   _xll.BDP($B138,"DVD_EX_DT")="#N/A N/A", _xll.BDP($B138,"DVD_EX_DT")="#N/A Field Not Applicable"),
     "",_xll.BDP($B138,"DVD_EX_DT")),
IF(  OR(   _xll.BDP($B138,"NXT_CPN_DT")="#N/A N/A", _xll.BDP($B138,"NXT_CPN_DT")="#N/A Field Not Applicable"), IF( OR(_xll.BDP($B138,"LAST_TRADEABLE_DT") = "#N/A N/A",_xll.BDP($B138,"LAST_TRADEABLE_DT") = "#N/A Field Not Applicable"),"",_xll.BDP($B138,"LAST_TRADEABLE_DT")),_xll.BDP($B138,"NXT_CPN_DT")))</f>
        <v/>
      </c>
      <c r="H138" s="1">
        <f>IF(ISERR(FIND("Equity",B138))=FALSE,0,IF(_xll.BDP($B138,"DUR_MID")="#N/A N/A",0,_xll.BDP($B138,"DUR_MID")))</f>
        <v>0</v>
      </c>
      <c r="I138" s="1" t="str">
        <f>IF(  ISERR(FIND("Equity",B138)) = FALSE,  IF(  OR(   _xll.BDP($B138,"BDVD_NEXT_EST_DECL_DT")="#N/A N/A", _xll.BDP($B138,"BDVD_NEXT_EST_DECL_DT")="#N/A Field Not Applicable"),"",_xll.BDP($B138,"BDVD_NEXT_EST_DECL_DT")), IF(  OR(   _xll.BDP($B138,"NXT_PUT_DT")="#N/A N/A", _xll.BDP($B138,"NXT_PUT_DT")="#N/A Field Not Applicable"),"",_xll.BDP($B138,"NXT_PUT_DT")))</f>
        <v/>
      </c>
      <c r="J138" s="1">
        <f t="shared" si="2"/>
        <v>1</v>
      </c>
      <c r="L138" s="1" t="str">
        <f>_xll.BDP(B138,"SECURITY_NAME")</f>
        <v>SPDR Gold Shares</v>
      </c>
    </row>
    <row r="139" spans="1:12" x14ac:dyDescent="0.25">
      <c r="A139" s="1" t="str">
        <f>IF(OR(_xll.BDP(B139,"ID_ISIN")="#N/A Field Not Applicable",_xll.BDP(B139,"ID_ISIN")="#N/A N/A"),B139,_xll.BDP(B139,"ID_ISIN"))</f>
        <v>XS1405775377</v>
      </c>
      <c r="B139" s="1" t="s">
        <v>243</v>
      </c>
      <c r="C139" s="2">
        <f>IF(_xll.BDP(B139,"PX_LAST")="#N/A N/A",VLOOKUP(A139,secs!$A:$B,2,FALSE),_xll.BDP(B139,"PX_LAST"))</f>
        <v>107.111</v>
      </c>
      <c r="D139" s="1">
        <f>IF(A139="RU000A0JR5Z5",_xll.BDP("486 HK Equity","BEST_ANALYST_RATING"),IF(OR(_xll.BDP(B139,"BEST_ANALYST_RATING")="#N/A N/A",_xll.BDP(B139,"BEST_ANALYST_RATING")="#N/A Field Not Applicable"),0,_xll.BDP(B139,"BEST_ANALYST_RATING")))</f>
        <v>0</v>
      </c>
      <c r="E139" s="1">
        <f>IF(A139="RU000A0JR5Z5",10*_xll.BDP("486 HK Equity","BEST_TARGET_PRICE")*_xll.BDP("USDRUB Curncy","PX_LAST")/_xll.BDP("USDHKD Curncy","PX_LAST"),
      IF(OR(_xll.BDP(B139,"BEST_TARGET_PRICE")="#N/A N/A",_xll.BDP(B139,"BEST_TARGET_PRICE")="#N/A Field Not Applicable"),
           IF(OR(_xll.BDP(B139,"INT_ACC")="#N/A N/A",_xll.BDP(B139,"INT_ACC")="#N/A Field Not Applicable"), 0, _xll.BDP(B139,"INT_ACC")),
      _xll.BDP(B139,"BEST_TARGET_PRICE"))
)</f>
        <v>2.4</v>
      </c>
      <c r="F139" s="1">
        <f>IF(OR(_xll.BDP(B139,"BDVD_PROJ_12M_YLD")="#N/A N/A",_xll.BDP(B139,"BDVD_PROJ_12M_YLD")="#N/A Field Not Applicable"),
     IF(OR(_xll.BDP(B139,"EQY_DVD_YLD_IND")="#N/A N/A",_xll.BDP(B139,"EQY_DVD_YLD_IND")="#N/A Field Not Applicable"),
         IF(OR(_xll.BDP(B139,"YLD_CNV_MID")="#N/A N/A",_xll.BDP(B139,"YLD_CNV_MID")="#N/A Field Not Applicable"),0,_xll.BDP(B139,"YLD_CNV_MID")),
              _xll.BDP(B139,"EQY_DVD_YLD_IND")),
_xll.BDP(B139,"BDVD_PROJ_12M_YLD"))</f>
        <v>5.0126682999999996</v>
      </c>
      <c r="G139" s="1" t="str">
        <f>IF(  ISERR(FIND("Equity",B139)) = FALSE,  IF(  OR(   _xll.BDP($B139,"DVD_EX_DT")="#N/A N/A", _xll.BDP($B139,"DVD_EX_DT")="#N/A Field Not Applicable"),
     "",_xll.BDP($B139,"DVD_EX_DT")),
IF(  OR(   _xll.BDP($B139,"NXT_CPN_DT")="#N/A N/A", _xll.BDP($B139,"NXT_CPN_DT")="#N/A Field Not Applicable"), IF( OR(_xll.BDP($B139,"LAST_TRADEABLE_DT") = "#N/A N/A",_xll.BDP($B139,"LAST_TRADEABLE_DT") = "#N/A Field Not Applicable"),"",_xll.BDP($B139,"LAST_TRADEABLE_DT")),_xll.BDP($B139,"NXT_CPN_DT")))</f>
        <v>31/07/2017</v>
      </c>
      <c r="H139" s="1">
        <f>IF(ISERR(FIND("Equity",B139))=FALSE,0,IF(_xll.BDP($B139,"DUR_MID")="#N/A N/A",0,_xll.BDP($B139,"DUR_MID")))</f>
        <v>3.9989867677883044</v>
      </c>
      <c r="I139" s="1" t="str">
        <f>IF(  ISERR(FIND("Equity",B139)) = FALSE,  IF(  OR(   _xll.BDP($B139,"BDVD_NEXT_EST_DECL_DT")="#N/A N/A", _xll.BDP($B139,"BDVD_NEXT_EST_DECL_DT")="#N/A Field Not Applicable"),"",_xll.BDP($B139,"BDVD_NEXT_EST_DECL_DT")), IF(  OR(   _xll.BDP($B139,"NXT_PUT_DT")="#N/A N/A", _xll.BDP($B139,"NXT_PUT_DT")="#N/A Field Not Applicable"),"",_xll.BDP($B139,"NXT_PUT_DT")))</f>
        <v/>
      </c>
      <c r="J139" s="1">
        <f t="shared" si="2"/>
        <v>1</v>
      </c>
      <c r="L139" s="1" t="str">
        <f>_xll.BDP(B139,"SECURITY_NAME")</f>
        <v>EVRAZ 6 3/4 01/31/22</v>
      </c>
    </row>
    <row r="140" spans="1:12" x14ac:dyDescent="0.25">
      <c r="A140" s="1" t="str">
        <f>IF(OR(_xll.BDP(B140,"ID_ISIN")="#N/A Field Not Applicable",_xll.BDP(B140,"ID_ISIN")="#N/A N/A"),B140,_xll.BDP(B140,"ID_ISIN"))</f>
        <v>XS1071551474</v>
      </c>
      <c r="B140" s="1" t="s">
        <v>244</v>
      </c>
      <c r="C140" s="2">
        <f>IF(_xll.BDP(B140,"PX_LAST")="#N/A N/A",VLOOKUP(A140,secs!$A:$B,2,FALSE),_xll.BDP(B140,"PX_LAST"))</f>
        <v>98.471000000000004</v>
      </c>
      <c r="D140" s="1">
        <f>IF(A140="RU000A0JR5Z5",_xll.BDP("486 HK Equity","BEST_ANALYST_RATING"),IF(OR(_xll.BDP(B140,"BEST_ANALYST_RATING")="#N/A N/A",_xll.BDP(B140,"BEST_ANALYST_RATING")="#N/A Field Not Applicable"),0,_xll.BDP(B140,"BEST_ANALYST_RATING")))</f>
        <v>0</v>
      </c>
      <c r="E140" s="1">
        <f>IF(A140="RU000A0JR5Z5",10*_xll.BDP("486 HK Equity","BEST_TARGET_PRICE")*_xll.BDP("USDRUB Curncy","PX_LAST")/_xll.BDP("USDHKD Curncy","PX_LAST"),
      IF(OR(_xll.BDP(B140,"BEST_TARGET_PRICE")="#N/A N/A",_xll.BDP(B140,"BEST_TARGET_PRICE")="#N/A Field Not Applicable"),
           IF(OR(_xll.BDP(B140,"INT_ACC")="#N/A N/A",_xll.BDP(B140,"INT_ACC")="#N/A Field Not Applicable"), 0, _xll.BDP(B140,"INT_ACC")),
      _xll.BDP(B140,"BEST_TARGET_PRICE"))
)</f>
        <v>0.6678082191780822</v>
      </c>
      <c r="F140" s="1">
        <f>IF(OR(_xll.BDP(B140,"BDVD_PROJ_12M_YLD")="#N/A N/A",_xll.BDP(B140,"BDVD_PROJ_12M_YLD")="#N/A Field Not Applicable"),
     IF(OR(_xll.BDP(B140,"EQY_DVD_YLD_IND")="#N/A N/A",_xll.BDP(B140,"EQY_DVD_YLD_IND")="#N/A Field Not Applicable"),
         IF(OR(_xll.BDP(B140,"YLD_CNV_MID")="#N/A N/A",_xll.BDP(B140,"YLD_CNV_MID")="#N/A Field Not Applicable"),0,_xll.BDP(B140,"YLD_CNV_MID")),
              _xll.BDP(B140,"EQY_DVD_YLD_IND")),
_xll.BDP(B140,"BDVD_PROJ_12M_YLD"))</f>
        <v>6.8424712695706944</v>
      </c>
      <c r="G140" s="1" t="str">
        <f>IF(  ISERR(FIND("Equity",B140)) = FALSE,  IF(  OR(   _xll.BDP($B140,"DVD_EX_DT")="#N/A N/A", _xll.BDP($B140,"DVD_EX_DT")="#N/A Field Not Applicable"),
     "",_xll.BDP($B140,"DVD_EX_DT")),
IF(  OR(   _xll.BDP($B140,"NXT_CPN_DT")="#N/A N/A", _xll.BDP($B140,"NXT_CPN_DT")="#N/A Field Not Applicable"), IF( OR(_xll.BDP($B140,"LAST_TRADEABLE_DT") = "#N/A N/A",_xll.BDP($B140,"LAST_TRADEABLE_DT") = "#N/A Field Not Applicable"),"",_xll.BDP($B140,"LAST_TRADEABLE_DT")),_xll.BDP($B140,"NXT_CPN_DT")))</f>
        <v>30/04/2018</v>
      </c>
      <c r="H140" s="1">
        <f>IF(ISERR(FIND("Equity",B140))=FALSE,0,IF(_xll.BDP($B140,"DUR_MID")="#N/A N/A",0,_xll.BDP($B140,"DUR_MID")))</f>
        <v>2.7186845891801759</v>
      </c>
      <c r="I140" s="1" t="str">
        <f>IF(  ISERR(FIND("Equity",B140)) = FALSE,  IF(  OR(   _xll.BDP($B140,"BDVD_NEXT_EST_DECL_DT")="#N/A N/A", _xll.BDP($B140,"BDVD_NEXT_EST_DECL_DT")="#N/A Field Not Applicable"),"",_xll.BDP($B140,"BDVD_NEXT_EST_DECL_DT")), IF(  OR(   _xll.BDP($B140,"NXT_PUT_DT")="#N/A N/A", _xll.BDP($B140,"NXT_PUT_DT")="#N/A Field Not Applicable"),"",_xll.BDP($B140,"NXT_PUT_DT")))</f>
        <v/>
      </c>
      <c r="J140" s="1">
        <f t="shared" si="2"/>
        <v>1</v>
      </c>
      <c r="L140" s="1" t="str">
        <f>_xll.BDP(B140,"SECURITY_NAME")</f>
        <v>DB 6 1/4 PERP</v>
      </c>
    </row>
    <row r="141" spans="1:12" x14ac:dyDescent="0.25">
      <c r="A141" s="1" t="str">
        <f>IF(OR(_xll.BDP(B141,"ID_ISIN")="#N/A Field Not Applicable",_xll.BDP(B141,"ID_ISIN")="#N/A N/A"),B141,_xll.BDP(B141,"ID_ISIN"))</f>
        <v>US25152RYE79</v>
      </c>
      <c r="B141" s="1" t="s">
        <v>245</v>
      </c>
      <c r="C141" s="2">
        <f>IF(_xll.BDP(B141,"PX_LAST")="#N/A N/A",VLOOKUP(A141,secs!$A:$B,2,FALSE),_xll.BDP(B141,"PX_LAST"))</f>
        <v>100.0986</v>
      </c>
      <c r="D141" s="1">
        <f>IF(A141="RU000A0JR5Z5",_xll.BDP("486 HK Equity","BEST_ANALYST_RATING"),IF(OR(_xll.BDP(B141,"BEST_ANALYST_RATING")="#N/A N/A",_xll.BDP(B141,"BEST_ANALYST_RATING")="#N/A Field Not Applicable"),0,_xll.BDP(B141,"BEST_ANALYST_RATING")))</f>
        <v>0</v>
      </c>
      <c r="E141" s="1">
        <f>IF(A141="RU000A0JR5Z5",10*_xll.BDP("486 HK Equity","BEST_TARGET_PRICE")*_xll.BDP("USDRUB Curncy","PX_LAST")/_xll.BDP("USDHKD Curncy","PX_LAST"),
      IF(OR(_xll.BDP(B141,"BEST_TARGET_PRICE")="#N/A N/A",_xll.BDP(B141,"BEST_TARGET_PRICE")="#N/A Field Not Applicable"),
           IF(OR(_xll.BDP(B141,"INT_ACC")="#N/A N/A",_xll.BDP(B141,"INT_ACC")="#N/A Field Not Applicable"), 0, _xll.BDP(B141,"INT_ACC")),
      _xll.BDP(B141,"BEST_TARGET_PRICE"))
)</f>
        <v>0.12929027777777777</v>
      </c>
      <c r="F141" s="1">
        <f>IF(OR(_xll.BDP(B141,"BDVD_PROJ_12M_YLD")="#N/A N/A",_xll.BDP(B141,"BDVD_PROJ_12M_YLD")="#N/A Field Not Applicable"),
     IF(OR(_xll.BDP(B141,"EQY_DVD_YLD_IND")="#N/A N/A",_xll.BDP(B141,"EQY_DVD_YLD_IND")="#N/A Field Not Applicable"),
         IF(OR(_xll.BDP(B141,"YLD_CNV_MID")="#N/A N/A",_xll.BDP(B141,"YLD_CNV_MID")="#N/A Field Not Applicable"),0,_xll.BDP(B141,"YLD_CNV_MID")),
              _xll.BDP(B141,"EQY_DVD_YLD_IND")),
_xll.BDP(B141,"BDVD_PROJ_12M_YLD"))</f>
        <v>1.7635013798260371</v>
      </c>
      <c r="G141" s="1" t="str">
        <f>IF(  ISERR(FIND("Equity",B141)) = FALSE,  IF(  OR(   _xll.BDP($B141,"DVD_EX_DT")="#N/A N/A", _xll.BDP($B141,"DVD_EX_DT")="#N/A Field Not Applicable"),
     "",_xll.BDP($B141,"DVD_EX_DT")),
IF(  OR(   _xll.BDP($B141,"NXT_CPN_DT")="#N/A N/A", _xll.BDP($B141,"NXT_CPN_DT")="#N/A Field Not Applicable"), IF( OR(_xll.BDP($B141,"LAST_TRADEABLE_DT") = "#N/A N/A",_xll.BDP($B141,"LAST_TRADEABLE_DT") = "#N/A Field Not Applicable"),"",_xll.BDP($B141,"LAST_TRADEABLE_DT")),_xll.BDP($B141,"NXT_CPN_DT")))</f>
        <v>14/08/2017</v>
      </c>
      <c r="H141" s="1">
        <f>IF(ISERR(FIND("Equity",B141))=FALSE,0,IF(_xll.BDP($B141,"DUR_MID")="#N/A N/A",0,_xll.BDP($B141,"DUR_MID")))</f>
        <v>0.18335464240722907</v>
      </c>
      <c r="I141" s="1" t="str">
        <f>IF(  ISERR(FIND("Equity",B141)) = FALSE,  IF(  OR(   _xll.BDP($B141,"BDVD_NEXT_EST_DECL_DT")="#N/A N/A", _xll.BDP($B141,"BDVD_NEXT_EST_DECL_DT")="#N/A Field Not Applicable"),"",_xll.BDP($B141,"BDVD_NEXT_EST_DECL_DT")), IF(  OR(   _xll.BDP($B141,"NXT_PUT_DT")="#N/A N/A", _xll.BDP($B141,"NXT_PUT_DT")="#N/A Field Not Applicable"),"",_xll.BDP($B141,"NXT_PUT_DT")))</f>
        <v/>
      </c>
      <c r="J141" s="1">
        <f t="shared" si="2"/>
        <v>1</v>
      </c>
      <c r="L141" s="1" t="str">
        <f>_xll.BDP(B141,"SECURITY_NAME")</f>
        <v>DB 0 02/13/18</v>
      </c>
    </row>
    <row r="142" spans="1:12" x14ac:dyDescent="0.25">
      <c r="A142" s="1" t="str">
        <f>IF(OR(_xll.BDP(B142,"ID_ISIN")="#N/A Field Not Applicable",_xll.BDP(B142,"ID_ISIN")="#N/A N/A"),B142,_xll.BDP(B142,"ID_ISIN"))</f>
        <v>XS0555493203</v>
      </c>
      <c r="B142" s="1" t="s">
        <v>246</v>
      </c>
      <c r="C142" s="2">
        <f>IF(_xll.BDP(B142,"PX_LAST")="#N/A N/A",VLOOKUP(A142,secs!$A:$B,2,FALSE),_xll.BDP(B142,"PX_LAST"))</f>
        <v>114.33</v>
      </c>
      <c r="D142" s="1">
        <f>IF(A142="RU000A0JR5Z5",_xll.BDP("486 HK Equity","BEST_ANALYST_RATING"),IF(OR(_xll.BDP(B142,"BEST_ANALYST_RATING")="#N/A N/A",_xll.BDP(B142,"BEST_ANALYST_RATING")="#N/A Field Not Applicable"),0,_xll.BDP(B142,"BEST_ANALYST_RATING")))</f>
        <v>0</v>
      </c>
      <c r="E142" s="1">
        <f>IF(A142="RU000A0JR5Z5",10*_xll.BDP("486 HK Equity","BEST_TARGET_PRICE")*_xll.BDP("USDRUB Curncy","PX_LAST")/_xll.BDP("USDHKD Curncy","PX_LAST"),
      IF(OR(_xll.BDP(B142,"BEST_TARGET_PRICE")="#N/A N/A",_xll.BDP(B142,"BEST_TARGET_PRICE")="#N/A Field Not Applicable"),
           IF(OR(_xll.BDP(B142,"INT_ACC")="#N/A N/A",_xll.BDP(B142,"INT_ACC")="#N/A Field Not Applicable"), 0, _xll.BDP(B142,"INT_ACC")),
      _xll.BDP(B142,"BEST_TARGET_PRICE"))
)</f>
        <v>0.75347222222222221</v>
      </c>
      <c r="F142" s="1">
        <f>IF(OR(_xll.BDP(B142,"BDVD_PROJ_12M_YLD")="#N/A N/A",_xll.BDP(B142,"BDVD_PROJ_12M_YLD")="#N/A Field Not Applicable"),
     IF(OR(_xll.BDP(B142,"EQY_DVD_YLD_IND")="#N/A N/A",_xll.BDP(B142,"EQY_DVD_YLD_IND")="#N/A Field Not Applicable"),
         IF(OR(_xll.BDP(B142,"YLD_CNV_MID")="#N/A N/A",_xll.BDP(B142,"YLD_CNV_MID")="#N/A Field Not Applicable"),0,_xll.BDP(B142,"YLD_CNV_MID")),
              _xll.BDP(B142,"EQY_DVD_YLD_IND")),
_xll.BDP(B142,"BDVD_PROJ_12M_YLD"))</f>
        <v>3.2648535999999999</v>
      </c>
      <c r="G142" s="1" t="str">
        <f>IF(  ISERR(FIND("Equity",B142)) = FALSE,  IF(  OR(   _xll.BDP($B142,"DVD_EX_DT")="#N/A N/A", _xll.BDP($B142,"DVD_EX_DT")="#N/A Field Not Applicable"),
     "",_xll.BDP($B142,"DVD_EX_DT")),
IF(  OR(   _xll.BDP($B142,"NXT_CPN_DT")="#N/A N/A", _xll.BDP($B142,"NXT_CPN_DT")="#N/A Field Not Applicable"), IF( OR(_xll.BDP($B142,"LAST_TRADEABLE_DT") = "#N/A N/A",_xll.BDP($B142,"LAST_TRADEABLE_DT") = "#N/A Field Not Applicable"),"",_xll.BDP($B142,"LAST_TRADEABLE_DT")),_xll.BDP($B142,"NXT_CPN_DT")))</f>
        <v>03/11/2017</v>
      </c>
      <c r="H142" s="1">
        <f>IF(ISERR(FIND("Equity",B142))=FALSE,0,IF(_xll.BDP($B142,"DUR_MID")="#N/A N/A",0,_xll.BDP($B142,"DUR_MID")))</f>
        <v>3.0630036072412259</v>
      </c>
      <c r="I142" s="1" t="str">
        <f>IF(  ISERR(FIND("Equity",B142)) = FALSE,  IF(  OR(   _xll.BDP($B142,"BDVD_NEXT_EST_DECL_DT")="#N/A N/A", _xll.BDP($B142,"BDVD_NEXT_EST_DECL_DT")="#N/A Field Not Applicable"),"",_xll.BDP($B142,"BDVD_NEXT_EST_DECL_DT")), IF(  OR(   _xll.BDP($B142,"NXT_PUT_DT")="#N/A N/A", _xll.BDP($B142,"NXT_PUT_DT")="#N/A Field Not Applicable"),"",_xll.BDP($B142,"NXT_PUT_DT")))</f>
        <v/>
      </c>
      <c r="J142" s="1">
        <f t="shared" si="2"/>
        <v>1</v>
      </c>
      <c r="L142" s="1" t="str">
        <f>_xll.BDP(B142,"SECURITY_NAME")</f>
        <v>ALRSRU 7 3/4 11/03/20</v>
      </c>
    </row>
    <row r="143" spans="1:12" x14ac:dyDescent="0.25">
      <c r="A143" s="1" t="str">
        <f>IF(OR(_xll.BDP(B143,"ID_ISIN")="#N/A Field Not Applicable",_xll.BDP(B143,"ID_ISIN")="#N/A N/A"),B143,_xll.BDP(B143,"ID_ISIN"))</f>
        <v>XS0925043100</v>
      </c>
      <c r="B143" s="1" t="s">
        <v>247</v>
      </c>
      <c r="C143" s="2">
        <f>IF(_xll.BDP(B143,"PX_LAST")="#N/A N/A",VLOOKUP(A143,secs!$A:$B,2,FALSE),_xll.BDP(B143,"PX_LAST"))</f>
        <v>74.227000000000004</v>
      </c>
      <c r="D143" s="1">
        <f>IF(A143="RU000A0JR5Z5",_xll.BDP("486 HK Equity","BEST_ANALYST_RATING"),IF(OR(_xll.BDP(B143,"BEST_ANALYST_RATING")="#N/A N/A",_xll.BDP(B143,"BEST_ANALYST_RATING")="#N/A Field Not Applicable"),0,_xll.BDP(B143,"BEST_ANALYST_RATING")))</f>
        <v>0</v>
      </c>
      <c r="E143" s="1">
        <f>IF(A143="RU000A0JR5Z5",10*_xll.BDP("486 HK Equity","BEST_TARGET_PRICE")*_xll.BDP("USDRUB Curncy","PX_LAST")/_xll.BDP("USDHKD Curncy","PX_LAST"),
      IF(OR(_xll.BDP(B143,"BEST_TARGET_PRICE")="#N/A N/A",_xll.BDP(B143,"BEST_TARGET_PRICE")="#N/A Field Not Applicable"),
           IF(OR(_xll.BDP(B143,"INT_ACC")="#N/A N/A",_xll.BDP(B143,"INT_ACC")="#N/A Field Not Applicable"), 0, _xll.BDP(B143,"INT_ACC")),
      _xll.BDP(B143,"BEST_TARGET_PRICE"))
)</f>
        <v>0.66111111111111109</v>
      </c>
      <c r="F143" s="1">
        <f>IF(OR(_xll.BDP(B143,"BDVD_PROJ_12M_YLD")="#N/A N/A",_xll.BDP(B143,"BDVD_PROJ_12M_YLD")="#N/A Field Not Applicable"),
     IF(OR(_xll.BDP(B143,"EQY_DVD_YLD_IND")="#N/A N/A",_xll.BDP(B143,"EQY_DVD_YLD_IND")="#N/A Field Not Applicable"),
         IF(OR(_xll.BDP(B143,"YLD_CNV_MID")="#N/A N/A",_xll.BDP(B143,"YLD_CNV_MID")="#N/A Field Not Applicable"),0,_xll.BDP(B143,"YLD_CNV_MID")),
              _xll.BDP(B143,"EQY_DVD_YLD_IND")),
_xll.BDP(B143,"BDVD_PROJ_12M_YLD"))</f>
        <v>18.923303799999999</v>
      </c>
      <c r="G143" s="1" t="str">
        <f>IF(  ISERR(FIND("Equity",B143)) = FALSE,  IF(  OR(   _xll.BDP($B143,"DVD_EX_DT")="#N/A N/A", _xll.BDP($B143,"DVD_EX_DT")="#N/A Field Not Applicable"),
     "",_xll.BDP($B143,"DVD_EX_DT")),
IF(  OR(   _xll.BDP($B143,"NXT_CPN_DT")="#N/A N/A", _xll.BDP($B143,"NXT_CPN_DT")="#N/A Field Not Applicable"), IF( OR(_xll.BDP($B143,"LAST_TRADEABLE_DT") = "#N/A N/A",_xll.BDP($B143,"LAST_TRADEABLE_DT") = "#N/A Field Not Applicable"),"",_xll.BDP($B143,"LAST_TRADEABLE_DT")),_xll.BDP($B143,"NXT_CPN_DT")))</f>
        <v>04/11/2017</v>
      </c>
      <c r="H143" s="1">
        <f>IF(ISERR(FIND("Equity",B143))=FALSE,0,IF(_xll.BDP($B143,"DUR_MID")="#N/A N/A",0,_xll.BDP($B143,"DUR_MID")))</f>
        <v>2.6150088109582086</v>
      </c>
      <c r="I143" s="1" t="str">
        <f>IF(  ISERR(FIND("Equity",B143)) = FALSE,  IF(  OR(   _xll.BDP($B143,"BDVD_NEXT_EST_DECL_DT")="#N/A N/A", _xll.BDP($B143,"BDVD_NEXT_EST_DECL_DT")="#N/A Field Not Applicable"),"",_xll.BDP($B143,"BDVD_NEXT_EST_DECL_DT")), IF(  OR(   _xll.BDP($B143,"NXT_PUT_DT")="#N/A N/A", _xll.BDP($B143,"NXT_PUT_DT")="#N/A Field Not Applicable"),"",_xll.BDP($B143,"NXT_PUT_DT")))</f>
        <v/>
      </c>
      <c r="J143" s="1">
        <f t="shared" si="2"/>
        <v>1</v>
      </c>
      <c r="L143" s="1" t="str">
        <f>_xll.BDP(B143,"SECURITY_NAME")</f>
        <v>VOSTOK 7 05/04/20</v>
      </c>
    </row>
    <row r="144" spans="1:12" x14ac:dyDescent="0.25">
      <c r="A144" s="1" t="str">
        <f>IF(OR(_xll.BDP(B144,"ID_ISIN")="#N/A Field Not Applicable",_xll.BDP(B144,"ID_ISIN")="#N/A N/A"),B144,_xll.BDP(B144,"ID_ISIN"))</f>
        <v>US81369Y5069</v>
      </c>
      <c r="B144" s="1" t="s">
        <v>248</v>
      </c>
      <c r="C144" s="2">
        <f>IF(_xll.BDP(B144,"PX_LAST")="#N/A N/A",VLOOKUP(A144,secs!$A:$B,2,FALSE),_xll.BDP(B144,"PX_LAST"))</f>
        <v>65.209999999999994</v>
      </c>
      <c r="D144" s="1">
        <f>IF(A144="RU000A0JR5Z5",_xll.BDP("486 HK Equity","BEST_ANALYST_RATING"),IF(OR(_xll.BDP(B144,"BEST_ANALYST_RATING")="#N/A N/A",_xll.BDP(B144,"BEST_ANALYST_RATING")="#N/A Field Not Applicable"),0,_xll.BDP(B144,"BEST_ANALYST_RATING")))</f>
        <v>0</v>
      </c>
      <c r="E144" s="1">
        <f>IF(A144="RU000A0JR5Z5",10*_xll.BDP("486 HK Equity","BEST_TARGET_PRICE")*_xll.BDP("USDRUB Curncy","PX_LAST")/_xll.BDP("USDHKD Curncy","PX_LAST"),
      IF(OR(_xll.BDP(B144,"BEST_TARGET_PRICE")="#N/A N/A",_xll.BDP(B144,"BEST_TARGET_PRICE")="#N/A Field Not Applicable"),
           IF(OR(_xll.BDP(B144,"INT_ACC")="#N/A N/A",_xll.BDP(B144,"INT_ACC")="#N/A Field Not Applicable"), 0, _xll.BDP(B144,"INT_ACC")),
      _xll.BDP(B144,"BEST_TARGET_PRICE"))
)</f>
        <v>0</v>
      </c>
      <c r="F144" s="1">
        <f>IF(OR(_xll.BDP(B144,"BDVD_PROJ_12M_YLD")="#N/A N/A",_xll.BDP(B144,"BDVD_PROJ_12M_YLD")="#N/A Field Not Applicable"),
     IF(OR(_xll.BDP(B144,"EQY_DVD_YLD_IND")="#N/A N/A",_xll.BDP(B144,"EQY_DVD_YLD_IND")="#N/A Field Not Applicable"),
         IF(OR(_xll.BDP(B144,"YLD_CNV_MID")="#N/A N/A",_xll.BDP(B144,"YLD_CNV_MID")="#N/A Field Not Applicable"),0,_xll.BDP(B144,"YLD_CNV_MID")),
              _xll.BDP(B144,"EQY_DVD_YLD_IND")),
_xll.BDP(B144,"BDVD_PROJ_12M_YLD"))</f>
        <v>2.9678847560000046</v>
      </c>
      <c r="G144" s="1" t="str">
        <f>IF(  ISERR(FIND("Equity",B144)) = FALSE,  IF(  OR(   _xll.BDP($B144,"DVD_EX_DT")="#N/A N/A", _xll.BDP($B144,"DVD_EX_DT")="#N/A Field Not Applicable"),
     "",_xll.BDP($B144,"DVD_EX_DT")),
IF(  OR(   _xll.BDP($B144,"NXT_CPN_DT")="#N/A N/A", _xll.BDP($B144,"NXT_CPN_DT")="#N/A Field Not Applicable"), IF( OR(_xll.BDP($B144,"LAST_TRADEABLE_DT") = "#N/A N/A",_xll.BDP($B144,"LAST_TRADEABLE_DT") = "#N/A Field Not Applicable"),"",_xll.BDP($B144,"LAST_TRADEABLE_DT")),_xll.BDP($B144,"NXT_CPN_DT")))</f>
        <v>17/03/2017</v>
      </c>
      <c r="H144" s="1">
        <f>IF(ISERR(FIND("Equity",B144))=FALSE,0,IF(_xll.BDP($B144,"DUR_MID")="#N/A N/A",0,_xll.BDP($B144,"DUR_MID")))</f>
        <v>0</v>
      </c>
      <c r="I144" s="1" t="str">
        <f>IF(  ISERR(FIND("Equity",B144)) = FALSE,  IF(  OR(   _xll.BDP($B144,"BDVD_NEXT_EST_DECL_DT")="#N/A N/A", _xll.BDP($B144,"BDVD_NEXT_EST_DECL_DT")="#N/A Field Not Applicable"),"",_xll.BDP($B144,"BDVD_NEXT_EST_DECL_DT")), IF(  OR(   _xll.BDP($B144,"NXT_PUT_DT")="#N/A N/A", _xll.BDP($B144,"NXT_PUT_DT")="#N/A Field Not Applicable"),"",_xll.BDP($B144,"NXT_PUT_DT")))</f>
        <v>15/06/2017</v>
      </c>
      <c r="J144" s="1">
        <f t="shared" si="2"/>
        <v>1</v>
      </c>
      <c r="L144" s="1" t="str">
        <f>_xll.BDP(B144,"SECURITY_NAME")</f>
        <v>Energy Select Sector SPDR Fund</v>
      </c>
    </row>
    <row r="145" spans="1:12" x14ac:dyDescent="0.25">
      <c r="A145" s="1" t="str">
        <f>IF(OR(_xll.BDP(B145,"ID_ISIN")="#N/A Field Not Applicable",_xll.BDP(B145,"ID_ISIN")="#N/A N/A"),B145,_xll.BDP(B145,"ID_ISIN"))</f>
        <v>GB00B7Z0Q502</v>
      </c>
      <c r="B145" s="1" t="s">
        <v>249</v>
      </c>
      <c r="C145" s="2">
        <f>IF(_xll.BDP(B145,"PX_LAST")="#N/A N/A",VLOOKUP(A145,secs!$A:$B,2,FALSE),_xll.BDP(B145,"PX_LAST"))</f>
        <v>71.5</v>
      </c>
      <c r="D145" s="1">
        <f>IF(A145="RU000A0JR5Z5",_xll.BDP("486 HK Equity","BEST_ANALYST_RATING"),IF(OR(_xll.BDP(B145,"BEST_ANALYST_RATING")="#N/A N/A",_xll.BDP(B145,"BEST_ANALYST_RATING")="#N/A Field Not Applicable"),0,_xll.BDP(B145,"BEST_ANALYST_RATING")))</f>
        <v>5</v>
      </c>
      <c r="E145" s="1">
        <f>IF(A145="RU000A0JR5Z5",10*_xll.BDP("486 HK Equity","BEST_TARGET_PRICE")*_xll.BDP("USDRUB Curncy","PX_LAST")/_xll.BDP("USDHKD Curncy","PX_LAST"),
      IF(OR(_xll.BDP(B145,"BEST_TARGET_PRICE")="#N/A N/A",_xll.BDP(B145,"BEST_TARGET_PRICE")="#N/A Field Not Applicable"),
           IF(OR(_xll.BDP(B145,"INT_ACC")="#N/A N/A",_xll.BDP(B145,"INT_ACC")="#N/A Field Not Applicable"), 0, _xll.BDP(B145,"INT_ACC")),
      _xll.BDP(B145,"BEST_TARGET_PRICE"))
)</f>
        <v>92</v>
      </c>
      <c r="F145" s="1">
        <f>IF(OR(_xll.BDP(B145,"BDVD_PROJ_12M_YLD")="#N/A N/A",_xll.BDP(B145,"BDVD_PROJ_12M_YLD")="#N/A Field Not Applicable"),
     IF(OR(_xll.BDP(B145,"EQY_DVD_YLD_IND")="#N/A N/A",_xll.BDP(B145,"EQY_DVD_YLD_IND")="#N/A Field Not Applicable"),
         IF(OR(_xll.BDP(B145,"YLD_CNV_MID")="#N/A N/A",_xll.BDP(B145,"YLD_CNV_MID")="#N/A Field Not Applicable"),0,_xll.BDP(B145,"YLD_CNV_MID")),
              _xll.BDP(B145,"EQY_DVD_YLD_IND")),
_xll.BDP(B145,"BDVD_PROJ_12M_YLD"))</f>
        <v>0</v>
      </c>
      <c r="G145" s="1" t="str">
        <f>IF(  ISERR(FIND("Equity",B145)) = FALSE,  IF(  OR(   _xll.BDP($B145,"DVD_EX_DT")="#N/A N/A", _xll.BDP($B145,"DVD_EX_DT")="#N/A Field Not Applicable"),
     "",_xll.BDP($B145,"DVD_EX_DT")),
IF(  OR(   _xll.BDP($B145,"NXT_CPN_DT")="#N/A N/A", _xll.BDP($B145,"NXT_CPN_DT")="#N/A Field Not Applicable"), IF( OR(_xll.BDP($B145,"LAST_TRADEABLE_DT") = "#N/A N/A",_xll.BDP($B145,"LAST_TRADEABLE_DT") = "#N/A Field Not Applicable"),"",_xll.BDP($B145,"LAST_TRADEABLE_DT")),_xll.BDP($B145,"NXT_CPN_DT")))</f>
        <v/>
      </c>
      <c r="H145" s="1">
        <f>IF(ISERR(FIND("Equity",B145))=FALSE,0,IF(_xll.BDP($B145,"DUR_MID")="#N/A N/A",0,_xll.BDP($B145,"DUR_MID")))</f>
        <v>0</v>
      </c>
      <c r="I145" s="1" t="str">
        <f>IF(  ISERR(FIND("Equity",B145)) = FALSE,  IF(  OR(   _xll.BDP($B145,"BDVD_NEXT_EST_DECL_DT")="#N/A N/A", _xll.BDP($B145,"BDVD_NEXT_EST_DECL_DT")="#N/A Field Not Applicable"),"",_xll.BDP($B145,"BDVD_NEXT_EST_DECL_DT")), IF(  OR(   _xll.BDP($B145,"NXT_PUT_DT")="#N/A N/A", _xll.BDP($B145,"NXT_PUT_DT")="#N/A Field Not Applicable"),"",_xll.BDP($B145,"NXT_PUT_DT")))</f>
        <v/>
      </c>
      <c r="J145" s="1">
        <f t="shared" si="2"/>
        <v>1</v>
      </c>
      <c r="L145" s="1" t="str">
        <f>_xll.BDP(B145,"SECURITY_NAME")</f>
        <v>Tungsten Corp PLC</v>
      </c>
    </row>
    <row r="146" spans="1:12" x14ac:dyDescent="0.25">
      <c r="A146" s="1" t="str">
        <f>IF(OR(_xll.BDP(B146,"ID_ISIN")="#N/A Field Not Applicable",_xll.BDP(B146,"ID_ISIN")="#N/A N/A"),B146,_xll.BDP(B146,"ID_ISIN"))</f>
        <v>US61166W1018</v>
      </c>
      <c r="B146" s="1" t="s">
        <v>250</v>
      </c>
      <c r="C146" s="2">
        <f>IF(_xll.BDP(B146,"PX_LAST")="#N/A N/A",VLOOKUP(A146,secs!$A:$B,2,FALSE),_xll.BDP(B146,"PX_LAST"))</f>
        <v>117.68</v>
      </c>
      <c r="D146" s="1">
        <f>IF(A146="RU000A0JR5Z5",_xll.BDP("486 HK Equity","BEST_ANALYST_RATING"),IF(OR(_xll.BDP(B146,"BEST_ANALYST_RATING")="#N/A N/A",_xll.BDP(B146,"BEST_ANALYST_RATING")="#N/A Field Not Applicable"),0,_xll.BDP(B146,"BEST_ANALYST_RATING")))</f>
        <v>4.095238208770752</v>
      </c>
      <c r="E146" s="1">
        <f>IF(A146="RU000A0JR5Z5",10*_xll.BDP("486 HK Equity","BEST_TARGET_PRICE")*_xll.BDP("USDRUB Curncy","PX_LAST")/_xll.BDP("USDHKD Curncy","PX_LAST"),
      IF(OR(_xll.BDP(B146,"BEST_TARGET_PRICE")="#N/A N/A",_xll.BDP(B146,"BEST_TARGET_PRICE")="#N/A Field Not Applicable"),
           IF(OR(_xll.BDP(B146,"INT_ACC")="#N/A N/A",_xll.BDP(B146,"INT_ACC")="#N/A Field Not Applicable"), 0, _xll.BDP(B146,"INT_ACC")),
      _xll.BDP(B146,"BEST_TARGET_PRICE"))
)</f>
        <v>123.35713958740234</v>
      </c>
      <c r="F146" s="1">
        <f>IF(OR(_xll.BDP(B146,"BDVD_PROJ_12M_YLD")="#N/A N/A",_xll.BDP(B146,"BDVD_PROJ_12M_YLD")="#N/A Field Not Applicable"),
     IF(OR(_xll.BDP(B146,"EQY_DVD_YLD_IND")="#N/A N/A",_xll.BDP(B146,"EQY_DVD_YLD_IND")="#N/A Field Not Applicable"),
         IF(OR(_xll.BDP(B146,"YLD_CNV_MID")="#N/A N/A",_xll.BDP(B146,"YLD_CNV_MID")="#N/A Field Not Applicable"),0,_xll.BDP(B146,"YLD_CNV_MID")),
              _xll.BDP(B146,"EQY_DVD_YLD_IND")),
_xll.BDP(B146,"BDVD_PROJ_12M_YLD"))</f>
        <v>1.9369637244074422</v>
      </c>
      <c r="G146" s="1" t="str">
        <f>IF(  ISERR(FIND("Equity",B146)) = FALSE,  IF(  OR(   _xll.BDP($B146,"DVD_EX_DT")="#N/A N/A", _xll.BDP($B146,"DVD_EX_DT")="#N/A Field Not Applicable"),
     "",_xll.BDP($B146,"DVD_EX_DT")),
IF(  OR(   _xll.BDP($B146,"NXT_CPN_DT")="#N/A N/A", _xll.BDP($B146,"NXT_CPN_DT")="#N/A Field Not Applicable"), IF( OR(_xll.BDP($B146,"LAST_TRADEABLE_DT") = "#N/A N/A",_xll.BDP($B146,"LAST_TRADEABLE_DT") = "#N/A Field Not Applicable"),"",_xll.BDP($B146,"LAST_TRADEABLE_DT")),_xll.BDP($B146,"NXT_CPN_DT")))</f>
        <v>05/04/2017</v>
      </c>
      <c r="H146" s="1">
        <f>IF(ISERR(FIND("Equity",B146))=FALSE,0,IF(_xll.BDP($B146,"DUR_MID")="#N/A N/A",0,_xll.BDP($B146,"DUR_MID")))</f>
        <v>0</v>
      </c>
      <c r="I146" s="1" t="str">
        <f>IF(  ISERR(FIND("Equity",B146)) = FALSE,  IF(  OR(   _xll.BDP($B146,"BDVD_NEXT_EST_DECL_DT")="#N/A N/A", _xll.BDP($B146,"BDVD_NEXT_EST_DECL_DT")="#N/A Field Not Applicable"),"",_xll.BDP($B146,"BDVD_NEXT_EST_DECL_DT")), IF(  OR(   _xll.BDP($B146,"NXT_PUT_DT")="#N/A N/A", _xll.BDP($B146,"NXT_PUT_DT")="#N/A Field Not Applicable"),"",_xll.BDP($B146,"NXT_PUT_DT")))</f>
        <v>05/06/2017</v>
      </c>
      <c r="J146" s="1">
        <f t="shared" si="2"/>
        <v>1</v>
      </c>
      <c r="L146" s="1" t="str">
        <f>_xll.BDP(B146,"SECURITY_NAME")</f>
        <v>Monsanto Co</v>
      </c>
    </row>
    <row r="147" spans="1:12" x14ac:dyDescent="0.25">
      <c r="A147" s="1" t="str">
        <f>IF(OR(_xll.BDP(B147,"ID_ISIN")="#N/A Field Not Applicable",_xll.BDP(B147,"ID_ISIN")="#N/A N/A"),B147,_xll.BDP(B147,"ID_ISIN"))</f>
        <v>US5603172082</v>
      </c>
      <c r="B147" s="1" t="s">
        <v>251</v>
      </c>
      <c r="C147" s="2">
        <f>IF(_xll.BDP(B147,"PX_LAST")="#N/A N/A",VLOOKUP(A147,secs!$A:$B,2,FALSE),_xll.BDP(B147,"PX_LAST"))</f>
        <v>26.7</v>
      </c>
      <c r="D147" s="1">
        <f>IF(A147="RU000A0JR5Z5",_xll.BDP("486 HK Equity","BEST_ANALYST_RATING"),IF(OR(_xll.BDP(B147,"BEST_ANALYST_RATING")="#N/A N/A",_xll.BDP(B147,"BEST_ANALYST_RATING")="#N/A Field Not Applicable"),0,_xll.BDP(B147,"BEST_ANALYST_RATING")))</f>
        <v>3.7058823108673096</v>
      </c>
      <c r="E147" s="1">
        <f>IF(A147="RU000A0JR5Z5",10*_xll.BDP("486 HK Equity","BEST_TARGET_PRICE")*_xll.BDP("USDRUB Curncy","PX_LAST")/_xll.BDP("USDHKD Curncy","PX_LAST"),
      IF(OR(_xll.BDP(B147,"BEST_TARGET_PRICE")="#N/A N/A",_xll.BDP(B147,"BEST_TARGET_PRICE")="#N/A Field Not Applicable"),
           IF(OR(_xll.BDP(B147,"INT_ACC")="#N/A N/A",_xll.BDP(B147,"INT_ACC")="#N/A Field Not Applicable"), 0, _xll.BDP(B147,"INT_ACC")),
      _xll.BDP(B147,"BEST_TARGET_PRICE"))
)</f>
        <v>26.631942749023438</v>
      </c>
      <c r="F147" s="1">
        <f>IF(OR(_xll.BDP(B147,"BDVD_PROJ_12M_YLD")="#N/A N/A",_xll.BDP(B147,"BDVD_PROJ_12M_YLD")="#N/A Field Not Applicable"),
     IF(OR(_xll.BDP(B147,"EQY_DVD_YLD_IND")="#N/A N/A",_xll.BDP(B147,"EQY_DVD_YLD_IND")="#N/A Field Not Applicable"),
         IF(OR(_xll.BDP(B147,"YLD_CNV_MID")="#N/A N/A",_xll.BDP(B147,"YLD_CNV_MID")="#N/A Field Not Applicable"),0,_xll.BDP(B147,"YLD_CNV_MID")),
              _xll.BDP(B147,"EQY_DVD_YLD_IND")),
_xll.BDP(B147,"BDVD_PROJ_12M_YLD"))</f>
        <v>0</v>
      </c>
      <c r="G147" s="1" t="str">
        <f>IF(  ISERR(FIND("Equity",B147)) = FALSE,  IF(  OR(   _xll.BDP($B147,"DVD_EX_DT")="#N/A N/A", _xll.BDP($B147,"DVD_EX_DT")="#N/A Field Not Applicable"),
     "",_xll.BDP($B147,"DVD_EX_DT")),
IF(  OR(   _xll.BDP($B147,"NXT_CPN_DT")="#N/A N/A", _xll.BDP($B147,"NXT_CPN_DT")="#N/A Field Not Applicable"), IF( OR(_xll.BDP($B147,"LAST_TRADEABLE_DT") = "#N/A N/A",_xll.BDP($B147,"LAST_TRADEABLE_DT") = "#N/A Field Not Applicable"),"",_xll.BDP($B147,"LAST_TRADEABLE_DT")),_xll.BDP($B147,"NXT_CPN_DT")))</f>
        <v>18/03/2013</v>
      </c>
      <c r="H147" s="1">
        <f>IF(ISERR(FIND("Equity",B147))=FALSE,0,IF(_xll.BDP($B147,"DUR_MID")="#N/A N/A",0,_xll.BDP($B147,"DUR_MID")))</f>
        <v>0</v>
      </c>
      <c r="I147" s="1" t="str">
        <f>IF(  ISERR(FIND("Equity",B147)) = FALSE,  IF(  OR(   _xll.BDP($B147,"BDVD_NEXT_EST_DECL_DT")="#N/A N/A", _xll.BDP($B147,"BDVD_NEXT_EST_DECL_DT")="#N/A Field Not Applicable"),"",_xll.BDP($B147,"BDVD_NEXT_EST_DECL_DT")), IF(  OR(   _xll.BDP($B147,"NXT_PUT_DT")="#N/A N/A", _xll.BDP($B147,"NXT_PUT_DT")="#N/A Field Not Applicable"),"",_xll.BDP($B147,"NXT_PUT_DT")))</f>
        <v/>
      </c>
      <c r="J147" s="1">
        <f t="shared" si="2"/>
        <v>1</v>
      </c>
      <c r="L147" s="1" t="str">
        <f>_xll.BDP(B147,"SECURITY_NAME")</f>
        <v>Mail.Ru Group Ltd</v>
      </c>
    </row>
    <row r="148" spans="1:12" x14ac:dyDescent="0.25">
      <c r="A148" s="1" t="str">
        <f>IF(OR(_xll.BDP(B148,"ID_ISIN")="#N/A Field Not Applicable",_xll.BDP(B148,"ID_ISIN")="#N/A N/A"),B148,_xll.BDP(B148,"ID_ISIN"))</f>
        <v>VGG607541015</v>
      </c>
      <c r="B148" s="1" t="s">
        <v>252</v>
      </c>
      <c r="C148" s="2">
        <f>IF(_xll.BDP(B148,"PX_LAST")="#N/A N/A",VLOOKUP(A148,secs!$A:$B,2,FALSE),_xll.BDP(B148,"PX_LAST"))</f>
        <v>34.49</v>
      </c>
      <c r="D148" s="1">
        <f>IF(A148="RU000A0JR5Z5",_xll.BDP("486 HK Equity","BEST_ANALYST_RATING"),IF(OR(_xll.BDP(B148,"BEST_ANALYST_RATING")="#N/A N/A",_xll.BDP(B148,"BEST_ANALYST_RATING")="#N/A Field Not Applicable"),0,_xll.BDP(B148,"BEST_ANALYST_RATING")))</f>
        <v>3.25</v>
      </c>
      <c r="E148" s="1">
        <f>IF(A148="RU000A0JR5Z5",10*_xll.BDP("486 HK Equity","BEST_TARGET_PRICE")*_xll.BDP("USDRUB Curncy","PX_LAST")/_xll.BDP("USDHKD Curncy","PX_LAST"),
      IF(OR(_xll.BDP(B148,"BEST_TARGET_PRICE")="#N/A N/A",_xll.BDP(B148,"BEST_TARGET_PRICE")="#N/A Field Not Applicable"),
           IF(OR(_xll.BDP(B148,"INT_ACC")="#N/A N/A",_xll.BDP(B148,"INT_ACC")="#N/A Field Not Applicable"), 0, _xll.BDP(B148,"INT_ACC")),
      _xll.BDP(B148,"BEST_TARGET_PRICE"))
)</f>
        <v>36.444442749023438</v>
      </c>
      <c r="F148" s="1">
        <f>IF(OR(_xll.BDP(B148,"BDVD_PROJ_12M_YLD")="#N/A N/A",_xll.BDP(B148,"BDVD_PROJ_12M_YLD")="#N/A Field Not Applicable"),
     IF(OR(_xll.BDP(B148,"EQY_DVD_YLD_IND")="#N/A N/A",_xll.BDP(B148,"EQY_DVD_YLD_IND")="#N/A Field Not Applicable"),
         IF(OR(_xll.BDP(B148,"YLD_CNV_MID")="#N/A N/A",_xll.BDP(B148,"YLD_CNV_MID")="#N/A Field Not Applicable"),0,_xll.BDP(B148,"YLD_CNV_MID")),
              _xll.BDP(B148,"EQY_DVD_YLD_IND")),
_xll.BDP(B148,"BDVD_PROJ_12M_YLD"))</f>
        <v>0</v>
      </c>
      <c r="G148" s="1" t="str">
        <f>IF(  ISERR(FIND("Equity",B148)) = FALSE,  IF(  OR(   _xll.BDP($B148,"DVD_EX_DT")="#N/A N/A", _xll.BDP($B148,"DVD_EX_DT")="#N/A Field Not Applicable"),
     "",_xll.BDP($B148,"DVD_EX_DT")),
IF(  OR(   _xll.BDP($B148,"NXT_CPN_DT")="#N/A N/A", _xll.BDP($B148,"NXT_CPN_DT")="#N/A Field Not Applicable"), IF( OR(_xll.BDP($B148,"LAST_TRADEABLE_DT") = "#N/A N/A",_xll.BDP($B148,"LAST_TRADEABLE_DT") = "#N/A Field Not Applicable"),"",_xll.BDP($B148,"LAST_TRADEABLE_DT")),_xll.BDP($B148,"NXT_CPN_DT")))</f>
        <v/>
      </c>
      <c r="H148" s="1">
        <f>IF(ISERR(FIND("Equity",B148))=FALSE,0,IF(_xll.BDP($B148,"DUR_MID")="#N/A N/A",0,_xll.BDP($B148,"DUR_MID")))</f>
        <v>0</v>
      </c>
      <c r="I148" s="1" t="str">
        <f>IF(  ISERR(FIND("Equity",B148)) = FALSE,  IF(  OR(   _xll.BDP($B148,"BDVD_NEXT_EST_DECL_DT")="#N/A N/A", _xll.BDP($B148,"BDVD_NEXT_EST_DECL_DT")="#N/A Field Not Applicable"),"",_xll.BDP($B148,"BDVD_NEXT_EST_DECL_DT")), IF(  OR(   _xll.BDP($B148,"NXT_PUT_DT")="#N/A N/A", _xll.BDP($B148,"NXT_PUT_DT")="#N/A Field Not Applicable"),"",_xll.BDP($B148,"NXT_PUT_DT")))</f>
        <v/>
      </c>
      <c r="J148" s="1">
        <f t="shared" si="2"/>
        <v>1</v>
      </c>
      <c r="L148" s="1" t="str">
        <f>_xll.BDP(B148,"SECURITY_NAME")</f>
        <v>Michael Kors Holdings Ltd</v>
      </c>
    </row>
    <row r="149" spans="1:12" x14ac:dyDescent="0.25">
      <c r="A149" s="1" t="str">
        <f>IF(OR(_xll.BDP(B149,"ID_ISIN")="#N/A Field Not Applicable",_xll.BDP(B149,"ID_ISIN")="#N/A N/A"),B149,_xll.BDP(B149,"ID_ISIN"))</f>
        <v>US4642871846</v>
      </c>
      <c r="B149" s="1" t="s">
        <v>253</v>
      </c>
      <c r="C149" s="2">
        <f>IF(_xll.BDP(B149,"PX_LAST")="#N/A N/A",VLOOKUP(A149,secs!$A:$B,2,FALSE),_xll.BDP(B149,"PX_LAST"))</f>
        <v>40.29</v>
      </c>
      <c r="D149" s="1">
        <f>IF(A149="RU000A0JR5Z5",_xll.BDP("486 HK Equity","BEST_ANALYST_RATING"),IF(OR(_xll.BDP(B149,"BEST_ANALYST_RATING")="#N/A N/A",_xll.BDP(B149,"BEST_ANALYST_RATING")="#N/A Field Not Applicable"),0,_xll.BDP(B149,"BEST_ANALYST_RATING")))</f>
        <v>0</v>
      </c>
      <c r="E149" s="1">
        <f>IF(A149="RU000A0JR5Z5",10*_xll.BDP("486 HK Equity","BEST_TARGET_PRICE")*_xll.BDP("USDRUB Curncy","PX_LAST")/_xll.BDP("USDHKD Curncy","PX_LAST"),
      IF(OR(_xll.BDP(B149,"BEST_TARGET_PRICE")="#N/A N/A",_xll.BDP(B149,"BEST_TARGET_PRICE")="#N/A Field Not Applicable"),
           IF(OR(_xll.BDP(B149,"INT_ACC")="#N/A N/A",_xll.BDP(B149,"INT_ACC")="#N/A Field Not Applicable"), 0, _xll.BDP(B149,"INT_ACC")),
      _xll.BDP(B149,"BEST_TARGET_PRICE"))
)</f>
        <v>0</v>
      </c>
      <c r="F149" s="1">
        <f>IF(OR(_xll.BDP(B149,"BDVD_PROJ_12M_YLD")="#N/A N/A",_xll.BDP(B149,"BDVD_PROJ_12M_YLD")="#N/A Field Not Applicable"),
     IF(OR(_xll.BDP(B149,"EQY_DVD_YLD_IND")="#N/A N/A",_xll.BDP(B149,"EQY_DVD_YLD_IND")="#N/A Field Not Applicable"),
         IF(OR(_xll.BDP(B149,"YLD_CNV_MID")="#N/A N/A",_xll.BDP(B149,"YLD_CNV_MID")="#N/A Field Not Applicable"),0,_xll.BDP(B149,"YLD_CNV_MID")),
              _xll.BDP(B149,"EQY_DVD_YLD_IND")),
_xll.BDP(B149,"BDVD_PROJ_12M_YLD"))</f>
        <v>3.2818008981120155</v>
      </c>
      <c r="G149" s="1" t="str">
        <f>IF(  ISERR(FIND("Equity",B149)) = FALSE,  IF(  OR(   _xll.BDP($B149,"DVD_EX_DT")="#N/A N/A", _xll.BDP($B149,"DVD_EX_DT")="#N/A Field Not Applicable"),
     "",_xll.BDP($B149,"DVD_EX_DT")),
IF(  OR(   _xll.BDP($B149,"NXT_CPN_DT")="#N/A N/A", _xll.BDP($B149,"NXT_CPN_DT")="#N/A Field Not Applicable"), IF( OR(_xll.BDP($B149,"LAST_TRADEABLE_DT") = "#N/A N/A",_xll.BDP($B149,"LAST_TRADEABLE_DT") = "#N/A Field Not Applicable"),"",_xll.BDP($B149,"LAST_TRADEABLE_DT")),_xll.BDP($B149,"NXT_CPN_DT")))</f>
        <v>22/12/2016</v>
      </c>
      <c r="H149" s="1">
        <f>IF(ISERR(FIND("Equity",B149))=FALSE,0,IF(_xll.BDP($B149,"DUR_MID")="#N/A N/A",0,_xll.BDP($B149,"DUR_MID")))</f>
        <v>0</v>
      </c>
      <c r="I149" s="1" t="str">
        <f>IF(  ISERR(FIND("Equity",B149)) = FALSE,  IF(  OR(   _xll.BDP($B149,"BDVD_NEXT_EST_DECL_DT")="#N/A N/A", _xll.BDP($B149,"BDVD_NEXT_EST_DECL_DT")="#N/A Field Not Applicable"),"",_xll.BDP($B149,"BDVD_NEXT_EST_DECL_DT")), IF(  OR(   _xll.BDP($B149,"NXT_PUT_DT")="#N/A N/A", _xll.BDP($B149,"NXT_PUT_DT")="#N/A Field Not Applicable"),"",_xll.BDP($B149,"NXT_PUT_DT")))</f>
        <v>19/06/2017</v>
      </c>
      <c r="J149" s="1">
        <f t="shared" si="2"/>
        <v>1</v>
      </c>
      <c r="L149" s="1" t="str">
        <f>_xll.BDP(B149,"SECURITY_NAME")</f>
        <v>iShares China Large-Cap ETF</v>
      </c>
    </row>
    <row r="150" spans="1:12" x14ac:dyDescent="0.25">
      <c r="A150" s="1" t="str">
        <f>IF(OR(_xll.BDP(B150,"ID_ISIN")="#N/A Field Not Applicable",_xll.BDP(B150,"ID_ISIN")="#N/A N/A"),B150,_xll.BDP(B150,"ID_ISIN"))</f>
        <v>CH0008899764</v>
      </c>
      <c r="B150" s="1" t="s">
        <v>254</v>
      </c>
      <c r="C150" s="2">
        <f>IF(_xll.BDP(B150,"PX_LAST")="#N/A N/A",VLOOKUP(A150,secs!$A:$B,2,FALSE),_xll.BDP(B150,"PX_LAST"))</f>
        <v>94.5</v>
      </c>
      <c r="D150" s="1">
        <f>IF(A150="RU000A0JR5Z5",_xll.BDP("486 HK Equity","BEST_ANALYST_RATING"),IF(OR(_xll.BDP(B150,"BEST_ANALYST_RATING")="#N/A N/A",_xll.BDP(B150,"BEST_ANALYST_RATING")="#N/A Field Not Applicable"),0,_xll.BDP(B150,"BEST_ANALYST_RATING")))</f>
        <v>0</v>
      </c>
      <c r="E150" s="1">
        <f>IF(A150="RU000A0JR5Z5",10*_xll.BDP("486 HK Equity","BEST_TARGET_PRICE")*_xll.BDP("USDRUB Curncy","PX_LAST")/_xll.BDP("USDHKD Curncy","PX_LAST"),
      IF(OR(_xll.BDP(B150,"BEST_TARGET_PRICE")="#N/A N/A",_xll.BDP(B150,"BEST_TARGET_PRICE")="#N/A Field Not Applicable"),
           IF(OR(_xll.BDP(B150,"INT_ACC")="#N/A N/A",_xll.BDP(B150,"INT_ACC")="#N/A Field Not Applicable"), 0, _xll.BDP(B150,"INT_ACC")),
      _xll.BDP(B150,"BEST_TARGET_PRICE"))
)</f>
        <v>0</v>
      </c>
      <c r="F150" s="1">
        <f>IF(OR(_xll.BDP(B150,"BDVD_PROJ_12M_YLD")="#N/A N/A",_xll.BDP(B150,"BDVD_PROJ_12M_YLD")="#N/A Field Not Applicable"),
     IF(OR(_xll.BDP(B150,"EQY_DVD_YLD_IND")="#N/A N/A",_xll.BDP(B150,"EQY_DVD_YLD_IND")="#N/A Field Not Applicable"),
         IF(OR(_xll.BDP(B150,"YLD_CNV_MID")="#N/A N/A",_xll.BDP(B150,"YLD_CNV_MID")="#N/A Field Not Applicable"),0,_xll.BDP(B150,"YLD_CNV_MID")),
              _xll.BDP(B150,"EQY_DVD_YLD_IND")),
_xll.BDP(B150,"BDVD_PROJ_12M_YLD"))</f>
        <v>0.93121692617103535</v>
      </c>
      <c r="G150" s="1" t="str">
        <f>IF(  ISERR(FIND("Equity",B150)) = FALSE,  IF(  OR(   _xll.BDP($B150,"DVD_EX_DT")="#N/A N/A", _xll.BDP($B150,"DVD_EX_DT")="#N/A Field Not Applicable"),
     "",_xll.BDP($B150,"DVD_EX_DT")),
IF(  OR(   _xll.BDP($B150,"NXT_CPN_DT")="#N/A N/A", _xll.BDP($B150,"NXT_CPN_DT")="#N/A Field Not Applicable"), IF( OR(_xll.BDP($B150,"LAST_TRADEABLE_DT") = "#N/A N/A",_xll.BDP($B150,"LAST_TRADEABLE_DT") = "#N/A Field Not Applicable"),"",_xll.BDP($B150,"LAST_TRADEABLE_DT")),_xll.BDP($B150,"NXT_CPN_DT")))</f>
        <v>10/04/2017</v>
      </c>
      <c r="H150" s="1">
        <f>IF(ISERR(FIND("Equity",B150))=FALSE,0,IF(_xll.BDP($B150,"DUR_MID")="#N/A N/A",0,_xll.BDP($B150,"DUR_MID")))</f>
        <v>0</v>
      </c>
      <c r="I150" s="1" t="str">
        <f>IF(  ISERR(FIND("Equity",B150)) = FALSE,  IF(  OR(   _xll.BDP($B150,"BDVD_NEXT_EST_DECL_DT")="#N/A N/A", _xll.BDP($B150,"BDVD_NEXT_EST_DECL_DT")="#N/A Field Not Applicable"),"",_xll.BDP($B150,"BDVD_NEXT_EST_DECL_DT")), IF(  OR(   _xll.BDP($B150,"NXT_PUT_DT")="#N/A N/A", _xll.BDP($B150,"NXT_PUT_DT")="#N/A Field Not Applicable"),"",_xll.BDP($B150,"NXT_PUT_DT")))</f>
        <v/>
      </c>
      <c r="J150" s="1">
        <f t="shared" si="2"/>
        <v>1</v>
      </c>
      <c r="L150" s="1" t="str">
        <f>_xll.BDP(B150,"SECURITY_NAME")</f>
        <v>iShares SMI CH</v>
      </c>
    </row>
    <row r="151" spans="1:12" x14ac:dyDescent="0.25">
      <c r="A151" s="1" t="str">
        <f>IF(OR(_xll.BDP(B151,"ID_ISIN")="#N/A Field Not Applicable",_xll.BDP(B151,"ID_ISIN")="#N/A N/A"),B151,_xll.BDP(B151,"ID_ISIN"))</f>
        <v>XS0934609016</v>
      </c>
      <c r="B151" s="1" t="s">
        <v>255</v>
      </c>
      <c r="C151" s="2">
        <f>IF(_xll.BDP(B151,"PX_LAST")="#N/A N/A",VLOOKUP(A151,secs!$A:$B,2,FALSE),_xll.BDP(B151,"PX_LAST"))</f>
        <v>100.7</v>
      </c>
      <c r="D151" s="1">
        <f>IF(A151="RU000A0JR5Z5",_xll.BDP("486 HK Equity","BEST_ANALYST_RATING"),IF(OR(_xll.BDP(B151,"BEST_ANALYST_RATING")="#N/A N/A",_xll.BDP(B151,"BEST_ANALYST_RATING")="#N/A Field Not Applicable"),0,_xll.BDP(B151,"BEST_ANALYST_RATING")))</f>
        <v>0</v>
      </c>
      <c r="E151" s="1">
        <f>IF(A151="RU000A0JR5Z5",10*_xll.BDP("486 HK Equity","BEST_TARGET_PRICE")*_xll.BDP("USDRUB Curncy","PX_LAST")/_xll.BDP("USDHKD Curncy","PX_LAST"),
      IF(OR(_xll.BDP(B151,"BEST_TARGET_PRICE")="#N/A N/A",_xll.BDP(B151,"BEST_TARGET_PRICE")="#N/A Field Not Applicable"),
           IF(OR(_xll.BDP(B151,"INT_ACC")="#N/A N/A",_xll.BDP(B151,"INT_ACC")="#N/A Field Not Applicable"), 0, _xll.BDP(B151,"INT_ACC")),
      _xll.BDP(B151,"BEST_TARGET_PRICE"))
)</f>
        <v>0.17986111111111111</v>
      </c>
      <c r="F151" s="1">
        <f>IF(OR(_xll.BDP(B151,"BDVD_PROJ_12M_YLD")="#N/A N/A",_xll.BDP(B151,"BDVD_PROJ_12M_YLD")="#N/A Field Not Applicable"),
     IF(OR(_xll.BDP(B151,"EQY_DVD_YLD_IND")="#N/A N/A",_xll.BDP(B151,"EQY_DVD_YLD_IND")="#N/A Field Not Applicable"),
         IF(OR(_xll.BDP(B151,"YLD_CNV_MID")="#N/A N/A",_xll.BDP(B151,"YLD_CNV_MID")="#N/A Field Not Applicable"),0,_xll.BDP(B151,"YLD_CNV_MID")),
              _xll.BDP(B151,"EQY_DVD_YLD_IND")),
_xll.BDP(B151,"BDVD_PROJ_12M_YLD"))</f>
        <v>4.4415037000000002</v>
      </c>
      <c r="G151" s="1" t="str">
        <f>IF(  ISERR(FIND("Equity",B151)) = FALSE,  IF(  OR(   _xll.BDP($B151,"DVD_EX_DT")="#N/A N/A", _xll.BDP($B151,"DVD_EX_DT")="#N/A Field Not Applicable"),
     "",_xll.BDP($B151,"DVD_EX_DT")),
IF(  OR(   _xll.BDP($B151,"NXT_CPN_DT")="#N/A N/A", _xll.BDP($B151,"NXT_CPN_DT")="#N/A Field Not Applicable"), IF( OR(_xll.BDP($B151,"LAST_TRADEABLE_DT") = "#N/A N/A",_xll.BDP($B151,"LAST_TRADEABLE_DT") = "#N/A Field Not Applicable"),"",_xll.BDP($B151,"LAST_TRADEABLE_DT")),_xll.BDP($B151,"NXT_CPN_DT")))</f>
        <v>24/11/2017</v>
      </c>
      <c r="H151" s="1">
        <f>IF(ISERR(FIND("Equity",B151))=FALSE,0,IF(_xll.BDP($B151,"DUR_MID")="#N/A N/A",0,_xll.BDP($B151,"DUR_MID")))</f>
        <v>5.2726649550774063</v>
      </c>
      <c r="I151" s="1" t="str">
        <f>IF(  ISERR(FIND("Equity",B151)) = FALSE,  IF(  OR(   _xll.BDP($B151,"BDVD_NEXT_EST_DECL_DT")="#N/A N/A", _xll.BDP($B151,"BDVD_NEXT_EST_DECL_DT")="#N/A Field Not Applicable"),"",_xll.BDP($B151,"BDVD_NEXT_EST_DECL_DT")), IF(  OR(   _xll.BDP($B151,"NXT_PUT_DT")="#N/A N/A", _xll.BDP($B151,"NXT_PUT_DT")="#N/A Field Not Applicable"),"",_xll.BDP($B151,"NXT_PUT_DT")))</f>
        <v/>
      </c>
      <c r="J151" s="1">
        <f t="shared" si="2"/>
        <v>1</v>
      </c>
      <c r="L151" s="1" t="str">
        <f>_xll.BDP(B151,"SECURITY_NAME")</f>
        <v>KAZNMH 4 5/8 05/24/23</v>
      </c>
    </row>
    <row r="152" spans="1:12" x14ac:dyDescent="0.25">
      <c r="A152" s="1" t="str">
        <f>IF(OR(_xll.BDP(B152,"ID_ISIN")="#N/A Field Not Applicable",_xll.BDP(B152,"ID_ISIN")="#N/A N/A"),B152,_xll.BDP(B152,"ID_ISIN"))</f>
        <v>CH0205819441</v>
      </c>
      <c r="B152" s="1" t="s">
        <v>256</v>
      </c>
      <c r="C152" s="2">
        <f>IF(_xll.BDP(B152,"PX_LAST")="#N/A N/A",VLOOKUP(A152,secs!$A:$B,2,FALSE),_xll.BDP(B152,"PX_LAST"))</f>
        <v>104.9</v>
      </c>
      <c r="D152" s="1">
        <f>IF(A152="RU000A0JR5Z5",_xll.BDP("486 HK Equity","BEST_ANALYST_RATING"),IF(OR(_xll.BDP(B152,"BEST_ANALYST_RATING")="#N/A N/A",_xll.BDP(B152,"BEST_ANALYST_RATING")="#N/A Field Not Applicable"),0,_xll.BDP(B152,"BEST_ANALYST_RATING")))</f>
        <v>0</v>
      </c>
      <c r="E152" s="1">
        <f>IF(A152="RU000A0JR5Z5",10*_xll.BDP("486 HK Equity","BEST_TARGET_PRICE")*_xll.BDP("USDRUB Curncy","PX_LAST")/_xll.BDP("USDHKD Curncy","PX_LAST"),
      IF(OR(_xll.BDP(B152,"BEST_TARGET_PRICE")="#N/A N/A",_xll.BDP(B152,"BEST_TARGET_PRICE")="#N/A Field Not Applicable"),
           IF(OR(_xll.BDP(B152,"INT_ACC")="#N/A N/A",_xll.BDP(B152,"INT_ACC")="#N/A Field Not Applicable"), 0, _xll.BDP(B152,"INT_ACC")),
      _xll.BDP(B152,"BEST_TARGET_PRICE"))
)</f>
        <v>0.77349999999999997</v>
      </c>
      <c r="F152" s="1">
        <f>IF(OR(_xll.BDP(B152,"BDVD_PROJ_12M_YLD")="#N/A N/A",_xll.BDP(B152,"BDVD_PROJ_12M_YLD")="#N/A Field Not Applicable"),
     IF(OR(_xll.BDP(B152,"EQY_DVD_YLD_IND")="#N/A N/A",_xll.BDP(B152,"EQY_DVD_YLD_IND")="#N/A Field Not Applicable"),
         IF(OR(_xll.BDP(B152,"YLD_CNV_MID")="#N/A N/A",_xll.BDP(B152,"YLD_CNV_MID")="#N/A Field Not Applicable"),0,_xll.BDP(B152,"YLD_CNV_MID")),
              _xll.BDP(B152,"EQY_DVD_YLD_IND")),
_xll.BDP(B152,"BDVD_PROJ_12M_YLD"))</f>
        <v>1.3006071000000001</v>
      </c>
      <c r="G152" s="1" t="str">
        <f>IF(  ISERR(FIND("Equity",B152)) = FALSE,  IF(  OR(   _xll.BDP($B152,"DVD_EX_DT")="#N/A N/A", _xll.BDP($B152,"DVD_EX_DT")="#N/A Field Not Applicable"),
     "",_xll.BDP($B152,"DVD_EX_DT")),
IF(  OR(   _xll.BDP($B152,"NXT_CPN_DT")="#N/A N/A", _xll.BDP($B152,"NXT_CPN_DT")="#N/A Field Not Applicable"), IF( OR(_xll.BDP($B152,"LAST_TRADEABLE_DT") = "#N/A N/A",_xll.BDP($B152,"LAST_TRADEABLE_DT") = "#N/A Field Not Applicable"),"",_xll.BDP($B152,"LAST_TRADEABLE_DT")),_xll.BDP($B152,"NXT_CPN_DT")))</f>
        <v>26/02/2018</v>
      </c>
      <c r="H152" s="1">
        <f>IF(ISERR(FIND("Equity",B152))=FALSE,0,IF(_xll.BDP($B152,"DUR_MID")="#N/A N/A",0,_xll.BDP($B152,"DUR_MID")))</f>
        <v>3.5647596244086732</v>
      </c>
      <c r="I152" s="1" t="str">
        <f>IF(  ISERR(FIND("Equity",B152)) = FALSE,  IF(  OR(   _xll.BDP($B152,"BDVD_NEXT_EST_DECL_DT")="#N/A N/A", _xll.BDP($B152,"BDVD_NEXT_EST_DECL_DT")="#N/A Field Not Applicable"),"",_xll.BDP($B152,"BDVD_NEXT_EST_DECL_DT")), IF(  OR(   _xll.BDP($B152,"NXT_PUT_DT")="#N/A N/A", _xll.BDP($B152,"NXT_PUT_DT")="#N/A Field Not Applicable"),"",_xll.BDP($B152,"NXT_PUT_DT")))</f>
        <v/>
      </c>
      <c r="J152" s="1">
        <f t="shared" si="2"/>
        <v>1</v>
      </c>
      <c r="L152" s="1" t="str">
        <f>_xll.BDP(B152,"SECURITY_NAME")</f>
        <v>RURAIL 2.73 02/26/21</v>
      </c>
    </row>
    <row r="153" spans="1:12" x14ac:dyDescent="0.25">
      <c r="A153" s="1" t="str">
        <f>IF(OR(_xll.BDP(B153,"ID_ISIN")="#N/A Field Not Applicable",_xll.BDP(B153,"ID_ISIN")="#N/A N/A"),B153,_xll.BDP(B153,"ID_ISIN"))</f>
        <v>USN54468AF52</v>
      </c>
      <c r="B153" s="1" t="s">
        <v>257</v>
      </c>
      <c r="C153" s="2">
        <f>IF(_xll.BDP(B153,"PX_LAST")="#N/A N/A",VLOOKUP(A153,secs!$A:$B,2,FALSE),_xll.BDP(B153,"PX_LAST"))</f>
        <v>104.014</v>
      </c>
      <c r="D153" s="1">
        <f>IF(A153="RU000A0JR5Z5",_xll.BDP("486 HK Equity","BEST_ANALYST_RATING"),IF(OR(_xll.BDP(B153,"BEST_ANALYST_RATING")="#N/A N/A",_xll.BDP(B153,"BEST_ANALYST_RATING")="#N/A Field Not Applicable"),0,_xll.BDP(B153,"BEST_ANALYST_RATING")))</f>
        <v>0</v>
      </c>
      <c r="E153" s="1">
        <f>IF(A153="RU000A0JR5Z5",10*_xll.BDP("486 HK Equity","BEST_TARGET_PRICE")*_xll.BDP("USDRUB Curncy","PX_LAST")/_xll.BDP("USDHKD Curncy","PX_LAST"),
      IF(OR(_xll.BDP(B153,"BEST_TARGET_PRICE")="#N/A N/A",_xll.BDP(B153,"BEST_TARGET_PRICE")="#N/A Field Not Applicable"),
           IF(OR(_xll.BDP(B153,"INT_ACC")="#N/A N/A",_xll.BDP(B153,"INT_ACC")="#N/A Field Not Applicable"), 0, _xll.BDP(B153,"INT_ACC")),
      _xll.BDP(B153,"BEST_TARGET_PRICE"))
)</f>
        <v>2.2222222222222223E-2</v>
      </c>
      <c r="F153" s="1">
        <f>IF(OR(_xll.BDP(B153,"BDVD_PROJ_12M_YLD")="#N/A N/A",_xll.BDP(B153,"BDVD_PROJ_12M_YLD")="#N/A Field Not Applicable"),
     IF(OR(_xll.BDP(B153,"EQY_DVD_YLD_IND")="#N/A N/A",_xll.BDP(B153,"EQY_DVD_YLD_IND")="#N/A Field Not Applicable"),
         IF(OR(_xll.BDP(B153,"YLD_CNV_MID")="#N/A N/A",_xll.BDP(B153,"YLD_CNV_MID")="#N/A Field Not Applicable"),0,_xll.BDP(B153,"YLD_CNV_MID")),
              _xll.BDP(B153,"EQY_DVD_YLD_IND")),
_xll.BDP(B153,"BDVD_PROJ_12M_YLD"))</f>
        <v>6.8353117000000001</v>
      </c>
      <c r="G153" s="1" t="str">
        <f>IF(  ISERR(FIND("Equity",B153)) = FALSE,  IF(  OR(   _xll.BDP($B153,"DVD_EX_DT")="#N/A N/A", _xll.BDP($B153,"DVD_EX_DT")="#N/A Field Not Applicable"),
     "",_xll.BDP($B153,"DVD_EX_DT")),
IF(  OR(   _xll.BDP($B153,"NXT_CPN_DT")="#N/A N/A", _xll.BDP($B153,"NXT_CPN_DT")="#N/A Field Not Applicable"), IF( OR(_xll.BDP($B153,"LAST_TRADEABLE_DT") = "#N/A N/A",_xll.BDP($B153,"LAST_TRADEABLE_DT") = "#N/A Field Not Applicable"),"",_xll.BDP($B153,"LAST_TRADEABLE_DT")),_xll.BDP($B153,"NXT_CPN_DT")))</f>
        <v>08/12/2017</v>
      </c>
      <c r="H153" s="1">
        <f>IF(ISERR(FIND("Equity",B153))=FALSE,0,IF(_xll.BDP($B153,"DUR_MID")="#N/A N/A",0,_xll.BDP($B153,"DUR_MID")))</f>
        <v>3.5096626530383204</v>
      </c>
      <c r="I153" s="1" t="str">
        <f>IF(  ISERR(FIND("Equity",B153)) = FALSE,  IF(  OR(   _xll.BDP($B153,"BDVD_NEXT_EST_DECL_DT")="#N/A N/A", _xll.BDP($B153,"BDVD_NEXT_EST_DECL_DT")="#N/A Field Not Applicable"),"",_xll.BDP($B153,"BDVD_NEXT_EST_DECL_DT")), IF(  OR(   _xll.BDP($B153,"NXT_PUT_DT")="#N/A N/A", _xll.BDP($B153,"NXT_PUT_DT")="#N/A Field Not Applicable"),"",_xll.BDP($B153,"NXT_PUT_DT")))</f>
        <v/>
      </c>
      <c r="J153" s="1">
        <f t="shared" si="2"/>
        <v>1</v>
      </c>
      <c r="L153" s="1" t="str">
        <f>_xll.BDP(B153,"SECURITY_NAME")</f>
        <v>MRFGBZ 8 06/08/23</v>
      </c>
    </row>
    <row r="154" spans="1:12" x14ac:dyDescent="0.25">
      <c r="A154" s="1" t="str">
        <f>IF(OR(_xll.BDP(B154,"ID_ISIN")="#N/A Field Not Applicable",_xll.BDP(B154,"ID_ISIN")="#N/A N/A"),B154,_xll.BDP(B154,"ID_ISIN"))</f>
        <v>CH0355509487</v>
      </c>
      <c r="B154" s="1" t="s">
        <v>258</v>
      </c>
      <c r="C154" s="2">
        <f>IF(_xll.BDP(B154,"PX_LAST")="#N/A N/A",VLOOKUP(A154,secs!$A:$B,2,FALSE),_xll.BDP(B154,"PX_LAST"))</f>
        <v>94.8</v>
      </c>
      <c r="D154" s="1">
        <f>IF(A154="RU000A0JR5Z5",_xll.BDP("486 HK Equity","BEST_ANALYST_RATING"),IF(OR(_xll.BDP(B154,"BEST_ANALYST_RATING")="#N/A N/A",_xll.BDP(B154,"BEST_ANALYST_RATING")="#N/A Field Not Applicable"),0,_xll.BDP(B154,"BEST_ANALYST_RATING")))</f>
        <v>0</v>
      </c>
      <c r="E154" s="1">
        <f>IF(A154="RU000A0JR5Z5",10*_xll.BDP("486 HK Equity","BEST_TARGET_PRICE")*_xll.BDP("USDRUB Curncy","PX_LAST")/_xll.BDP("USDHKD Curncy","PX_LAST"),
      IF(OR(_xll.BDP(B154,"BEST_TARGET_PRICE")="#N/A N/A",_xll.BDP(B154,"BEST_TARGET_PRICE")="#N/A Field Not Applicable"),
           IF(OR(_xll.BDP(B154,"INT_ACC")="#N/A N/A",_xll.BDP(B154,"INT_ACC")="#N/A Field Not Applicable"), 0, _xll.BDP(B154,"INT_ACC")),
      _xll.BDP(B154,"BEST_TARGET_PRICE"))
)</f>
        <v>0</v>
      </c>
      <c r="F154" s="1">
        <f>IF(OR(_xll.BDP(B154,"BDVD_PROJ_12M_YLD")="#N/A N/A",_xll.BDP(B154,"BDVD_PROJ_12M_YLD")="#N/A Field Not Applicable"),
     IF(OR(_xll.BDP(B154,"EQY_DVD_YLD_IND")="#N/A N/A",_xll.BDP(B154,"EQY_DVD_YLD_IND")="#N/A Field Not Applicable"),
         IF(OR(_xll.BDP(B154,"YLD_CNV_MID")="#N/A N/A",_xll.BDP(B154,"YLD_CNV_MID")="#N/A Field Not Applicable"),0,_xll.BDP(B154,"YLD_CNV_MID")),
              _xll.BDP(B154,"EQY_DVD_YLD_IND")),
_xll.BDP(B154,"BDVD_PROJ_12M_YLD"))</f>
        <v>0</v>
      </c>
      <c r="G154" s="1" t="str">
        <f>IF(  ISERR(FIND("Equity",B154)) = FALSE,  IF(  OR(   _xll.BDP($B154,"DVD_EX_DT")="#N/A N/A", _xll.BDP($B154,"DVD_EX_DT")="#N/A Field Not Applicable"),
     "",_xll.BDP($B154,"DVD_EX_DT")),
IF(  OR(   _xll.BDP($B154,"NXT_CPN_DT")="#N/A N/A", _xll.BDP($B154,"NXT_CPN_DT")="#N/A Field Not Applicable"), IF( OR(_xll.BDP($B154,"LAST_TRADEABLE_DT") = "#N/A N/A",_xll.BDP($B154,"LAST_TRADEABLE_DT") = "#N/A Field Not Applicable"),"",_xll.BDP($B154,"LAST_TRADEABLE_DT")),_xll.BDP($B154,"NXT_CPN_DT")))</f>
        <v/>
      </c>
      <c r="H154" s="1">
        <f>IF(ISERR(FIND("Equity",B154))=FALSE,0,IF(_xll.BDP($B154,"DUR_MID")="#N/A N/A",0,_xll.BDP($B154,"DUR_MID")))</f>
        <v>0</v>
      </c>
      <c r="I154" s="1" t="str">
        <f>IF(  ISERR(FIND("Equity",B154)) = FALSE,  IF(  OR(   _xll.BDP($B154,"BDVD_NEXT_EST_DECL_DT")="#N/A N/A", _xll.BDP($B154,"BDVD_NEXT_EST_DECL_DT")="#N/A Field Not Applicable"),"",_xll.BDP($B154,"BDVD_NEXT_EST_DECL_DT")), IF(  OR(   _xll.BDP($B154,"NXT_PUT_DT")="#N/A N/A", _xll.BDP($B154,"NXT_PUT_DT")="#N/A Field Not Applicable"),"",_xll.BDP($B154,"NXT_PUT_DT")))</f>
        <v/>
      </c>
      <c r="J154" s="1">
        <f t="shared" si="2"/>
        <v>1</v>
      </c>
      <c r="L154" s="1" t="str">
        <f>_xll.BDP(B154,"SECURITY_NAME")</f>
        <v>EFGBNK 0 01/10/22</v>
      </c>
    </row>
    <row r="155" spans="1:12" x14ac:dyDescent="0.25">
      <c r="A155" s="1" t="str">
        <f>IF(OR(_xll.BDP(B155,"ID_ISIN")="#N/A Field Not Applicable",_xll.BDP(B155,"ID_ISIN")="#N/A N/A"),B155,_xll.BDP(B155,"ID_ISIN"))</f>
        <v>XS1468260598</v>
      </c>
      <c r="B155" s="1" t="s">
        <v>308</v>
      </c>
      <c r="C155" s="2">
        <f>IF(_xll.BDP(B155,"PX_LAST")="#N/A N/A",VLOOKUP(A155,secs!$A:$B,2,FALSE),_xll.BDP(B155,"PX_LAST"))</f>
        <v>100</v>
      </c>
      <c r="D155" s="1">
        <f>IF(A155="RU000A0JR5Z5",_xll.BDP("486 HK Equity","BEST_ANALYST_RATING"),IF(OR(_xll.BDP(B155,"BEST_ANALYST_RATING")="#N/A N/A",_xll.BDP(B155,"BEST_ANALYST_RATING")="#N/A Field Not Applicable"),0,_xll.BDP(B155,"BEST_ANALYST_RATING")))</f>
        <v>0</v>
      </c>
      <c r="E155" s="1">
        <f>IF(A155="RU000A0JR5Z5",10*_xll.BDP("486 HK Equity","BEST_TARGET_PRICE")*_xll.BDP("USDRUB Curncy","PX_LAST")/_xll.BDP("USDHKD Curncy","PX_LAST"),
      IF(OR(_xll.BDP(B155,"BEST_TARGET_PRICE")="#N/A N/A",_xll.BDP(B155,"BEST_TARGET_PRICE")="#N/A Field Not Applicable"),
           IF(OR(_xll.BDP(B155,"INT_ACC")="#N/A N/A",_xll.BDP(B155,"INT_ACC")="#N/A Field Not Applicable"), 0, _xll.BDP(B155,"INT_ACC")),
      _xll.BDP(B155,"BEST_TARGET_PRICE"))
)</f>
        <v>0</v>
      </c>
      <c r="F155" s="1">
        <f>IF(OR(_xll.BDP(B155,"BDVD_PROJ_12M_YLD")="#N/A N/A",_xll.BDP(B155,"BDVD_PROJ_12M_YLD")="#N/A Field Not Applicable"),
     IF(OR(_xll.BDP(B155,"EQY_DVD_YLD_IND")="#N/A N/A",_xll.BDP(B155,"EQY_DVD_YLD_IND")="#N/A Field Not Applicable"),
         IF(OR(_xll.BDP(B155,"YLD_CNV_MID")="#N/A N/A",_xll.BDP(B155,"YLD_CNV_MID")="#N/A Field Not Applicable"),0,_xll.BDP(B155,"YLD_CNV_MID")),
              _xll.BDP(B155,"EQY_DVD_YLD_IND")),
_xll.BDP(B155,"BDVD_PROJ_12M_YLD"))</f>
        <v>0</v>
      </c>
      <c r="G155" s="1" t="str">
        <f>IF(  ISERR(FIND("Equity",B155)) = FALSE,  IF(  OR(   _xll.BDP($B155,"DVD_EX_DT")="#N/A N/A", _xll.BDP($B155,"DVD_EX_DT")="#N/A Field Not Applicable"),
     "",_xll.BDP($B155,"DVD_EX_DT")),
IF(  OR(   _xll.BDP($B155,"NXT_CPN_DT")="#N/A N/A", _xll.BDP($B155,"NXT_CPN_DT")="#N/A Field Not Applicable"), IF( OR(_xll.BDP($B155,"LAST_TRADEABLE_DT") = "#N/A N/A",_xll.BDP($B155,"LAST_TRADEABLE_DT") = "#N/A Field Not Applicable"),"",_xll.BDP($B155,"LAST_TRADEABLE_DT")),_xll.BDP($B155,"NXT_CPN_DT")))</f>
        <v>02/05/2017</v>
      </c>
      <c r="H155" s="1">
        <f>IF(ISERR(FIND("Equity",B155))=FALSE,0,IF(_xll.BDP($B155,"DUR_MID")="#N/A N/A",0,_xll.BDP($B155,"DUR_MID")))</f>
        <v>0</v>
      </c>
      <c r="I155" s="1" t="str">
        <f>IF(  ISERR(FIND("Equity",B155)) = FALSE,  IF(  OR(   _xll.BDP($B155,"BDVD_NEXT_EST_DECL_DT")="#N/A N/A", _xll.BDP($B155,"BDVD_NEXT_EST_DECL_DT")="#N/A Field Not Applicable"),"",_xll.BDP($B155,"BDVD_NEXT_EST_DECL_DT")), IF(  OR(   _xll.BDP($B155,"NXT_PUT_DT")="#N/A N/A", _xll.BDP($B155,"NXT_PUT_DT")="#N/A Field Not Applicable"),"",_xll.BDP($B155,"NXT_PUT_DT")))</f>
        <v/>
      </c>
      <c r="J155" s="1">
        <f t="shared" si="2"/>
        <v>1</v>
      </c>
      <c r="L155" s="1" t="str">
        <f>_xll.BDP(B155,"SECURITY_NAME")</f>
        <v>KNFP 0 01/31/19</v>
      </c>
    </row>
    <row r="156" spans="1:12" x14ac:dyDescent="0.25">
      <c r="A156" s="1" t="str">
        <f>IF(OR(_xll.BDP(B156,"ID_ISIN")="#N/A Field Not Applicable",_xll.BDP(B156,"ID_ISIN")="#N/A N/A"),B156,_xll.BDP(B156,"ID_ISIN"))</f>
        <v>CH0359143119</v>
      </c>
      <c r="B156" s="1" t="s">
        <v>309</v>
      </c>
      <c r="C156" s="2">
        <f>IF(_xll.BDP(B156,"PX_LAST")="#N/A N/A",VLOOKUP(A156,secs!$A:$B,2,FALSE),_xll.BDP(B156,"PX_LAST"))</f>
        <v>90.42</v>
      </c>
      <c r="D156" s="1">
        <f>IF(A156="RU000A0JR5Z5",_xll.BDP("486 HK Equity","BEST_ANALYST_RATING"),IF(OR(_xll.BDP(B156,"BEST_ANALYST_RATING")="#N/A N/A",_xll.BDP(B156,"BEST_ANALYST_RATING")="#N/A Field Not Applicable"),0,_xll.BDP(B156,"BEST_ANALYST_RATING")))</f>
        <v>0</v>
      </c>
      <c r="E156" s="1">
        <f>IF(A156="RU000A0JR5Z5",10*_xll.BDP("486 HK Equity","BEST_TARGET_PRICE")*_xll.BDP("USDRUB Curncy","PX_LAST")/_xll.BDP("USDHKD Curncy","PX_LAST"),
      IF(OR(_xll.BDP(B156,"BEST_TARGET_PRICE")="#N/A N/A",_xll.BDP(B156,"BEST_TARGET_PRICE")="#N/A Field Not Applicable"),
           IF(OR(_xll.BDP(B156,"INT_ACC")="#N/A N/A",_xll.BDP(B156,"INT_ACC")="#N/A Field Not Applicable"), 0, _xll.BDP(B156,"INT_ACC")),
      _xll.BDP(B156,"BEST_TARGET_PRICE"))
)</f>
        <v>0</v>
      </c>
      <c r="F156" s="1">
        <f>IF(OR(_xll.BDP(B156,"BDVD_PROJ_12M_YLD")="#N/A N/A",_xll.BDP(B156,"BDVD_PROJ_12M_YLD")="#N/A Field Not Applicable"),
     IF(OR(_xll.BDP(B156,"EQY_DVD_YLD_IND")="#N/A N/A",_xll.BDP(B156,"EQY_DVD_YLD_IND")="#N/A Field Not Applicable"),
         IF(OR(_xll.BDP(B156,"YLD_CNV_MID")="#N/A N/A",_xll.BDP(B156,"YLD_CNV_MID")="#N/A Field Not Applicable"),0,_xll.BDP(B156,"YLD_CNV_MID")),
              _xll.BDP(B156,"EQY_DVD_YLD_IND")),
_xll.BDP(B156,"BDVD_PROJ_12M_YLD"))</f>
        <v>0</v>
      </c>
      <c r="G156" s="1" t="str">
        <f>IF(  ISERR(FIND("Equity",B156)) = FALSE,  IF(  OR(   _xll.BDP($B156,"DVD_EX_DT")="#N/A N/A", _xll.BDP($B156,"DVD_EX_DT")="#N/A Field Not Applicable"),
     "",_xll.BDP($B156,"DVD_EX_DT")),
IF(  OR(   _xll.BDP($B156,"NXT_CPN_DT")="#N/A N/A", _xll.BDP($B156,"NXT_CPN_DT")="#N/A Field Not Applicable"), IF( OR(_xll.BDP($B156,"LAST_TRADEABLE_DT") = "#N/A N/A",_xll.BDP($B156,"LAST_TRADEABLE_DT") = "#N/A Field Not Applicable"),"",_xll.BDP($B156,"LAST_TRADEABLE_DT")),_xll.BDP($B156,"NXT_CPN_DT")))</f>
        <v/>
      </c>
      <c r="H156" s="1">
        <f>IF(ISERR(FIND("Equity",B156))=FALSE,0,IF(_xll.BDP($B156,"DUR_MID")="#N/A N/A",0,_xll.BDP($B156,"DUR_MID")))</f>
        <v>0</v>
      </c>
      <c r="I156" s="1" t="str">
        <f>IF(  ISERR(FIND("Equity",B156)) = FALSE,  IF(  OR(   _xll.BDP($B156,"BDVD_NEXT_EST_DECL_DT")="#N/A N/A", _xll.BDP($B156,"BDVD_NEXT_EST_DECL_DT")="#N/A Field Not Applicable"),"",_xll.BDP($B156,"BDVD_NEXT_EST_DECL_DT")), IF(  OR(   _xll.BDP($B156,"NXT_PUT_DT")="#N/A N/A", _xll.BDP($B156,"NXT_PUT_DT")="#N/A Field Not Applicable"),"",_xll.BDP($B156,"NXT_PUT_DT")))</f>
        <v/>
      </c>
      <c r="J156" s="1">
        <f t="shared" si="2"/>
        <v>1</v>
      </c>
      <c r="L156" s="1" t="str">
        <f>_xll.BDP(B156,"SECURITY_NAME")</f>
        <v>EFGBNK 0 04/01/19</v>
      </c>
    </row>
    <row r="157" spans="1:12" x14ac:dyDescent="0.25">
      <c r="A157" s="1" t="str">
        <f>IF(OR(_xll.BDP(B157,"ID_ISIN")="#N/A Field Not Applicable",_xll.BDP(B157,"ID_ISIN")="#N/A N/A"),B157,_xll.BDP(B157,"ID_ISIN"))</f>
        <v>CH0347656545</v>
      </c>
      <c r="B157" s="1" t="s">
        <v>310</v>
      </c>
      <c r="C157" s="2">
        <f>IF(_xll.BDP(B157,"PX_LAST")="#N/A N/A",VLOOKUP(A157,secs!$A:$B,2,FALSE),_xll.BDP(B157,"PX_LAST"))</f>
        <v>102.28</v>
      </c>
      <c r="D157" s="1">
        <f>IF(A157="RU000A0JR5Z5",_xll.BDP("486 HK Equity","BEST_ANALYST_RATING"),IF(OR(_xll.BDP(B157,"BEST_ANALYST_RATING")="#N/A N/A",_xll.BDP(B157,"BEST_ANALYST_RATING")="#N/A Field Not Applicable"),0,_xll.BDP(B157,"BEST_ANALYST_RATING")))</f>
        <v>0</v>
      </c>
      <c r="E157" s="1">
        <f>IF(A157="RU000A0JR5Z5",10*_xll.BDP("486 HK Equity","BEST_TARGET_PRICE")*_xll.BDP("USDRUB Curncy","PX_LAST")/_xll.BDP("USDHKD Curncy","PX_LAST"),
      IF(OR(_xll.BDP(B157,"BEST_TARGET_PRICE")="#N/A N/A",_xll.BDP(B157,"BEST_TARGET_PRICE")="#N/A Field Not Applicable"),
           IF(OR(_xll.BDP(B157,"INT_ACC")="#N/A N/A",_xll.BDP(B157,"INT_ACC")="#N/A Field Not Applicable"), 0, _xll.BDP(B157,"INT_ACC")),
      _xll.BDP(B157,"BEST_TARGET_PRICE"))
)</f>
        <v>0</v>
      </c>
      <c r="F157" s="1">
        <f>IF(OR(_xll.BDP(B157,"BDVD_PROJ_12M_YLD")="#N/A N/A",_xll.BDP(B157,"BDVD_PROJ_12M_YLD")="#N/A Field Not Applicable"),
     IF(OR(_xll.BDP(B157,"EQY_DVD_YLD_IND")="#N/A N/A",_xll.BDP(B157,"EQY_DVD_YLD_IND")="#N/A Field Not Applicable"),
         IF(OR(_xll.BDP(B157,"YLD_CNV_MID")="#N/A N/A",_xll.BDP(B157,"YLD_CNV_MID")="#N/A Field Not Applicable"),0,_xll.BDP(B157,"YLD_CNV_MID")),
              _xll.BDP(B157,"EQY_DVD_YLD_IND")),
_xll.BDP(B157,"BDVD_PROJ_12M_YLD"))</f>
        <v>0</v>
      </c>
      <c r="G157" s="1" t="str">
        <f>IF(  ISERR(FIND("Equity",B157)) = FALSE,  IF(  OR(   _xll.BDP($B157,"DVD_EX_DT")="#N/A N/A", _xll.BDP($B157,"DVD_EX_DT")="#N/A Field Not Applicable"),
     "",_xll.BDP($B157,"DVD_EX_DT")),
IF(  OR(   _xll.BDP($B157,"NXT_CPN_DT")="#N/A N/A", _xll.BDP($B157,"NXT_CPN_DT")="#N/A Field Not Applicable"), IF( OR(_xll.BDP($B157,"LAST_TRADEABLE_DT") = "#N/A N/A",_xll.BDP($B157,"LAST_TRADEABLE_DT") = "#N/A Field Not Applicable"),"",_xll.BDP($B157,"LAST_TRADEABLE_DT")),_xll.BDP($B157,"NXT_CPN_DT")))</f>
        <v/>
      </c>
      <c r="H157" s="1">
        <f>IF(ISERR(FIND("Equity",B157))=FALSE,0,IF(_xll.BDP($B157,"DUR_MID")="#N/A N/A",0,_xll.BDP($B157,"DUR_MID")))</f>
        <v>0</v>
      </c>
      <c r="I157" s="1" t="str">
        <f>IF(  ISERR(FIND("Equity",B157)) = FALSE,  IF(  OR(   _xll.BDP($B157,"BDVD_NEXT_EST_DECL_DT")="#N/A N/A", _xll.BDP($B157,"BDVD_NEXT_EST_DECL_DT")="#N/A Field Not Applicable"),"",_xll.BDP($B157,"BDVD_NEXT_EST_DECL_DT")), IF(  OR(   _xll.BDP($B157,"NXT_PUT_DT")="#N/A N/A", _xll.BDP($B157,"NXT_PUT_DT")="#N/A Field Not Applicable"),"",_xll.BDP($B157,"NXT_PUT_DT")))</f>
        <v/>
      </c>
      <c r="J157" s="1">
        <f t="shared" si="2"/>
        <v>1</v>
      </c>
      <c r="L157" s="1" t="str">
        <f>_xll.BDP(B157,"SECURITY_NAME")</f>
        <v>EFGBNK 9 03/13/18</v>
      </c>
    </row>
    <row r="158" spans="1:12" x14ac:dyDescent="0.25">
      <c r="A158" s="1" t="str">
        <f>IF(OR(_xll.BDP(B158,"ID_ISIN")="#N/A Field Not Applicable",_xll.BDP(B158,"ID_ISIN")="#N/A N/A"),B158,_xll.BDP(B158,"ID_ISIN"))</f>
        <v>XS1513271418</v>
      </c>
      <c r="B158" s="1" t="s">
        <v>315</v>
      </c>
      <c r="C158" s="2">
        <f>IF(_xll.BDP(B158,"PX_LAST")="#N/A N/A",VLOOKUP(A158,secs!$A:$B,2,FALSE),_xll.BDP(B158,"PX_LAST"))</f>
        <v>100</v>
      </c>
      <c r="D158" s="1">
        <f>IF(A158="RU000A0JR5Z5",_xll.BDP("486 HK Equity","BEST_ANALYST_RATING"),IF(OR(_xll.BDP(B158,"BEST_ANALYST_RATING")="#N/A N/A",_xll.BDP(B158,"BEST_ANALYST_RATING")="#N/A Field Not Applicable"),0,_xll.BDP(B158,"BEST_ANALYST_RATING")))</f>
        <v>0</v>
      </c>
      <c r="E158" s="1">
        <f>IF(A158="RU000A0JR5Z5",10*_xll.BDP("486 HK Equity","BEST_TARGET_PRICE")*_xll.BDP("USDRUB Curncy","PX_LAST")/_xll.BDP("USDHKD Curncy","PX_LAST"),
      IF(OR(_xll.BDP(B158,"BEST_TARGET_PRICE")="#N/A N/A",_xll.BDP(B158,"BEST_TARGET_PRICE")="#N/A Field Not Applicable"),
           IF(OR(_xll.BDP(B158,"INT_ACC")="#N/A N/A",_xll.BDP(B158,"INT_ACC")="#N/A Field Not Applicable"), 0, _xll.BDP(B158,"INT_ACC")),
      _xll.BDP(B158,"BEST_TARGET_PRICE"))
)</f>
        <v>0</v>
      </c>
      <c r="F158" s="1">
        <f>IF(OR(_xll.BDP(B158,"BDVD_PROJ_12M_YLD")="#N/A N/A",_xll.BDP(B158,"BDVD_PROJ_12M_YLD")="#N/A Field Not Applicable"),
     IF(OR(_xll.BDP(B158,"EQY_DVD_YLD_IND")="#N/A N/A",_xll.BDP(B158,"EQY_DVD_YLD_IND")="#N/A Field Not Applicable"),
         IF(OR(_xll.BDP(B158,"YLD_CNV_MID")="#N/A N/A",_xll.BDP(B158,"YLD_CNV_MID")="#N/A Field Not Applicable"),0,_xll.BDP(B158,"YLD_CNV_MID")),
              _xll.BDP(B158,"EQY_DVD_YLD_IND")),
_xll.BDP(B158,"BDVD_PROJ_12M_YLD"))</f>
        <v>0</v>
      </c>
      <c r="G158" s="1" t="str">
        <f>IF(  ISERR(FIND("Equity",B158)) = FALSE,  IF(  OR(   _xll.BDP($B158,"DVD_EX_DT")="#N/A N/A", _xll.BDP($B158,"DVD_EX_DT")="#N/A Field Not Applicable"),
     "",_xll.BDP($B158,"DVD_EX_DT")),
IF(  OR(   _xll.BDP($B158,"NXT_CPN_DT")="#N/A N/A", _xll.BDP($B158,"NXT_CPN_DT")="#N/A Field Not Applicable"), IF( OR(_xll.BDP($B158,"LAST_TRADEABLE_DT") = "#N/A N/A",_xll.BDP($B158,"LAST_TRADEABLE_DT") = "#N/A Field Not Applicable"),"",_xll.BDP($B158,"LAST_TRADEABLE_DT")),_xll.BDP($B158,"NXT_CPN_DT")))</f>
        <v/>
      </c>
      <c r="H158" s="1">
        <f>IF(ISERR(FIND("Equity",B158))=FALSE,0,IF(_xll.BDP($B158,"DUR_MID")="#N/A N/A",0,_xll.BDP($B158,"DUR_MID")))</f>
        <v>0</v>
      </c>
      <c r="I158" s="1" t="str">
        <f>IF(  ISERR(FIND("Equity",B158)) = FALSE,  IF(  OR(   _xll.BDP($B158,"BDVD_NEXT_EST_DECL_DT")="#N/A N/A", _xll.BDP($B158,"BDVD_NEXT_EST_DECL_DT")="#N/A Field Not Applicable"),"",_xll.BDP($B158,"BDVD_NEXT_EST_DECL_DT")), IF(  OR(   _xll.BDP($B158,"NXT_PUT_DT")="#N/A N/A", _xll.BDP($B158,"NXT_PUT_DT")="#N/A Field Not Applicable"),"",_xll.BDP($B158,"NXT_PUT_DT")))</f>
        <v/>
      </c>
      <c r="J158" s="1">
        <f t="shared" si="2"/>
        <v>1</v>
      </c>
      <c r="L158" s="1" t="str">
        <f>_xll.BDP(B158,"SECURITY_NAME")</f>
        <v>KNFP 1 1/2 04/01/19</v>
      </c>
    </row>
    <row r="159" spans="1:12" x14ac:dyDescent="0.25">
      <c r="A159" s="1" t="str">
        <f>IF(OR(_xll.BDP(B159,"ID_ISIN")="#N/A Field Not Applicable",_xll.BDP(B159,"ID_ISIN")="#N/A N/A"),B159,_xll.BDP(B159,"ID_ISIN"))</f>
        <v>XS1069383856</v>
      </c>
      <c r="B159" s="1" t="s">
        <v>317</v>
      </c>
      <c r="C159" s="2">
        <f>IF(_xll.BDP(B159,"PX_LAST")="#N/A N/A",VLOOKUP(A159,secs!$A:$B,2,FALSE),_xll.BDP(B159,"PX_LAST"))</f>
        <v>100.69199999999999</v>
      </c>
      <c r="D159" s="1">
        <f>IF(A159="RU000A0JR5Z5",_xll.BDP("486 HK Equity","BEST_ANALYST_RATING"),IF(OR(_xll.BDP(B159,"BEST_ANALYST_RATING")="#N/A N/A",_xll.BDP(B159,"BEST_ANALYST_RATING")="#N/A Field Not Applicable"),0,_xll.BDP(B159,"BEST_ANALYST_RATING")))</f>
        <v>0</v>
      </c>
      <c r="E159" s="1">
        <f>IF(A159="RU000A0JR5Z5",10*_xll.BDP("486 HK Equity","BEST_TARGET_PRICE")*_xll.BDP("USDRUB Curncy","PX_LAST")/_xll.BDP("USDHKD Curncy","PX_LAST"),
      IF(OR(_xll.BDP(B159,"BEST_TARGET_PRICE")="#N/A N/A",_xll.BDP(B159,"BEST_TARGET_PRICE")="#N/A Field Not Applicable"),
           IF(OR(_xll.BDP(B159,"INT_ACC")="#N/A N/A",_xll.BDP(B159,"INT_ACC")="#N/A Field Not Applicable"), 0, _xll.BDP(B159,"INT_ACC")),
      _xll.BDP(B159,"BEST_TARGET_PRICE"))
)</f>
        <v>5.2777777777777778E-2</v>
      </c>
      <c r="F159" s="1">
        <f>IF(OR(_xll.BDP(B159,"BDVD_PROJ_12M_YLD")="#N/A N/A",_xll.BDP(B159,"BDVD_PROJ_12M_YLD")="#N/A Field Not Applicable"),
     IF(OR(_xll.BDP(B159,"EQY_DVD_YLD_IND")="#N/A N/A",_xll.BDP(B159,"EQY_DVD_YLD_IND")="#N/A Field Not Applicable"),
         IF(OR(_xll.BDP(B159,"YLD_CNV_MID")="#N/A N/A",_xll.BDP(B159,"YLD_CNV_MID")="#N/A Field Not Applicable"),0,_xll.BDP(B159,"YLD_CNV_MID")),
              _xll.BDP(B159,"EQY_DVD_YLD_IND")),
_xll.BDP(B159,"BDVD_PROJ_12M_YLD"))</f>
        <v>4.3825912999999996</v>
      </c>
      <c r="G159" s="1" t="str">
        <f>IF(  ISERR(FIND("Equity",B159)) = FALSE,  IF(  OR(   _xll.BDP($B159,"DVD_EX_DT")="#N/A N/A", _xll.BDP($B159,"DVD_EX_DT")="#N/A Field Not Applicable"),
     "",_xll.BDP($B159,"DVD_EX_DT")),
IF(  OR(   _xll.BDP($B159,"NXT_CPN_DT")="#N/A N/A", _xll.BDP($B159,"NXT_CPN_DT")="#N/A Field Not Applicable"), IF( OR(_xll.BDP($B159,"LAST_TRADEABLE_DT") = "#N/A N/A",_xll.BDP($B159,"LAST_TRADEABLE_DT") = "#N/A Field Not Applicable"),"",_xll.BDP($B159,"LAST_TRADEABLE_DT")),_xll.BDP($B159,"NXT_CPN_DT")))</f>
        <v>04/12/2017</v>
      </c>
      <c r="H159" s="1">
        <f>IF(ISERR(FIND("Equity",B159))=FALSE,0,IF(_xll.BDP($B159,"DUR_MID")="#N/A N/A",0,_xll.BDP($B159,"DUR_MID")))</f>
        <v>1.9206333297541394</v>
      </c>
      <c r="I159" s="1" t="str">
        <f>IF(  ISERR(FIND("Equity",B159)) = FALSE,  IF(  OR(   _xll.BDP($B159,"BDVD_NEXT_EST_DECL_DT")="#N/A N/A", _xll.BDP($B159,"BDVD_NEXT_EST_DECL_DT")="#N/A Field Not Applicable"),"",_xll.BDP($B159,"BDVD_NEXT_EST_DECL_DT")), IF(  OR(   _xll.BDP($B159,"NXT_PUT_DT")="#N/A N/A", _xll.BDP($B159,"NXT_PUT_DT")="#N/A Field Not Applicable"),"",_xll.BDP($B159,"NXT_PUT_DT")))</f>
        <v/>
      </c>
      <c r="J159" s="1">
        <f t="shared" si="2"/>
        <v>1</v>
      </c>
      <c r="L159" s="1" t="str">
        <f>_xll.BDP(B159,"SECURITY_NAME")</f>
        <v>HALKBK 4 3/4 06/04/19</v>
      </c>
    </row>
    <row r="160" spans="1:12" x14ac:dyDescent="0.25">
      <c r="A160" s="1" t="str">
        <f>IF(OR(_xll.BDP(B160,"ID_ISIN")="#N/A Field Not Applicable",_xll.BDP(B160,"ID_ISIN")="#N/A N/A"),B160,_xll.BDP(B160,"ID_ISIN"))</f>
        <v>RU0009046510</v>
      </c>
      <c r="B160" s="1" t="s">
        <v>470</v>
      </c>
      <c r="C160" s="2">
        <f>IF(_xll.BDP(B160,"PX_LAST")="#N/A N/A",VLOOKUP(A160,secs!$A:$B,2,FALSE),_xll.BDP(B160,"PX_LAST"))</f>
        <v>722.1</v>
      </c>
      <c r="D160" s="1">
        <f>IF(A160="RU000A0JR5Z5",_xll.BDP("486 HK Equity","BEST_ANALYST_RATING"),IF(OR(_xll.BDP(B160,"BEST_ANALYST_RATING")="#N/A N/A",_xll.BDP(B160,"BEST_ANALYST_RATING")="#N/A Field Not Applicable"),0,_xll.BDP(B160,"BEST_ANALYST_RATING")))</f>
        <v>3.4000000953674316</v>
      </c>
      <c r="E160" s="1">
        <f>IF(A160="RU000A0JR5Z5",10*_xll.BDP("486 HK Equity","BEST_TARGET_PRICE")*_xll.BDP("USDRUB Curncy","PX_LAST")/_xll.BDP("USDHKD Curncy","PX_LAST"),
      IF(OR(_xll.BDP(B160,"BEST_TARGET_PRICE")="#N/A N/A",_xll.BDP(B160,"BEST_TARGET_PRICE")="#N/A Field Not Applicable"),
           IF(OR(_xll.BDP(B160,"INT_ACC")="#N/A N/A",_xll.BDP(B160,"INT_ACC")="#N/A Field Not Applicable"), 0, _xll.BDP(B160,"INT_ACC")),
      _xll.BDP(B160,"BEST_TARGET_PRICE"))
)</f>
        <v>871.63720703125</v>
      </c>
      <c r="F160" s="1">
        <f>IF(OR(_xll.BDP(B160,"BDVD_PROJ_12M_YLD")="#N/A N/A",_xll.BDP(B160,"BDVD_PROJ_12M_YLD")="#N/A Field Not Applicable"),
     IF(OR(_xll.BDP(B160,"EQY_DVD_YLD_IND")="#N/A N/A",_xll.BDP(B160,"EQY_DVD_YLD_IND")="#N/A Field Not Applicable"),
         IF(OR(_xll.BDP(B160,"YLD_CNV_MID")="#N/A N/A",_xll.BDP(B160,"YLD_CNV_MID")="#N/A Field Not Applicable"),0,_xll.BDP(B160,"YLD_CNV_MID")),
              _xll.BDP(B160,"EQY_DVD_YLD_IND")),
_xll.BDP(B160,"BDVD_PROJ_12M_YLD"))</f>
        <v>13.770356058515043</v>
      </c>
      <c r="G160" s="1" t="str">
        <f>IF(  ISERR(FIND("Equity",B160)) = FALSE,  IF(  OR(   _xll.BDP($B160,"DVD_EX_DT")="#N/A N/A", _xll.BDP($B160,"DVD_EX_DT")="#N/A Field Not Applicable"),
     "",_xll.BDP($B160,"DVD_EX_DT")),
IF(  OR(   _xll.BDP($B160,"NXT_CPN_DT")="#N/A N/A", _xll.BDP($B160,"NXT_CPN_DT")="#N/A Field Not Applicable"), IF( OR(_xll.BDP($B160,"LAST_TRADEABLE_DT") = "#N/A N/A",_xll.BDP($B160,"LAST_TRADEABLE_DT") = "#N/A Field Not Applicable"),"",_xll.BDP($B160,"LAST_TRADEABLE_DT")),_xll.BDP($B160,"NXT_CPN_DT")))</f>
        <v>19/06/2017</v>
      </c>
      <c r="H160" s="1">
        <f>IF(ISERR(FIND("Equity",B160))=FALSE,0,IF(_xll.BDP($B160,"DUR_MID")="#N/A N/A",0,_xll.BDP($B160,"DUR_MID")))</f>
        <v>0</v>
      </c>
      <c r="I160" s="1" t="str">
        <f>IF(  ISERR(FIND("Equity",B160)) = FALSE,  IF(  OR(   _xll.BDP($B160,"BDVD_NEXT_EST_DECL_DT")="#N/A N/A", _xll.BDP($B160,"BDVD_NEXT_EST_DECL_DT")="#N/A Field Not Applicable"),"",_xll.BDP($B160,"BDVD_NEXT_EST_DECL_DT")), IF(  OR(   _xll.BDP($B160,"NXT_PUT_DT")="#N/A N/A", _xll.BDP($B160,"NXT_PUT_DT")="#N/A Field Not Applicable"),"",_xll.BDP($B160,"NXT_PUT_DT")))</f>
        <v>01/08/2017</v>
      </c>
      <c r="J160" s="1">
        <f t="shared" si="2"/>
        <v>1</v>
      </c>
      <c r="L160" s="1" t="str">
        <f>_xll.BDP(B160,"SECURITY_NAME")</f>
        <v>Severstal PJSC</v>
      </c>
    </row>
    <row r="161" spans="1:12" x14ac:dyDescent="0.25">
      <c r="A161" s="1" t="str">
        <f>IF(OR(_xll.BDP(B161,"ID_ISIN")="#N/A Field Not Applicable",_xll.BDP(B161,"ID_ISIN")="#N/A N/A"),B161,_xll.BDP(B161,"ID_ISIN"))</f>
        <v>RU000A0JTG59</v>
      </c>
      <c r="B161" s="1" t="s">
        <v>473</v>
      </c>
      <c r="C161" s="2">
        <f>IF(_xll.BDP(B161,"PX_LAST")="#N/A N/A",VLOOKUP(A161,secs!$A:$B,2,FALSE),_xll.BDP(B161,"PX_LAST"))</f>
        <v>97.39</v>
      </c>
      <c r="D161" s="1">
        <f>IF(A161="RU000A0JR5Z5",_xll.BDP("486 HK Equity","BEST_ANALYST_RATING"),IF(OR(_xll.BDP(B161,"BEST_ANALYST_RATING")="#N/A N/A",_xll.BDP(B161,"BEST_ANALYST_RATING")="#N/A Field Not Applicable"),0,_xll.BDP(B161,"BEST_ANALYST_RATING")))</f>
        <v>0</v>
      </c>
      <c r="E161" s="1">
        <f>IF(A161="RU000A0JR5Z5",10*_xll.BDP("486 HK Equity","BEST_TARGET_PRICE")*_xll.BDP("USDRUB Curncy","PX_LAST")/_xll.BDP("USDHKD Curncy","PX_LAST"),
      IF(OR(_xll.BDP(B161,"BEST_TARGET_PRICE")="#N/A N/A",_xll.BDP(B161,"BEST_TARGET_PRICE")="#N/A Field Not Applicable"),
           IF(OR(_xll.BDP(B161,"INT_ACC")="#N/A N/A",_xll.BDP(B161,"INT_ACC")="#N/A Field Not Applicable"), 0, _xll.BDP(B161,"INT_ACC")),
      _xll.BDP(B161,"BEST_TARGET_PRICE"))
)</f>
        <v>3.2610000000000001</v>
      </c>
      <c r="F161" s="1">
        <f>IF(OR(_xll.BDP(B161,"BDVD_PROJ_12M_YLD")="#N/A N/A",_xll.BDP(B161,"BDVD_PROJ_12M_YLD")="#N/A Field Not Applicable"),
     IF(OR(_xll.BDP(B161,"EQY_DVD_YLD_IND")="#N/A N/A",_xll.BDP(B161,"EQY_DVD_YLD_IND")="#N/A Field Not Applicable"),
         IF(OR(_xll.BDP(B161,"YLD_CNV_MID")="#N/A N/A",_xll.BDP(B161,"YLD_CNV_MID")="#N/A Field Not Applicable"),0,_xll.BDP(B161,"YLD_CNV_MID")),
              _xll.BDP(B161,"EQY_DVD_YLD_IND")),
_xll.BDP(B161,"BDVD_PROJ_12M_YLD"))</f>
        <v>8.09</v>
      </c>
      <c r="G161" s="1" t="str">
        <f>IF(  ISERR(FIND("Equity",B161)) = FALSE,  IF(  OR(   _xll.BDP($B161,"DVD_EX_DT")="#N/A N/A", _xll.BDP($B161,"DVD_EX_DT")="#N/A Field Not Applicable"),
     "",_xll.BDP($B161,"DVD_EX_DT")),
IF(  OR(   _xll.BDP($B161,"NXT_CPN_DT")="#N/A N/A", _xll.BDP($B161,"NXT_CPN_DT")="#N/A Field Not Applicable"), IF( OR(_xll.BDP($B161,"LAST_TRADEABLE_DT") = "#N/A N/A",_xll.BDP($B161,"LAST_TRADEABLE_DT") = "#N/A Field Not Applicable"),"",_xll.BDP($B161,"LAST_TRADEABLE_DT")),_xll.BDP($B161,"NXT_CPN_DT")))</f>
        <v>14/06/2017</v>
      </c>
      <c r="H161" s="1">
        <f>IF(ISERR(FIND("Equity",B161))=FALSE,0,IF(_xll.BDP($B161,"DUR_MID")="#N/A N/A",0,_xll.BDP($B161,"DUR_MID")))</f>
        <v>2.2733078113218181</v>
      </c>
      <c r="I161" s="1" t="str">
        <f>IF(  ISERR(FIND("Equity",B161)) = FALSE,  IF(  OR(   _xll.BDP($B161,"BDVD_NEXT_EST_DECL_DT")="#N/A N/A", _xll.BDP($B161,"BDVD_NEXT_EST_DECL_DT")="#N/A Field Not Applicable"),"",_xll.BDP($B161,"BDVD_NEXT_EST_DECL_DT")), IF(  OR(   _xll.BDP($B161,"NXT_PUT_DT")="#N/A N/A", _xll.BDP($B161,"NXT_PUT_DT")="#N/A Field Not Applicable"),"",_xll.BDP($B161,"NXT_PUT_DT")))</f>
        <v/>
      </c>
      <c r="J161" s="1">
        <f t="shared" si="2"/>
        <v>1</v>
      </c>
      <c r="L161" s="1" t="str">
        <f>_xll.BDP(B161,"SECURITY_NAME")</f>
        <v>RFLB 6.8 12/11/19</v>
      </c>
    </row>
    <row r="162" spans="1:12" x14ac:dyDescent="0.25">
      <c r="A162" s="1" t="str">
        <f>IF(OR(_xll.BDP(B162,"ID_ISIN")="#N/A Field Not Applicable",_xll.BDP(B162,"ID_ISIN")="#N/A N/A"),B162,_xll.BDP(B162,"ID_ISIN"))</f>
        <v>B5M7 Comdty</v>
      </c>
      <c r="B162" s="1" t="s">
        <v>476</v>
      </c>
      <c r="C162" s="2">
        <f>IF(_xll.BDP(B162,"PX_LAST")="#N/A N/A",VLOOKUP(A162,secs!$A:$B,2,FALSE),_xll.BDP(B162,"PX_LAST"))</f>
        <v>50.33</v>
      </c>
      <c r="D162" s="1">
        <f>IF(A162="RU000A0JR5Z5",_xll.BDP("486 HK Equity","BEST_ANALYST_RATING"),IF(OR(_xll.BDP(B162,"BEST_ANALYST_RATING")="#N/A N/A",_xll.BDP(B162,"BEST_ANALYST_RATING")="#N/A Field Not Applicable"),0,_xll.BDP(B162,"BEST_ANALYST_RATING")))</f>
        <v>0</v>
      </c>
      <c r="E162" s="1">
        <f>IF(A162="RU000A0JR5Z5",10*_xll.BDP("486 HK Equity","BEST_TARGET_PRICE")*_xll.BDP("USDRUB Curncy","PX_LAST")/_xll.BDP("USDHKD Curncy","PX_LAST"),
      IF(OR(_xll.BDP(B162,"BEST_TARGET_PRICE")="#N/A N/A",_xll.BDP(B162,"BEST_TARGET_PRICE")="#N/A Field Not Applicable"),
           IF(OR(_xll.BDP(B162,"INT_ACC")="#N/A N/A",_xll.BDP(B162,"INT_ACC")="#N/A Field Not Applicable"), 0, _xll.BDP(B162,"INT_ACC")),
      _xll.BDP(B162,"BEST_TARGET_PRICE"))
)</f>
        <v>0</v>
      </c>
      <c r="F162" s="1">
        <f>IF(OR(_xll.BDP(B162,"BDVD_PROJ_12M_YLD")="#N/A N/A",_xll.BDP(B162,"BDVD_PROJ_12M_YLD")="#N/A Field Not Applicable"),
     IF(OR(_xll.BDP(B162,"EQY_DVD_YLD_IND")="#N/A N/A",_xll.BDP(B162,"EQY_DVD_YLD_IND")="#N/A Field Not Applicable"),
         IF(OR(_xll.BDP(B162,"YLD_CNV_MID")="#N/A N/A",_xll.BDP(B162,"YLD_CNV_MID")="#N/A Field Not Applicable"),0,_xll.BDP(B162,"YLD_CNV_MID")),
              _xll.BDP(B162,"EQY_DVD_YLD_IND")),
_xll.BDP(B162,"BDVD_PROJ_12M_YLD"))</f>
        <v>0</v>
      </c>
      <c r="G162" s="1" t="str">
        <f>IF(  ISERR(FIND("Equity",B162)) = FALSE,  IF(  OR(   _xll.BDP($B162,"DVD_EX_DT")="#N/A N/A", _xll.BDP($B162,"DVD_EX_DT")="#N/A Field Not Applicable"),
     "",_xll.BDP($B162,"DVD_EX_DT")),
IF(  OR(   _xll.BDP($B162,"NXT_CPN_DT")="#N/A N/A", _xll.BDP($B162,"NXT_CPN_DT")="#N/A Field Not Applicable"), IF( OR(_xll.BDP($B162,"LAST_TRADEABLE_DT") = "#N/A N/A",_xll.BDP($B162,"LAST_TRADEABLE_DT") = "#N/A Field Not Applicable"),"",_xll.BDP($B162,"LAST_TRADEABLE_DT")),_xll.BDP($B162,"NXT_CPN_DT")))</f>
        <v>01/06/2017</v>
      </c>
      <c r="H162" s="1">
        <f>IF(ISERR(FIND("Equity",B162))=FALSE,0,IF(_xll.BDP($B162,"DUR_MID")="#N/A N/A",0,_xll.BDP($B162,"DUR_MID")))</f>
        <v>0</v>
      </c>
      <c r="I162" s="1" t="str">
        <f>IF(  ISERR(FIND("Equity",B162)) = FALSE,  IF(  OR(   _xll.BDP($B162,"BDVD_NEXT_EST_DECL_DT")="#N/A N/A", _xll.BDP($B162,"BDVD_NEXT_EST_DECL_DT")="#N/A Field Not Applicable"),"",_xll.BDP($B162,"BDVD_NEXT_EST_DECL_DT")), IF(  OR(   _xll.BDP($B162,"NXT_PUT_DT")="#N/A N/A", _xll.BDP($B162,"NXT_PUT_DT")="#N/A Field Not Applicable"),"",_xll.BDP($B162,"NXT_PUT_DT")))</f>
        <v/>
      </c>
      <c r="J162" s="1">
        <f t="shared" si="2"/>
        <v>1</v>
      </c>
      <c r="L162" s="1" t="str">
        <f>_xll.BDP(B162,"SECURITY_NAME")</f>
        <v>Brent Crude Futs  Jun17</v>
      </c>
    </row>
    <row r="163" spans="1:12" x14ac:dyDescent="0.25">
      <c r="A163" s="1" t="str">
        <f>IF(OR(_xll.BDP(B163,"ID_ISIN")="#N/A Field Not Applicable",_xll.BDP(B163,"ID_ISIN")="#N/A N/A"),B163,_xll.BDP(B163,"ID_ISIN"))</f>
        <v>URM7 Curncy</v>
      </c>
      <c r="B163" s="1" t="s">
        <v>477</v>
      </c>
      <c r="C163" s="2">
        <f>IF(_xll.BDP(B163,"PX_LAST")="#N/A N/A",VLOOKUP(A163,secs!$A:$B,2,FALSE),_xll.BDP(B163,"PX_LAST"))</f>
        <v>56754</v>
      </c>
      <c r="D163" s="1">
        <f>IF(A163="RU000A0JR5Z5",_xll.BDP("486 HK Equity","BEST_ANALYST_RATING"),IF(OR(_xll.BDP(B163,"BEST_ANALYST_RATING")="#N/A N/A",_xll.BDP(B163,"BEST_ANALYST_RATING")="#N/A Field Not Applicable"),0,_xll.BDP(B163,"BEST_ANALYST_RATING")))</f>
        <v>0</v>
      </c>
      <c r="E163" s="1">
        <f>IF(A163="RU000A0JR5Z5",10*_xll.BDP("486 HK Equity","BEST_TARGET_PRICE")*_xll.BDP("USDRUB Curncy","PX_LAST")/_xll.BDP("USDHKD Curncy","PX_LAST"),
      IF(OR(_xll.BDP(B163,"BEST_TARGET_PRICE")="#N/A N/A",_xll.BDP(B163,"BEST_TARGET_PRICE")="#N/A Field Not Applicable"),
           IF(OR(_xll.BDP(B163,"INT_ACC")="#N/A N/A",_xll.BDP(B163,"INT_ACC")="#N/A Field Not Applicable"), 0, _xll.BDP(B163,"INT_ACC")),
      _xll.BDP(B163,"BEST_TARGET_PRICE"))
)</f>
        <v>0</v>
      </c>
      <c r="F163" s="1">
        <f>IF(OR(_xll.BDP(B163,"BDVD_PROJ_12M_YLD")="#N/A N/A",_xll.BDP(B163,"BDVD_PROJ_12M_YLD")="#N/A Field Not Applicable"),
     IF(OR(_xll.BDP(B163,"EQY_DVD_YLD_IND")="#N/A N/A",_xll.BDP(B163,"EQY_DVD_YLD_IND")="#N/A Field Not Applicable"),
         IF(OR(_xll.BDP(B163,"YLD_CNV_MID")="#N/A N/A",_xll.BDP(B163,"YLD_CNV_MID")="#N/A Field Not Applicable"),0,_xll.BDP(B163,"YLD_CNV_MID")),
              _xll.BDP(B163,"EQY_DVD_YLD_IND")),
_xll.BDP(B163,"BDVD_PROJ_12M_YLD"))</f>
        <v>0</v>
      </c>
      <c r="G163" s="1" t="str">
        <f>IF(  ISERR(FIND("Equity",B163)) = FALSE,  IF(  OR(   _xll.BDP($B163,"DVD_EX_DT")="#N/A N/A", _xll.BDP($B163,"DVD_EX_DT")="#N/A Field Not Applicable"),
     "",_xll.BDP($B163,"DVD_EX_DT")),
IF(  OR(   _xll.BDP($B163,"NXT_CPN_DT")="#N/A N/A", _xll.BDP($B163,"NXT_CPN_DT")="#N/A Field Not Applicable"), IF( OR(_xll.BDP($B163,"LAST_TRADEABLE_DT") = "#N/A N/A",_xll.BDP($B163,"LAST_TRADEABLE_DT") = "#N/A Field Not Applicable"),"",_xll.BDP($B163,"LAST_TRADEABLE_DT")),_xll.BDP($B163,"NXT_CPN_DT")))</f>
        <v>15/06/2017</v>
      </c>
      <c r="H163" s="1">
        <f>IF(ISERR(FIND("Equity",B163))=FALSE,0,IF(_xll.BDP($B163,"DUR_MID")="#N/A N/A",0,_xll.BDP($B163,"DUR_MID")))</f>
        <v>0</v>
      </c>
      <c r="I163" s="1" t="str">
        <f>IF(  ISERR(FIND("Equity",B163)) = FALSE,  IF(  OR(   _xll.BDP($B163,"BDVD_NEXT_EST_DECL_DT")="#N/A N/A", _xll.BDP($B163,"BDVD_NEXT_EST_DECL_DT")="#N/A Field Not Applicable"),"",_xll.BDP($B163,"BDVD_NEXT_EST_DECL_DT")), IF(  OR(   _xll.BDP($B163,"NXT_PUT_DT")="#N/A N/A", _xll.BDP($B163,"NXT_PUT_DT")="#N/A Field Not Applicable"),"",_xll.BDP($B163,"NXT_PUT_DT")))</f>
        <v/>
      </c>
      <c r="J163" s="1">
        <f t="shared" si="2"/>
        <v>1</v>
      </c>
      <c r="L163" s="1" t="str">
        <f>_xll.BDP(B163,"SECURITY_NAME")</f>
        <v>USD/RUB X-RATE    Jun17</v>
      </c>
    </row>
    <row r="164" spans="1:12" x14ac:dyDescent="0.25">
      <c r="A164" s="1" t="str">
        <f>IF(OR(_xll.BDP(B164,"ID_ISIN")="#N/A Field Not Applicable",_xll.BDP(B164,"ID_ISIN")="#N/A N/A"),B164,_xll.BDP(B164,"ID_ISIN"))</f>
        <v>ROSM7 Index</v>
      </c>
      <c r="B164" s="1" t="s">
        <v>478</v>
      </c>
      <c r="C164" s="2">
        <f>IF(_xll.BDP(B164,"PX_LAST")="#N/A N/A",VLOOKUP(A164,secs!$A:$B,2,FALSE),_xll.BDP(B164,"PX_LAST"))</f>
        <v>30628</v>
      </c>
      <c r="D164" s="1">
        <f>IF(A164="RU000A0JR5Z5",_xll.BDP("486 HK Equity","BEST_ANALYST_RATING"),IF(OR(_xll.BDP(B164,"BEST_ANALYST_RATING")="#N/A N/A",_xll.BDP(B164,"BEST_ANALYST_RATING")="#N/A Field Not Applicable"),0,_xll.BDP(B164,"BEST_ANALYST_RATING")))</f>
        <v>0</v>
      </c>
      <c r="E164" s="1">
        <f>IF(A164="RU000A0JR5Z5",10*_xll.BDP("486 HK Equity","BEST_TARGET_PRICE")*_xll.BDP("USDRUB Curncy","PX_LAST")/_xll.BDP("USDHKD Curncy","PX_LAST"),
      IF(OR(_xll.BDP(B164,"BEST_TARGET_PRICE")="#N/A N/A",_xll.BDP(B164,"BEST_TARGET_PRICE")="#N/A Field Not Applicable"),
           IF(OR(_xll.BDP(B164,"INT_ACC")="#N/A N/A",_xll.BDP(B164,"INT_ACC")="#N/A Field Not Applicable"), 0, _xll.BDP(B164,"INT_ACC")),
      _xll.BDP(B164,"BEST_TARGET_PRICE"))
)</f>
        <v>0</v>
      </c>
      <c r="F164" s="1">
        <f>IF(OR(_xll.BDP(B164,"BDVD_PROJ_12M_YLD")="#N/A N/A",_xll.BDP(B164,"BDVD_PROJ_12M_YLD")="#N/A Field Not Applicable"),
     IF(OR(_xll.BDP(B164,"EQY_DVD_YLD_IND")="#N/A N/A",_xll.BDP(B164,"EQY_DVD_YLD_IND")="#N/A Field Not Applicable"),
         IF(OR(_xll.BDP(B164,"YLD_CNV_MID")="#N/A N/A",_xll.BDP(B164,"YLD_CNV_MID")="#N/A Field Not Applicable"),0,_xll.BDP(B164,"YLD_CNV_MID")),
              _xll.BDP(B164,"EQY_DVD_YLD_IND")),
_xll.BDP(B164,"BDVD_PROJ_12M_YLD"))</f>
        <v>0</v>
      </c>
      <c r="G164" s="1" t="str">
        <f>IF(  ISERR(FIND("Equity",B164)) = FALSE,  IF(  OR(   _xll.BDP($B164,"DVD_EX_DT")="#N/A N/A", _xll.BDP($B164,"DVD_EX_DT")="#N/A Field Not Applicable"),
     "",_xll.BDP($B164,"DVD_EX_DT")),
IF(  OR(   _xll.BDP($B164,"NXT_CPN_DT")="#N/A N/A", _xll.BDP($B164,"NXT_CPN_DT")="#N/A Field Not Applicable"), IF( OR(_xll.BDP($B164,"LAST_TRADEABLE_DT") = "#N/A N/A",_xll.BDP($B164,"LAST_TRADEABLE_DT") = "#N/A Field Not Applicable"),"",_xll.BDP($B164,"LAST_TRADEABLE_DT")),_xll.BDP($B164,"NXT_CPN_DT")))</f>
        <v>15/06/2017</v>
      </c>
      <c r="H164" s="1">
        <f>IF(ISERR(FIND("Equity",B164))=FALSE,0,IF(_xll.BDP($B164,"DUR_MID")="#N/A N/A",0,_xll.BDP($B164,"DUR_MID")))</f>
        <v>0</v>
      </c>
      <c r="I164" s="1" t="str">
        <f>IF(  ISERR(FIND("Equity",B164)) = FALSE,  IF(  OR(   _xll.BDP($B164,"BDVD_NEXT_EST_DECL_DT")="#N/A N/A", _xll.BDP($B164,"BDVD_NEXT_EST_DECL_DT")="#N/A Field Not Applicable"),"",_xll.BDP($B164,"BDVD_NEXT_EST_DECL_DT")), IF(  OR(   _xll.BDP($B164,"NXT_PUT_DT")="#N/A N/A", _xll.BDP($B164,"NXT_PUT_DT")="#N/A Field Not Applicable"),"",_xll.BDP($B164,"NXT_PUT_DT")))</f>
        <v/>
      </c>
      <c r="J164" s="1">
        <f t="shared" si="2"/>
        <v>1</v>
      </c>
      <c r="L164" s="1" t="str">
        <f>_xll.BDP(B164,"SECURITY_NAME")</f>
        <v>ROSN Future       Jun17</v>
      </c>
    </row>
    <row r="165" spans="1:12" x14ac:dyDescent="0.25">
      <c r="A165" s="1" t="str">
        <f>IF(OR(_xll.BDP(B165,"ID_ISIN")="#N/A Field Not Applicable",_xll.BDP(B165,"ID_ISIN")="#N/A N/A"),B165,_xll.BDP(B165,"ID_ISIN"))</f>
        <v>LKOH=M7 RU Equity</v>
      </c>
      <c r="B165" s="1" t="s">
        <v>479</v>
      </c>
      <c r="C165" s="2">
        <f>IF(_xll.BDP(B165,"PX_LAST")="#N/A N/A",VLOOKUP(A165,secs!$A:$B,2,FALSE),_xll.BDP(B165,"PX_LAST"))</f>
        <v>27521</v>
      </c>
      <c r="D165" s="1">
        <f>IF(A165="RU000A0JR5Z5",_xll.BDP("486 HK Equity","BEST_ANALYST_RATING"),IF(OR(_xll.BDP(B165,"BEST_ANALYST_RATING")="#N/A N/A",_xll.BDP(B165,"BEST_ANALYST_RATING")="#N/A Field Not Applicable"),0,_xll.BDP(B165,"BEST_ANALYST_RATING")))</f>
        <v>0</v>
      </c>
      <c r="E165" s="1">
        <f>IF(A165="RU000A0JR5Z5",10*_xll.BDP("486 HK Equity","BEST_TARGET_PRICE")*_xll.BDP("USDRUB Curncy","PX_LAST")/_xll.BDP("USDHKD Curncy","PX_LAST"),
      IF(OR(_xll.BDP(B165,"BEST_TARGET_PRICE")="#N/A N/A",_xll.BDP(B165,"BEST_TARGET_PRICE")="#N/A Field Not Applicable"),
           IF(OR(_xll.BDP(B165,"INT_ACC")="#N/A N/A",_xll.BDP(B165,"INT_ACC")="#N/A Field Not Applicable"), 0, _xll.BDP(B165,"INT_ACC")),
      _xll.BDP(B165,"BEST_TARGET_PRICE"))
)</f>
        <v>0</v>
      </c>
      <c r="F165" s="1">
        <f>IF(OR(_xll.BDP(B165,"BDVD_PROJ_12M_YLD")="#N/A N/A",_xll.BDP(B165,"BDVD_PROJ_12M_YLD")="#N/A Field Not Applicable"),
     IF(OR(_xll.BDP(B165,"EQY_DVD_YLD_IND")="#N/A N/A",_xll.BDP(B165,"EQY_DVD_YLD_IND")="#N/A Field Not Applicable"),
         IF(OR(_xll.BDP(B165,"YLD_CNV_MID")="#N/A N/A",_xll.BDP(B165,"YLD_CNV_MID")="#N/A Field Not Applicable"),0,_xll.BDP(B165,"YLD_CNV_MID")),
              _xll.BDP(B165,"EQY_DVD_YLD_IND")),
_xll.BDP(B165,"BDVD_PROJ_12M_YLD"))</f>
        <v>0</v>
      </c>
      <c r="G165" s="1" t="str">
        <f>IF(  ISERR(FIND("Equity",B165)) = FALSE,  IF(  OR(   _xll.BDP($B165,"DVD_EX_DT")="#N/A N/A", _xll.BDP($B165,"DVD_EX_DT")="#N/A Field Not Applicable"),
     "",_xll.BDP($B165,"DVD_EX_DT")),
IF(  OR(   _xll.BDP($B165,"NXT_CPN_DT")="#N/A N/A", _xll.BDP($B165,"NXT_CPN_DT")="#N/A Field Not Applicable"), IF( OR(_xll.BDP($B165,"LAST_TRADEABLE_DT") = "#N/A N/A",_xll.BDP($B165,"LAST_TRADEABLE_DT") = "#N/A Field Not Applicable"),"",_xll.BDP($B165,"LAST_TRADEABLE_DT")),_xll.BDP($B165,"NXT_CPN_DT")))</f>
        <v/>
      </c>
      <c r="H165" s="1">
        <f>IF(ISERR(FIND("Equity",B165))=FALSE,0,IF(_xll.BDP($B165,"DUR_MID")="#N/A N/A",0,_xll.BDP($B165,"DUR_MID")))</f>
        <v>0</v>
      </c>
      <c r="I165" s="1" t="str">
        <f>IF(  ISERR(FIND("Equity",B165)) = FALSE,  IF(  OR(   _xll.BDP($B165,"BDVD_NEXT_EST_DECL_DT")="#N/A N/A", _xll.BDP($B165,"BDVD_NEXT_EST_DECL_DT")="#N/A Field Not Applicable"),"",_xll.BDP($B165,"BDVD_NEXT_EST_DECL_DT")), IF(  OR(   _xll.BDP($B165,"NXT_PUT_DT")="#N/A N/A", _xll.BDP($B165,"NXT_PUT_DT")="#N/A Field Not Applicable"),"",_xll.BDP($B165,"NXT_PUT_DT")))</f>
        <v/>
      </c>
      <c r="J165" s="1">
        <f t="shared" si="2"/>
        <v>1</v>
      </c>
      <c r="L165" s="1" t="str">
        <f>_xll.BDP(B165,"SECURITY_NAME")</f>
        <v>LUKOIL PJSC</v>
      </c>
    </row>
    <row r="166" spans="1:12" x14ac:dyDescent="0.25">
      <c r="A166" s="1" t="str">
        <f>IF(OR(_xll.BDP(B166,"ID_ISIN")="#N/A Field Not Applicable",_xll.BDP(B166,"ID_ISIN")="#N/A N/A"),B166,_xll.BDP(B166,"ID_ISIN"))</f>
        <v>RU000A0JWV63</v>
      </c>
      <c r="B166" s="1" t="s">
        <v>484</v>
      </c>
      <c r="C166" s="2">
        <f>IF(_xll.BDP(B166,"PX_LAST")="#N/A N/A",VLOOKUP(A166,secs!$A:$B,2,FALSE),_xll.BDP(B166,"PX_LAST"))</f>
        <v>123.99</v>
      </c>
      <c r="D166" s="1">
        <f>IF(A166="RU000A0JR5Z5",_xll.BDP("486 HK Equity","BEST_ANALYST_RATING"),IF(OR(_xll.BDP(B166,"BEST_ANALYST_RATING")="#N/A N/A",_xll.BDP(B166,"BEST_ANALYST_RATING")="#N/A Field Not Applicable"),0,_xll.BDP(B166,"BEST_ANALYST_RATING")))</f>
        <v>0</v>
      </c>
      <c r="E166" s="1">
        <f>IF(A166="RU000A0JR5Z5",10*_xll.BDP("486 HK Equity","BEST_TARGET_PRICE")*_xll.BDP("USDRUB Curncy","PX_LAST")/_xll.BDP("USDHKD Curncy","PX_LAST"),
      IF(OR(_xll.BDP(B166,"BEST_TARGET_PRICE")="#N/A N/A",_xll.BDP(B166,"BEST_TARGET_PRICE")="#N/A Field Not Applicable"),
           IF(OR(_xll.BDP(B166,"INT_ACC")="#N/A N/A",_xll.BDP(B166,"INT_ACC")="#N/A Field Not Applicable"), 0, _xll.BDP(B166,"INT_ACC")),
      _xll.BDP(B166,"BEST_TARGET_PRICE"))
)</f>
        <v>2.4209999999999998</v>
      </c>
      <c r="F166" s="1">
        <f>IF(OR(_xll.BDP(B166,"BDVD_PROJ_12M_YLD")="#N/A N/A",_xll.BDP(B166,"BDVD_PROJ_12M_YLD")="#N/A Field Not Applicable"),
     IF(OR(_xll.BDP(B166,"EQY_DVD_YLD_IND")="#N/A N/A",_xll.BDP(B166,"EQY_DVD_YLD_IND")="#N/A Field Not Applicable"),
         IF(OR(_xll.BDP(B166,"YLD_CNV_MID")="#N/A N/A",_xll.BDP(B166,"YLD_CNV_MID")="#N/A Field Not Applicable"),0,_xll.BDP(B166,"YLD_CNV_MID")),
              _xll.BDP(B166,"EQY_DVD_YLD_IND")),
_xll.BDP(B166,"BDVD_PROJ_12M_YLD"))</f>
        <v>10.52</v>
      </c>
      <c r="G166" s="1" t="str">
        <f>IF(  ISERR(FIND("Equity",B166)) = FALSE,  IF(  OR(   _xll.BDP($B166,"DVD_EX_DT")="#N/A N/A", _xll.BDP($B166,"DVD_EX_DT")="#N/A Field Not Applicable"),
     "",_xll.BDP($B166,"DVD_EX_DT")),
IF(  OR(   _xll.BDP($B166,"NXT_CPN_DT")="#N/A N/A", _xll.BDP($B166,"NXT_CPN_DT")="#N/A Field Not Applicable"), IF( OR(_xll.BDP($B166,"LAST_TRADEABLE_DT") = "#N/A N/A",_xll.BDP($B166,"LAST_TRADEABLE_DT") = "#N/A Field Not Applicable"),"",_xll.BDP($B166,"LAST_TRADEABLE_DT")),_xll.BDP($B166,"NXT_CPN_DT")))</f>
        <v>04/10/2017</v>
      </c>
      <c r="H166" s="1">
        <f>IF(ISERR(FIND("Equity",B166))=FALSE,0,IF(_xll.BDP($B166,"DUR_MID")="#N/A N/A",0,_xll.BDP($B166,"DUR_MID")))</f>
        <v>5.7159019460014022</v>
      </c>
      <c r="I166" s="1" t="str">
        <f>IF(  ISERR(FIND("Equity",B166)) = FALSE,  IF(  OR(   _xll.BDP($B166,"BDVD_NEXT_EST_DECL_DT")="#N/A N/A", _xll.BDP($B166,"BDVD_NEXT_EST_DECL_DT")="#N/A Field Not Applicable"),"",_xll.BDP($B166,"BDVD_NEXT_EST_DECL_DT")), IF(  OR(   _xll.BDP($B166,"NXT_PUT_DT")="#N/A N/A", _xll.BDP($B166,"NXT_PUT_DT")="#N/A Field Not Applicable"),"",_xll.BDP($B166,"NXT_PUT_DT")))</f>
        <v/>
      </c>
      <c r="J166" s="1">
        <f t="shared" si="2"/>
        <v>1</v>
      </c>
      <c r="L166" s="1" t="str">
        <f>_xll.BDP(B166,"SECURITY_NAME")</f>
        <v>RSHB 14 1/4 PERP</v>
      </c>
    </row>
    <row r="167" spans="1:12" x14ac:dyDescent="0.25">
      <c r="A167" s="1" t="str">
        <f>IF(OR(_xll.BDP(B167,"ID_ISIN")="#N/A Field Not Applicable",_xll.BDP(B167,"ID_ISIN")="#N/A N/A"),B167,_xll.BDP(B167,"ID_ISIN"))</f>
        <v>RU000A0JVW48</v>
      </c>
      <c r="B167" s="1" t="s">
        <v>485</v>
      </c>
      <c r="C167" s="2">
        <f>IF(_xll.BDP(B167,"PX_LAST")="#N/A N/A",VLOOKUP(A167,secs!$A:$B,2,FALSE),_xll.BDP(B167,"PX_LAST"))</f>
        <v>106.79</v>
      </c>
      <c r="D167" s="1">
        <f>IF(A167="RU000A0JR5Z5",_xll.BDP("486 HK Equity","BEST_ANALYST_RATING"),IF(OR(_xll.BDP(B167,"BEST_ANALYST_RATING")="#N/A N/A",_xll.BDP(B167,"BEST_ANALYST_RATING")="#N/A Field Not Applicable"),0,_xll.BDP(B167,"BEST_ANALYST_RATING")))</f>
        <v>0</v>
      </c>
      <c r="E167" s="1">
        <f>IF(A167="RU000A0JR5Z5",10*_xll.BDP("486 HK Equity","BEST_TARGET_PRICE")*_xll.BDP("USDRUB Curncy","PX_LAST")/_xll.BDP("USDHKD Curncy","PX_LAST"),
      IF(OR(_xll.BDP(B167,"BEST_TARGET_PRICE")="#N/A N/A",_xll.BDP(B167,"BEST_TARGET_PRICE")="#N/A Field Not Applicable"),
           IF(OR(_xll.BDP(B167,"INT_ACC")="#N/A N/A",_xll.BDP(B167,"INT_ACC")="#N/A Field Not Applicable"), 0, _xll.BDP(B167,"INT_ACC")),
      _xll.BDP(B167,"BEST_TARGET_PRICE"))
)</f>
        <v>1.4670000000000001</v>
      </c>
      <c r="F167" s="1">
        <f>IF(OR(_xll.BDP(B167,"BDVD_PROJ_12M_YLD")="#N/A N/A",_xll.BDP(B167,"BDVD_PROJ_12M_YLD")="#N/A Field Not Applicable"),
     IF(OR(_xll.BDP(B167,"EQY_DVD_YLD_IND")="#N/A N/A",_xll.BDP(B167,"EQY_DVD_YLD_IND")="#N/A Field Not Applicable"),
         IF(OR(_xll.BDP(B167,"YLD_CNV_MID")="#N/A N/A",_xll.BDP(B167,"YLD_CNV_MID")="#N/A Field Not Applicable"),0,_xll.BDP(B167,"YLD_CNV_MID")),
              _xll.BDP(B167,"EQY_DVD_YLD_IND")),
_xll.BDP(B167,"BDVD_PROJ_12M_YLD"))</f>
        <v>7.84</v>
      </c>
      <c r="G167" s="1" t="str">
        <f>IF(  ISERR(FIND("Equity",B167)) = FALSE,  IF(  OR(   _xll.BDP($B167,"DVD_EX_DT")="#N/A N/A", _xll.BDP($B167,"DVD_EX_DT")="#N/A Field Not Applicable"),
     "",_xll.BDP($B167,"DVD_EX_DT")),
IF(  OR(   _xll.BDP($B167,"NXT_CPN_DT")="#N/A N/A", _xll.BDP($B167,"NXT_CPN_DT")="#N/A Field Not Applicable"), IF( OR(_xll.BDP($B167,"LAST_TRADEABLE_DT") = "#N/A N/A",_xll.BDP($B167,"LAST_TRADEABLE_DT") = "#N/A Field Not Applicable"),"",_xll.BDP($B167,"LAST_TRADEABLE_DT")),_xll.BDP($B167,"NXT_CPN_DT")))</f>
        <v>04/10/2017</v>
      </c>
      <c r="H167" s="1">
        <f>IF(ISERR(FIND("Equity",B167))=FALSE,0,IF(_xll.BDP($B167,"DUR_MID")="#N/A N/A",0,_xll.BDP($B167,"DUR_MID")))</f>
        <v>8.6133662200239023</v>
      </c>
      <c r="I167" s="1" t="str">
        <f>IF(  ISERR(FIND("Equity",B167)) = FALSE,  IF(  OR(   _xll.BDP($B167,"BDVD_NEXT_EST_DECL_DT")="#N/A N/A", _xll.BDP($B167,"BDVD_NEXT_EST_DECL_DT")="#N/A Field Not Applicable"),"",_xll.BDP($B167,"BDVD_NEXT_EST_DECL_DT")), IF(  OR(   _xll.BDP($B167,"NXT_PUT_DT")="#N/A N/A", _xll.BDP($B167,"NXT_PUT_DT")="#N/A Field Not Applicable"),"",_xll.BDP($B167,"NXT_PUT_DT")))</f>
        <v/>
      </c>
      <c r="J167" s="1">
        <f t="shared" si="2"/>
        <v>1</v>
      </c>
      <c r="L167" s="1" t="str">
        <f>_xll.BDP(B167,"SECURITY_NAME")</f>
        <v>RFLB 8 1/2 09/17/31</v>
      </c>
    </row>
    <row r="168" spans="1:12" x14ac:dyDescent="0.25">
      <c r="A168" s="1" t="str">
        <f>IF(OR(_xll.BDP(B168,"ID_ISIN")="#N/A Field Not Applicable",_xll.BDP(B168,"ID_ISIN")="#N/A N/A"),B168,_xll.BDP(B168,"ID_ISIN"))</f>
        <v>US55315J1025</v>
      </c>
      <c r="B168" s="1" t="s">
        <v>491</v>
      </c>
      <c r="C168" s="2">
        <f>IF(_xll.BDP(B168,"PX_LAST")="#N/A N/A",VLOOKUP(A168,secs!$A:$B,2,FALSE),_xll.BDP(B168,"PX_LAST"))</f>
        <v>13.904999999999999</v>
      </c>
      <c r="D168" s="1">
        <f>IF(A168="RU000A0JR5Z5",_xll.BDP("486 HK Equity","BEST_ANALYST_RATING"),IF(OR(_xll.BDP(B168,"BEST_ANALYST_RATING")="#N/A N/A",_xll.BDP(B168,"BEST_ANALYST_RATING")="#N/A Field Not Applicable"),0,_xll.BDP(B168,"BEST_ANALYST_RATING")))</f>
        <v>1</v>
      </c>
      <c r="E168" s="1">
        <f>IF(A168="RU000A0JR5Z5",10*_xll.BDP("486 HK Equity","BEST_TARGET_PRICE")*_xll.BDP("USDRUB Curncy","PX_LAST")/_xll.BDP("USDHKD Curncy","PX_LAST"),
      IF(OR(_xll.BDP(B168,"BEST_TARGET_PRICE")="#N/A N/A",_xll.BDP(B168,"BEST_TARGET_PRICE")="#N/A Field Not Applicable"),
           IF(OR(_xll.BDP(B168,"INT_ACC")="#N/A N/A",_xll.BDP(B168,"INT_ACC")="#N/A Field Not Applicable"), 0, _xll.BDP(B168,"INT_ACC")),
      _xll.BDP(B168,"BEST_TARGET_PRICE"))
)</f>
        <v>12.5</v>
      </c>
      <c r="F168" s="1">
        <f>IF(OR(_xll.BDP(B168,"BDVD_PROJ_12M_YLD")="#N/A N/A",_xll.BDP(B168,"BDVD_PROJ_12M_YLD")="#N/A Field Not Applicable"),
     IF(OR(_xll.BDP(B168,"EQY_DVD_YLD_IND")="#N/A N/A",_xll.BDP(B168,"EQY_DVD_YLD_IND")="#N/A Field Not Applicable"),
         IF(OR(_xll.BDP(B168,"YLD_CNV_MID")="#N/A N/A",_xll.BDP(B168,"YLD_CNV_MID")="#N/A Field Not Applicable"),0,_xll.BDP(B168,"YLD_CNV_MID")),
              _xll.BDP(B168,"EQY_DVD_YLD_IND")),
_xll.BDP(B168,"BDVD_PROJ_12M_YLD"))</f>
        <v>11.484650858672238</v>
      </c>
      <c r="G168" s="1" t="str">
        <f>IF(  ISERR(FIND("Equity",B168)) = FALSE,  IF(  OR(   _xll.BDP($B168,"DVD_EX_DT")="#N/A N/A", _xll.BDP($B168,"DVD_EX_DT")="#N/A Field Not Applicable"),
     "",_xll.BDP($B168,"DVD_EX_DT")),
IF(  OR(   _xll.BDP($B168,"NXT_CPN_DT")="#N/A N/A", _xll.BDP($B168,"NXT_CPN_DT")="#N/A Field Not Applicable"), IF( OR(_xll.BDP($B168,"LAST_TRADEABLE_DT") = "#N/A N/A",_xll.BDP($B168,"LAST_TRADEABLE_DT") = "#N/A Field Not Applicable"),"",_xll.BDP($B168,"LAST_TRADEABLE_DT")),_xll.BDP($B168,"NXT_CPN_DT")))</f>
        <v>22/06/2017</v>
      </c>
      <c r="H168" s="1">
        <f>IF(ISERR(FIND("Equity",B168))=FALSE,0,IF(_xll.BDP($B168,"DUR_MID")="#N/A N/A",0,_xll.BDP($B168,"DUR_MID")))</f>
        <v>0</v>
      </c>
      <c r="I168" s="1" t="str">
        <f>IF(  ISERR(FIND("Equity",B168)) = FALSE,  IF(  OR(   _xll.BDP($B168,"BDVD_NEXT_EST_DECL_DT")="#N/A N/A", _xll.BDP($B168,"BDVD_NEXT_EST_DECL_DT")="#N/A Field Not Applicable"),"",_xll.BDP($B168,"BDVD_NEXT_EST_DECL_DT")), IF(  OR(   _xll.BDP($B168,"NXT_PUT_DT")="#N/A N/A", _xll.BDP($B168,"NXT_PUT_DT")="#N/A Field Not Applicable"),"",_xll.BDP($B168,"NXT_PUT_DT")))</f>
        <v>17/11/2017</v>
      </c>
      <c r="J168" s="1">
        <f t="shared" si="2"/>
        <v>1</v>
      </c>
      <c r="L168" s="1" t="str">
        <f>_xll.BDP(B168,"SECURITY_NAME")</f>
        <v>MMC Norilsk Nickel PJSC</v>
      </c>
    </row>
    <row r="169" spans="1:12" x14ac:dyDescent="0.25">
      <c r="A169" s="1" t="str">
        <f>IF(OR(_xll.BDP(B169,"ID_ISIN")="#N/A Field Not Applicable",_xll.BDP(B169,"ID_ISIN")="#N/A N/A"),B169,_xll.BDP(B169,"ID_ISIN"))</f>
        <v>CH0106027193</v>
      </c>
      <c r="B169" s="1" t="s">
        <v>492</v>
      </c>
      <c r="C169" s="2">
        <f>IF(_xll.BDP(B169,"PX_LAST")="#N/A N/A",VLOOKUP(A169,secs!$A:$B,2,FALSE),_xll.BDP(B169,"PX_LAST"))</f>
        <v>125.05</v>
      </c>
      <c r="D169" s="1">
        <f>IF(A169="RU000A0JR5Z5",_xll.BDP("486 HK Equity","BEST_ANALYST_RATING"),IF(OR(_xll.BDP(B169,"BEST_ANALYST_RATING")="#N/A N/A",_xll.BDP(B169,"BEST_ANALYST_RATING")="#N/A Field Not Applicable"),0,_xll.BDP(B169,"BEST_ANALYST_RATING")))</f>
        <v>0</v>
      </c>
      <c r="E169" s="1">
        <f>IF(A169="RU000A0JR5Z5",10*_xll.BDP("486 HK Equity","BEST_TARGET_PRICE")*_xll.BDP("USDRUB Curncy","PX_LAST")/_xll.BDP("USDHKD Curncy","PX_LAST"),
      IF(OR(_xll.BDP(B169,"BEST_TARGET_PRICE")="#N/A N/A",_xll.BDP(B169,"BEST_TARGET_PRICE")="#N/A Field Not Applicable"),
           IF(OR(_xll.BDP(B169,"INT_ACC")="#N/A N/A",_xll.BDP(B169,"INT_ACC")="#N/A Field Not Applicable"), 0, _xll.BDP(B169,"INT_ACC")),
      _xll.BDP(B169,"BEST_TARGET_PRICE"))
)</f>
        <v>0</v>
      </c>
      <c r="F169" s="1">
        <f>IF(OR(_xll.BDP(B169,"BDVD_PROJ_12M_YLD")="#N/A N/A",_xll.BDP(B169,"BDVD_PROJ_12M_YLD")="#N/A Field Not Applicable"),
     IF(OR(_xll.BDP(B169,"EQY_DVD_YLD_IND")="#N/A N/A",_xll.BDP(B169,"EQY_DVD_YLD_IND")="#N/A Field Not Applicable"),
         IF(OR(_xll.BDP(B169,"YLD_CNV_MID")="#N/A N/A",_xll.BDP(B169,"YLD_CNV_MID")="#N/A Field Not Applicable"),0,_xll.BDP(B169,"YLD_CNV_MID")),
              _xll.BDP(B169,"EQY_DVD_YLD_IND")),
_xll.BDP(B169,"BDVD_PROJ_12M_YLD"))</f>
        <v>0</v>
      </c>
      <c r="G169" s="1" t="str">
        <f>IF(  ISERR(FIND("Equity",B169)) = FALSE,  IF(  OR(   _xll.BDP($B169,"DVD_EX_DT")="#N/A N/A", _xll.BDP($B169,"DVD_EX_DT")="#N/A Field Not Applicable"),
     "",_xll.BDP($B169,"DVD_EX_DT")),
IF(  OR(   _xll.BDP($B169,"NXT_CPN_DT")="#N/A N/A", _xll.BDP($B169,"NXT_CPN_DT")="#N/A Field Not Applicable"), IF( OR(_xll.BDP($B169,"LAST_TRADEABLE_DT") = "#N/A N/A",_xll.BDP($B169,"LAST_TRADEABLE_DT") = "#N/A Field Not Applicable"),"",_xll.BDP($B169,"LAST_TRADEABLE_DT")),_xll.BDP($B169,"NXT_CPN_DT")))</f>
        <v/>
      </c>
      <c r="H169" s="1">
        <f>IF(ISERR(FIND("Equity",B169))=FALSE,0,IF(_xll.BDP($B169,"DUR_MID")="#N/A N/A",0,_xll.BDP($B169,"DUR_MID")))</f>
        <v>0</v>
      </c>
      <c r="I169" s="1" t="str">
        <f>IF(  ISERR(FIND("Equity",B169)) = FALSE,  IF(  OR(   _xll.BDP($B169,"BDVD_NEXT_EST_DECL_DT")="#N/A N/A", _xll.BDP($B169,"BDVD_NEXT_EST_DECL_DT")="#N/A Field Not Applicable"),"",_xll.BDP($B169,"BDVD_NEXT_EST_DECL_DT")), IF(  OR(   _xll.BDP($B169,"NXT_PUT_DT")="#N/A N/A", _xll.BDP($B169,"NXT_PUT_DT")="#N/A Field Not Applicable"),"",_xll.BDP($B169,"NXT_PUT_DT")))</f>
        <v/>
      </c>
      <c r="J169" s="1">
        <f t="shared" si="2"/>
        <v>1</v>
      </c>
      <c r="L169" s="1" t="str">
        <f>_xll.BDP(B169,"SECURITY_NAME")</f>
        <v>UBS ETF CH-Gold USD</v>
      </c>
    </row>
    <row r="170" spans="1:12" x14ac:dyDescent="0.25">
      <c r="A170" s="1" t="str">
        <f>IF(OR(_xll.BDP(B170,"ID_ISIN")="#N/A Field Not Applicable",_xll.BDP(B170,"ID_ISIN")="#N/A N/A"),B170,_xll.BDP(B170,"ID_ISIN"))</f>
        <v>US20030N1019</v>
      </c>
      <c r="B170" s="1" t="s">
        <v>493</v>
      </c>
      <c r="C170" s="2">
        <f>IF(_xll.BDP(B170,"PX_LAST")="#N/A N/A",VLOOKUP(A170,secs!$A:$B,2,FALSE),_xll.BDP(B170,"PX_LAST"))</f>
        <v>41.79</v>
      </c>
      <c r="D170" s="1">
        <f>IF(A170="RU000A0JR5Z5",_xll.BDP("486 HK Equity","BEST_ANALYST_RATING"),IF(OR(_xll.BDP(B170,"BEST_ANALYST_RATING")="#N/A N/A",_xll.BDP(B170,"BEST_ANALYST_RATING")="#N/A Field Not Applicable"),0,_xll.BDP(B170,"BEST_ANALYST_RATING")))</f>
        <v>4.8181819915771484</v>
      </c>
      <c r="E170" s="1">
        <f>IF(A170="RU000A0JR5Z5",10*_xll.BDP("486 HK Equity","BEST_TARGET_PRICE")*_xll.BDP("USDRUB Curncy","PX_LAST")/_xll.BDP("USDHKD Curncy","PX_LAST"),
      IF(OR(_xll.BDP(B170,"BEST_TARGET_PRICE")="#N/A N/A",_xll.BDP(B170,"BEST_TARGET_PRICE")="#N/A Field Not Applicable"),
           IF(OR(_xll.BDP(B170,"INT_ACC")="#N/A N/A",_xll.BDP(B170,"INT_ACC")="#N/A Field Not Applicable"), 0, _xll.BDP(B170,"INT_ACC")),
      _xll.BDP(B170,"BEST_TARGET_PRICE"))
)</f>
        <v>45.357143402099609</v>
      </c>
      <c r="F170" s="1">
        <f>IF(OR(_xll.BDP(B170,"BDVD_PROJ_12M_YLD")="#N/A N/A",_xll.BDP(B170,"BDVD_PROJ_12M_YLD")="#N/A Field Not Applicable"),
     IF(OR(_xll.BDP(B170,"EQY_DVD_YLD_IND")="#N/A N/A",_xll.BDP(B170,"EQY_DVD_YLD_IND")="#N/A Field Not Applicable"),
         IF(OR(_xll.BDP(B170,"YLD_CNV_MID")="#N/A N/A",_xll.BDP(B170,"YLD_CNV_MID")="#N/A Field Not Applicable"),0,_xll.BDP(B170,"YLD_CNV_MID")),
              _xll.BDP(B170,"EQY_DVD_YLD_IND")),
_xll.BDP(B170,"BDVD_PROJ_12M_YLD"))</f>
        <v>1.5314668581000239</v>
      </c>
      <c r="G170" s="1" t="str">
        <f>IF(  ISERR(FIND("Equity",B170)) = FALSE,  IF(  OR(   _xll.BDP($B170,"DVD_EX_DT")="#N/A N/A", _xll.BDP($B170,"DVD_EX_DT")="#N/A Field Not Applicable"),
     "",_xll.BDP($B170,"DVD_EX_DT")),
IF(  OR(   _xll.BDP($B170,"NXT_CPN_DT")="#N/A N/A", _xll.BDP($B170,"NXT_CPN_DT")="#N/A Field Not Applicable"), IF( OR(_xll.BDP($B170,"LAST_TRADEABLE_DT") = "#N/A N/A",_xll.BDP($B170,"LAST_TRADEABLE_DT") = "#N/A Field Not Applicable"),"",_xll.BDP($B170,"LAST_TRADEABLE_DT")),_xll.BDP($B170,"NXT_CPN_DT")))</f>
        <v>30/06/2017</v>
      </c>
      <c r="H170" s="1">
        <f>IF(ISERR(FIND("Equity",B170))=FALSE,0,IF(_xll.BDP($B170,"DUR_MID")="#N/A N/A",0,_xll.BDP($B170,"DUR_MID")))</f>
        <v>0</v>
      </c>
      <c r="I170" s="1" t="str">
        <f>IF(  ISERR(FIND("Equity",B170)) = FALSE,  IF(  OR(   _xll.BDP($B170,"BDVD_NEXT_EST_DECL_DT")="#N/A N/A", _xll.BDP($B170,"BDVD_NEXT_EST_DECL_DT")="#N/A Field Not Applicable"),"",_xll.BDP($B170,"BDVD_NEXT_EST_DECL_DT")), IF(  OR(   _xll.BDP($B170,"NXT_PUT_DT")="#N/A N/A", _xll.BDP($B170,"NXT_PUT_DT")="#N/A Field Not Applicable"),"",_xll.BDP($B170,"NXT_PUT_DT")))</f>
        <v>26/07/2017</v>
      </c>
      <c r="J170" s="1">
        <f t="shared" si="2"/>
        <v>1</v>
      </c>
      <c r="L170" s="1" t="str">
        <f>_xll.BDP(B170,"SECURITY_NAME")</f>
        <v>Comcast Corp</v>
      </c>
    </row>
    <row r="171" spans="1:12" x14ac:dyDescent="0.25">
      <c r="A171" s="1" t="str">
        <f>IF(OR(_xll.BDP(B171,"ID_ISIN")="#N/A Field Not Applicable",_xll.BDP(B171,"ID_ISIN")="#N/A N/A"),B171,_xll.BDP(B171,"ID_ISIN"))</f>
        <v>IE00B53L3W79</v>
      </c>
      <c r="B171" s="1" t="s">
        <v>494</v>
      </c>
      <c r="C171" s="2">
        <f>IF(_xll.BDP(B171,"PX_LAST")="#N/A N/A",VLOOKUP(A171,secs!$A:$B,2,FALSE),_xll.BDP(B171,"PX_LAST"))</f>
        <v>107.5</v>
      </c>
      <c r="D171" s="1">
        <f>IF(A171="RU000A0JR5Z5",_xll.BDP("486 HK Equity","BEST_ANALYST_RATING"),IF(OR(_xll.BDP(B171,"BEST_ANALYST_RATING")="#N/A N/A",_xll.BDP(B171,"BEST_ANALYST_RATING")="#N/A Field Not Applicable"),0,_xll.BDP(B171,"BEST_ANALYST_RATING")))</f>
        <v>0</v>
      </c>
      <c r="E171" s="1">
        <f>IF(A171="RU000A0JR5Z5",10*_xll.BDP("486 HK Equity","BEST_TARGET_PRICE")*_xll.BDP("USDRUB Curncy","PX_LAST")/_xll.BDP("USDHKD Curncy","PX_LAST"),
      IF(OR(_xll.BDP(B171,"BEST_TARGET_PRICE")="#N/A N/A",_xll.BDP(B171,"BEST_TARGET_PRICE")="#N/A Field Not Applicable"),
           IF(OR(_xll.BDP(B171,"INT_ACC")="#N/A N/A",_xll.BDP(B171,"INT_ACC")="#N/A Field Not Applicable"), 0, _xll.BDP(B171,"INT_ACC")),
      _xll.BDP(B171,"BEST_TARGET_PRICE"))
)</f>
        <v>0</v>
      </c>
      <c r="F171" s="1">
        <f>IF(OR(_xll.BDP(B171,"BDVD_PROJ_12M_YLD")="#N/A N/A",_xll.BDP(B171,"BDVD_PROJ_12M_YLD")="#N/A Field Not Applicable"),
     IF(OR(_xll.BDP(B171,"EQY_DVD_YLD_IND")="#N/A N/A",_xll.BDP(B171,"EQY_DVD_YLD_IND")="#N/A Field Not Applicable"),
         IF(OR(_xll.BDP(B171,"YLD_CNV_MID")="#N/A N/A",_xll.BDP(B171,"YLD_CNV_MID")="#N/A Field Not Applicable"),0,_xll.BDP(B171,"YLD_CNV_MID")),
              _xll.BDP(B171,"EQY_DVD_YLD_IND")),
_xll.BDP(B171,"BDVD_PROJ_12M_YLD"))</f>
        <v>0</v>
      </c>
      <c r="G171" s="1" t="str">
        <f>IF(  ISERR(FIND("Equity",B171)) = FALSE,  IF(  OR(   _xll.BDP($B171,"DVD_EX_DT")="#N/A N/A", _xll.BDP($B171,"DVD_EX_DT")="#N/A Field Not Applicable"),
     "",_xll.BDP($B171,"DVD_EX_DT")),
IF(  OR(   _xll.BDP($B171,"NXT_CPN_DT")="#N/A N/A", _xll.BDP($B171,"NXT_CPN_DT")="#N/A Field Not Applicable"), IF( OR(_xll.BDP($B171,"LAST_TRADEABLE_DT") = "#N/A N/A",_xll.BDP($B171,"LAST_TRADEABLE_DT") = "#N/A Field Not Applicable"),"",_xll.BDP($B171,"LAST_TRADEABLE_DT")),_xll.BDP($B171,"NXT_CPN_DT")))</f>
        <v/>
      </c>
      <c r="H171" s="1">
        <f>IF(ISERR(FIND("Equity",B171))=FALSE,0,IF(_xll.BDP($B171,"DUR_MID")="#N/A N/A",0,_xll.BDP($B171,"DUR_MID")))</f>
        <v>0</v>
      </c>
      <c r="I171" s="1" t="str">
        <f>IF(  ISERR(FIND("Equity",B171)) = FALSE,  IF(  OR(   _xll.BDP($B171,"BDVD_NEXT_EST_DECL_DT")="#N/A N/A", _xll.BDP($B171,"BDVD_NEXT_EST_DECL_DT")="#N/A Field Not Applicable"),"",_xll.BDP($B171,"BDVD_NEXT_EST_DECL_DT")), IF(  OR(   _xll.BDP($B171,"NXT_PUT_DT")="#N/A N/A", _xll.BDP($B171,"NXT_PUT_DT")="#N/A Field Not Applicable"),"",_xll.BDP($B171,"NXT_PUT_DT")))</f>
        <v/>
      </c>
      <c r="J171" s="1">
        <f t="shared" si="2"/>
        <v>1</v>
      </c>
      <c r="L171" s="1" t="str">
        <f>_xll.BDP(B171,"SECURITY_NAME")</f>
        <v>iShares Core EURO STOXX 50 UCI</v>
      </c>
    </row>
    <row r="172" spans="1:12" x14ac:dyDescent="0.25">
      <c r="A172" s="1" t="str">
        <f>IF(OR(_xll.BDP(B172,"ID_ISIN")="#N/A Field Not Applicable",_xll.BDP(B172,"ID_ISIN")="#N/A N/A"),B172,_xll.BDP(B172,"ID_ISIN"))</f>
        <v>US4642882819</v>
      </c>
      <c r="B172" s="1" t="s">
        <v>495</v>
      </c>
      <c r="C172" s="2">
        <f>IF(_xll.BDP(B172,"PX_LAST")="#N/A N/A",VLOOKUP(A172,secs!$A:$B,2,FALSE),_xll.BDP(B172,"PX_LAST"))</f>
        <v>115.81</v>
      </c>
      <c r="D172" s="1">
        <f>IF(A172="RU000A0JR5Z5",_xll.BDP("486 HK Equity","BEST_ANALYST_RATING"),IF(OR(_xll.BDP(B172,"BEST_ANALYST_RATING")="#N/A N/A",_xll.BDP(B172,"BEST_ANALYST_RATING")="#N/A Field Not Applicable"),0,_xll.BDP(B172,"BEST_ANALYST_RATING")))</f>
        <v>0</v>
      </c>
      <c r="E172" s="1">
        <f>IF(A172="RU000A0JR5Z5",10*_xll.BDP("486 HK Equity","BEST_TARGET_PRICE")*_xll.BDP("USDRUB Curncy","PX_LAST")/_xll.BDP("USDHKD Curncy","PX_LAST"),
      IF(OR(_xll.BDP(B172,"BEST_TARGET_PRICE")="#N/A N/A",_xll.BDP(B172,"BEST_TARGET_PRICE")="#N/A Field Not Applicable"),
           IF(OR(_xll.BDP(B172,"INT_ACC")="#N/A N/A",_xll.BDP(B172,"INT_ACC")="#N/A Field Not Applicable"), 0, _xll.BDP(B172,"INT_ACC")),
      _xll.BDP(B172,"BEST_TARGET_PRICE"))
)</f>
        <v>0</v>
      </c>
      <c r="F172" s="1">
        <f>IF(OR(_xll.BDP(B172,"BDVD_PROJ_12M_YLD")="#N/A N/A",_xll.BDP(B172,"BDVD_PROJ_12M_YLD")="#N/A Field Not Applicable"),
     IF(OR(_xll.BDP(B172,"EQY_DVD_YLD_IND")="#N/A N/A",_xll.BDP(B172,"EQY_DVD_YLD_IND")="#N/A Field Not Applicable"),
         IF(OR(_xll.BDP(B172,"YLD_CNV_MID")="#N/A N/A",_xll.BDP(B172,"YLD_CNV_MID")="#N/A Field Not Applicable"),0,_xll.BDP(B172,"YLD_CNV_MID")),
              _xll.BDP(B172,"EQY_DVD_YLD_IND")),
_xll.BDP(B172,"BDVD_PROJ_12M_YLD"))</f>
        <v>4.5978103768134835</v>
      </c>
      <c r="G172" s="1" t="str">
        <f>IF(  ISERR(FIND("Equity",B172)) = FALSE,  IF(  OR(   _xll.BDP($B172,"DVD_EX_DT")="#N/A N/A", _xll.BDP($B172,"DVD_EX_DT")="#N/A Field Not Applicable"),
     "",_xll.BDP($B172,"DVD_EX_DT")),
IF(  OR(   _xll.BDP($B172,"NXT_CPN_DT")="#N/A N/A", _xll.BDP($B172,"NXT_CPN_DT")="#N/A Field Not Applicable"), IF( OR(_xll.BDP($B172,"LAST_TRADEABLE_DT") = "#N/A N/A",_xll.BDP($B172,"LAST_TRADEABLE_DT") = "#N/A Field Not Applicable"),"",_xll.BDP($B172,"LAST_TRADEABLE_DT")),_xll.BDP($B172,"NXT_CPN_DT")))</f>
        <v>01/06/2017</v>
      </c>
      <c r="H172" s="1">
        <f>IF(ISERR(FIND("Equity",B172))=FALSE,0,IF(_xll.BDP($B172,"DUR_MID")="#N/A N/A",0,_xll.BDP($B172,"DUR_MID")))</f>
        <v>0</v>
      </c>
      <c r="I172" s="1" t="str">
        <f>IF(  ISERR(FIND("Equity",B172)) = FALSE,  IF(  OR(   _xll.BDP($B172,"BDVD_NEXT_EST_DECL_DT")="#N/A N/A", _xll.BDP($B172,"BDVD_NEXT_EST_DECL_DT")="#N/A Field Not Applicable"),"",_xll.BDP($B172,"BDVD_NEXT_EST_DECL_DT")), IF(  OR(   _xll.BDP($B172,"NXT_PUT_DT")="#N/A N/A", _xll.BDP($B172,"NXT_PUT_DT")="#N/A Field Not Applicable"),"",_xll.BDP($B172,"NXT_PUT_DT")))</f>
        <v/>
      </c>
      <c r="J172" s="1">
        <f t="shared" si="2"/>
        <v>1</v>
      </c>
      <c r="L172" s="1" t="str">
        <f>_xll.BDP(B172,"SECURITY_NAME")</f>
        <v>iShares JP Morgan USD Emerging</v>
      </c>
    </row>
    <row r="173" spans="1:12" x14ac:dyDescent="0.25">
      <c r="A173" s="1" t="str">
        <f>IF(OR(_xll.BDP(B173,"ID_ISIN")="#N/A Field Not Applicable",_xll.BDP(B173,"ID_ISIN")="#N/A N/A"),B173,_xll.BDP(B173,"ID_ISIN"))</f>
        <v>XS0816374663</v>
      </c>
      <c r="B173" s="1" t="s">
        <v>496</v>
      </c>
      <c r="C173" s="2">
        <f>IF(_xll.BDP(B173,"PX_LAST")="#N/A N/A",VLOOKUP(A173,secs!$A:$B,2,FALSE),_xll.BDP(B173,"PX_LAST"))</f>
        <v>100.285</v>
      </c>
      <c r="D173" s="1">
        <f>IF(A173="RU000A0JR5Z5",_xll.BDP("486 HK Equity","BEST_ANALYST_RATING"),IF(OR(_xll.BDP(B173,"BEST_ANALYST_RATING")="#N/A N/A",_xll.BDP(B173,"BEST_ANALYST_RATING")="#N/A Field Not Applicable"),0,_xll.BDP(B173,"BEST_ANALYST_RATING")))</f>
        <v>0</v>
      </c>
      <c r="E173" s="1">
        <f>IF(A173="RU000A0JR5Z5",10*_xll.BDP("486 HK Equity","BEST_TARGET_PRICE")*_xll.BDP("USDRUB Curncy","PX_LAST")/_xll.BDP("USDHKD Curncy","PX_LAST"),
      IF(OR(_xll.BDP(B173,"BEST_TARGET_PRICE")="#N/A N/A",_xll.BDP(B173,"BEST_TARGET_PRICE")="#N/A Field Not Applicable"),
           IF(OR(_xll.BDP(B173,"INT_ACC")="#N/A N/A",_xll.BDP(B173,"INT_ACC")="#N/A Field Not Applicable"), 0, _xll.BDP(B173,"INT_ACC")),
      _xll.BDP(B173,"BEST_TARGET_PRICE"))
)</f>
        <v>1.3225694444444445</v>
      </c>
      <c r="F173" s="1">
        <f>IF(OR(_xll.BDP(B173,"BDVD_PROJ_12M_YLD")="#N/A N/A",_xll.BDP(B173,"BDVD_PROJ_12M_YLD")="#N/A Field Not Applicable"),
     IF(OR(_xll.BDP(B173,"EQY_DVD_YLD_IND")="#N/A N/A",_xll.BDP(B173,"EQY_DVD_YLD_IND")="#N/A Field Not Applicable"),
         IF(OR(_xll.BDP(B173,"YLD_CNV_MID")="#N/A N/A",_xll.BDP(B173,"YLD_CNV_MID")="#N/A Field Not Applicable"),0,_xll.BDP(B173,"YLD_CNV_MID")),
              _xll.BDP(B173,"EQY_DVD_YLD_IND")),
_xll.BDP(B173,"BDVD_PROJ_12M_YLD"))</f>
        <v>1.4906724</v>
      </c>
      <c r="G173" s="1" t="str">
        <f>IF(  ISERR(FIND("Equity",B173)) = FALSE,  IF(  OR(   _xll.BDP($B173,"DVD_EX_DT")="#N/A N/A", _xll.BDP($B173,"DVD_EX_DT")="#N/A Field Not Applicable"),
     "",_xll.BDP($B173,"DVD_EX_DT")),
IF(  OR(   _xll.BDP($B173,"NXT_CPN_DT")="#N/A N/A", _xll.BDP($B173,"NXT_CPN_DT")="#N/A Field Not Applicable"), IF( OR(_xll.BDP($B173,"LAST_TRADEABLE_DT") = "#N/A N/A",_xll.BDP($B173,"LAST_TRADEABLE_DT") = "#N/A Field Not Applicable"),"",_xll.BDP($B173,"LAST_TRADEABLE_DT")),_xll.BDP($B173,"NXT_CPN_DT")))</f>
        <v>15/08/2017</v>
      </c>
      <c r="H173" s="1">
        <f>IF(ISERR(FIND("Equity",B173))=FALSE,0,IF(_xll.BDP($B173,"DUR_MID")="#N/A N/A",0,_xll.BDP($B173,"DUR_MID")))</f>
        <v>2.1384986458428874</v>
      </c>
      <c r="I173" s="1" t="str">
        <f>IF(  ISERR(FIND("Equity",B173)) = FALSE,  IF(  OR(   _xll.BDP($B173,"BDVD_NEXT_EST_DECL_DT")="#N/A N/A", _xll.BDP($B173,"BDVD_NEXT_EST_DECL_DT")="#N/A Field Not Applicable"),"",_xll.BDP($B173,"BDVD_NEXT_EST_DECL_DT")), IF(  OR(   _xll.BDP($B173,"NXT_PUT_DT")="#N/A N/A", _xll.BDP($B173,"NXT_PUT_DT")="#N/A Field Not Applicable"),"",_xll.BDP($B173,"NXT_PUT_DT")))</f>
        <v/>
      </c>
      <c r="J173" s="1">
        <f t="shared" si="2"/>
        <v>1</v>
      </c>
      <c r="L173" s="1" t="str">
        <f>_xll.BDP(B173,"SECURITY_NAME")</f>
        <v>KFW 1 5/8 08/15/19</v>
      </c>
    </row>
    <row r="174" spans="1:12" x14ac:dyDescent="0.25">
      <c r="A174" s="1" t="str">
        <f>IF(OR(_xll.BDP(B174,"ID_ISIN")="#N/A Field Not Applicable",_xll.BDP(B174,"ID_ISIN")="#N/A N/A"),B174,_xll.BDP(B174,"ID_ISIN"))</f>
        <v>US515110BF06</v>
      </c>
      <c r="B174" s="1" t="s">
        <v>497</v>
      </c>
      <c r="C174" s="2">
        <f>IF(_xll.BDP(B174,"PX_LAST")="#N/A N/A",VLOOKUP(A174,secs!$A:$B,2,FALSE),_xll.BDP(B174,"PX_LAST"))</f>
        <v>100.61750000000001</v>
      </c>
      <c r="D174" s="1">
        <f>IF(A174="RU000A0JR5Z5",_xll.BDP("486 HK Equity","BEST_ANALYST_RATING"),IF(OR(_xll.BDP(B174,"BEST_ANALYST_RATING")="#N/A N/A",_xll.BDP(B174,"BEST_ANALYST_RATING")="#N/A Field Not Applicable"),0,_xll.BDP(B174,"BEST_ANALYST_RATING")))</f>
        <v>0</v>
      </c>
      <c r="E174" s="1">
        <f>IF(A174="RU000A0JR5Z5",10*_xll.BDP("486 HK Equity","BEST_TARGET_PRICE")*_xll.BDP("USDRUB Curncy","PX_LAST")/_xll.BDP("USDHKD Curncy","PX_LAST"),
      IF(OR(_xll.BDP(B174,"BEST_TARGET_PRICE")="#N/A N/A",_xll.BDP(B174,"BEST_TARGET_PRICE")="#N/A Field Not Applicable"),
           IF(OR(_xll.BDP(B174,"INT_ACC")="#N/A N/A",_xll.BDP(B174,"INT_ACC")="#N/A Field Not Applicable"), 0, _xll.BDP(B174,"INT_ACC")),
      _xll.BDP(B174,"BEST_TARGET_PRICE"))
)</f>
        <v>0.42708333333333331</v>
      </c>
      <c r="F174" s="1">
        <f>IF(OR(_xll.BDP(B174,"BDVD_PROJ_12M_YLD")="#N/A N/A",_xll.BDP(B174,"BDVD_PROJ_12M_YLD")="#N/A Field Not Applicable"),
     IF(OR(_xll.BDP(B174,"EQY_DVD_YLD_IND")="#N/A N/A",_xll.BDP(B174,"EQY_DVD_YLD_IND")="#N/A Field Not Applicable"),
         IF(OR(_xll.BDP(B174,"YLD_CNV_MID")="#N/A N/A",_xll.BDP(B174,"YLD_CNV_MID")="#N/A Field Not Applicable"),0,_xll.BDP(B174,"YLD_CNV_MID")),
              _xll.BDP(B174,"EQY_DVD_YLD_IND")),
_xll.BDP(B174,"BDVD_PROJ_12M_YLD"))</f>
        <v>1.3830325000000001</v>
      </c>
      <c r="G174" s="1" t="str">
        <f>IF(  ISERR(FIND("Equity",B174)) = FALSE,  IF(  OR(   _xll.BDP($B174,"DVD_EX_DT")="#N/A N/A", _xll.BDP($B174,"DVD_EX_DT")="#N/A Field Not Applicable"),
     "",_xll.BDP($B174,"DVD_EX_DT")),
IF(  OR(   _xll.BDP($B174,"NXT_CPN_DT")="#N/A N/A", _xll.BDP($B174,"NXT_CPN_DT")="#N/A Field Not Applicable"), IF( OR(_xll.BDP($B174,"LAST_TRADEABLE_DT") = "#N/A N/A",_xll.BDP($B174,"LAST_TRADEABLE_DT") = "#N/A Field Not Applicable"),"",_xll.BDP($B174,"LAST_TRADEABLE_DT")),_xll.BDP($B174,"NXT_CPN_DT")))</f>
        <v>17/09/2017</v>
      </c>
      <c r="H174" s="1">
        <f>IF(ISERR(FIND("Equity",B174))=FALSE,0,IF(_xll.BDP($B174,"DUR_MID")="#N/A N/A",0,_xll.BDP($B174,"DUR_MID")))</f>
        <v>1.2583889652936566</v>
      </c>
      <c r="I174" s="1" t="str">
        <f>IF(  ISERR(FIND("Equity",B174)) = FALSE,  IF(  OR(   _xll.BDP($B174,"BDVD_NEXT_EST_DECL_DT")="#N/A N/A", _xll.BDP($B174,"BDVD_NEXT_EST_DECL_DT")="#N/A Field Not Applicable"),"",_xll.BDP($B174,"BDVD_NEXT_EST_DECL_DT")), IF(  OR(   _xll.BDP($B174,"NXT_PUT_DT")="#N/A N/A", _xll.BDP($B174,"NXT_PUT_DT")="#N/A Field Not Applicable"),"",_xll.BDP($B174,"NXT_PUT_DT")))</f>
        <v/>
      </c>
      <c r="J174" s="1">
        <f t="shared" si="2"/>
        <v>1</v>
      </c>
      <c r="L174" s="1" t="str">
        <f>_xll.BDP(B174,"SECURITY_NAME")</f>
        <v>RENTEN 1 7/8 09/17/18</v>
      </c>
    </row>
    <row r="175" spans="1:12" x14ac:dyDescent="0.25">
      <c r="A175" s="1" t="str">
        <f>IF(OR(_xll.BDP(B175,"ID_ISIN")="#N/A Field Not Applicable",_xll.BDP(B175,"ID_ISIN")="#N/A N/A"),B175,_xll.BDP(B175,"ID_ISIN"))</f>
        <v>US78008S7D27</v>
      </c>
      <c r="B175" s="1" t="s">
        <v>498</v>
      </c>
      <c r="C175" s="2">
        <f>IF(_xll.BDP(B175,"PX_LAST")="#N/A N/A",VLOOKUP(A175,secs!$A:$B,2,FALSE),_xll.BDP(B175,"PX_LAST"))</f>
        <v>100.762</v>
      </c>
      <c r="D175" s="1">
        <f>IF(A175="RU000A0JR5Z5",_xll.BDP("486 HK Equity","BEST_ANALYST_RATING"),IF(OR(_xll.BDP(B175,"BEST_ANALYST_RATING")="#N/A N/A",_xll.BDP(B175,"BEST_ANALYST_RATING")="#N/A Field Not Applicable"),0,_xll.BDP(B175,"BEST_ANALYST_RATING")))</f>
        <v>0</v>
      </c>
      <c r="E175" s="1">
        <f>IF(A175="RU000A0JR5Z5",10*_xll.BDP("486 HK Equity","BEST_TARGET_PRICE")*_xll.BDP("USDRUB Curncy","PX_LAST")/_xll.BDP("USDHKD Curncy","PX_LAST"),
      IF(OR(_xll.BDP(B175,"BEST_TARGET_PRICE")="#N/A N/A",_xll.BDP(B175,"BEST_TARGET_PRICE")="#N/A Field Not Applicable"),
           IF(OR(_xll.BDP(B175,"INT_ACC")="#N/A N/A",_xll.BDP(B175,"INT_ACC")="#N/A Field Not Applicable"), 0, _xll.BDP(B175,"INT_ACC")),
      _xll.BDP(B175,"BEST_TARGET_PRICE"))
)</f>
        <v>0.80666666666666664</v>
      </c>
      <c r="F175" s="1">
        <f>IF(OR(_xll.BDP(B175,"BDVD_PROJ_12M_YLD")="#N/A N/A",_xll.BDP(B175,"BDVD_PROJ_12M_YLD")="#N/A Field Not Applicable"),
     IF(OR(_xll.BDP(B175,"EQY_DVD_YLD_IND")="#N/A N/A",_xll.BDP(B175,"EQY_DVD_YLD_IND")="#N/A Field Not Applicable"),
         IF(OR(_xll.BDP(B175,"YLD_CNV_MID")="#N/A N/A",_xll.BDP(B175,"YLD_CNV_MID")="#N/A Field Not Applicable"),0,_xll.BDP(B175,"YLD_CNV_MID")),
              _xll.BDP(B175,"EQY_DVD_YLD_IND")),
_xll.BDP(B175,"BDVD_PROJ_12M_YLD"))</f>
        <v>1.5185683000000001</v>
      </c>
      <c r="G175" s="1" t="str">
        <f>IF(  ISERR(FIND("Equity",B175)) = FALSE,  IF(  OR(   _xll.BDP($B175,"DVD_EX_DT")="#N/A N/A", _xll.BDP($B175,"DVD_EX_DT")="#N/A Field Not Applicable"),
     "",_xll.BDP($B175,"DVD_EX_DT")),
IF(  OR(   _xll.BDP($B175,"NXT_CPN_DT")="#N/A N/A", _xll.BDP($B175,"NXT_CPN_DT")="#N/A Field Not Applicable"), IF( OR(_xll.BDP($B175,"LAST_TRADEABLE_DT") = "#N/A N/A",_xll.BDP($B175,"LAST_TRADEABLE_DT") = "#N/A Field Not Applicable"),"",_xll.BDP($B175,"LAST_TRADEABLE_DT")),_xll.BDP($B175,"NXT_CPN_DT")))</f>
        <v>27/07/2017</v>
      </c>
      <c r="H175" s="1">
        <f>IF(ISERR(FIND("Equity",B175))=FALSE,0,IF(_xll.BDP($B175,"DUR_MID")="#N/A N/A",0,_xll.BDP($B175,"DUR_MID")))</f>
        <v>1.1171616310778025</v>
      </c>
      <c r="I175" s="1" t="str">
        <f>IF(  ISERR(FIND("Equity",B175)) = FALSE,  IF(  OR(   _xll.BDP($B175,"BDVD_NEXT_EST_DECL_DT")="#N/A N/A", _xll.BDP($B175,"BDVD_NEXT_EST_DECL_DT")="#N/A Field Not Applicable"),"",_xll.BDP($B175,"BDVD_NEXT_EST_DECL_DT")), IF(  OR(   _xll.BDP($B175,"NXT_PUT_DT")="#N/A N/A", _xll.BDP($B175,"NXT_PUT_DT")="#N/A Field Not Applicable"),"",_xll.BDP($B175,"NXT_PUT_DT")))</f>
        <v/>
      </c>
      <c r="J175" s="1">
        <f t="shared" si="2"/>
        <v>1</v>
      </c>
      <c r="L175" s="1" t="str">
        <f>_xll.BDP(B175,"SECURITY_NAME")</f>
        <v>RY 2.2 07/27/18</v>
      </c>
    </row>
    <row r="176" spans="1:12" x14ac:dyDescent="0.25">
      <c r="A176" s="1" t="str">
        <f>IF(OR(_xll.BDP(B176,"ID_ISIN")="#N/A Field Not Applicable",_xll.BDP(B176,"ID_ISIN")="#N/A N/A"),B176,_xll.BDP(B176,"ID_ISIN"))</f>
        <v>US00206R1023</v>
      </c>
      <c r="B176" s="1" t="s">
        <v>499</v>
      </c>
      <c r="C176" s="2">
        <f>IF(_xll.BDP(B176,"PX_LAST")="#N/A N/A",VLOOKUP(A176,secs!$A:$B,2,FALSE),_xll.BDP(B176,"PX_LAST"))</f>
        <v>38.81</v>
      </c>
      <c r="D176" s="1">
        <f>IF(A176="RU000A0JR5Z5",_xll.BDP("486 HK Equity","BEST_ANALYST_RATING"),IF(OR(_xll.BDP(B176,"BEST_ANALYST_RATING")="#N/A N/A",_xll.BDP(B176,"BEST_ANALYST_RATING")="#N/A Field Not Applicable"),0,_xll.BDP(B176,"BEST_ANALYST_RATING")))</f>
        <v>3.5454545021057129</v>
      </c>
      <c r="E176" s="1">
        <f>IF(A176="RU000A0JR5Z5",10*_xll.BDP("486 HK Equity","BEST_TARGET_PRICE")*_xll.BDP("USDRUB Curncy","PX_LAST")/_xll.BDP("USDHKD Curncy","PX_LAST"),
      IF(OR(_xll.BDP(B176,"BEST_TARGET_PRICE")="#N/A N/A",_xll.BDP(B176,"BEST_TARGET_PRICE")="#N/A Field Not Applicable"),
           IF(OR(_xll.BDP(B176,"INT_ACC")="#N/A N/A",_xll.BDP(B176,"INT_ACC")="#N/A Field Not Applicable"), 0, _xll.BDP(B176,"INT_ACC")),
      _xll.BDP(B176,"BEST_TARGET_PRICE"))
)</f>
        <v>42.5</v>
      </c>
      <c r="F176" s="1">
        <f>IF(OR(_xll.BDP(B176,"BDVD_PROJ_12M_YLD")="#N/A N/A",_xll.BDP(B176,"BDVD_PROJ_12M_YLD")="#N/A Field Not Applicable"),
     IF(OR(_xll.BDP(B176,"EQY_DVD_YLD_IND")="#N/A N/A",_xll.BDP(B176,"EQY_DVD_YLD_IND")="#N/A Field Not Applicable"),
         IF(OR(_xll.BDP(B176,"YLD_CNV_MID")="#N/A N/A",_xll.BDP(B176,"YLD_CNV_MID")="#N/A Field Not Applicable"),0,_xll.BDP(B176,"YLD_CNV_MID")),
              _xll.BDP(B176,"EQY_DVD_YLD_IND")),
_xll.BDP(B176,"BDVD_PROJ_12M_YLD"))</f>
        <v>5.1004636785162285</v>
      </c>
      <c r="G176" s="1" t="str">
        <f>IF(  ISERR(FIND("Equity",B176)) = FALSE,  IF(  OR(   _xll.BDP($B176,"DVD_EX_DT")="#N/A N/A", _xll.BDP($B176,"DVD_EX_DT")="#N/A Field Not Applicable"),
     "",_xll.BDP($B176,"DVD_EX_DT")),
IF(  OR(   _xll.BDP($B176,"NXT_CPN_DT")="#N/A N/A", _xll.BDP($B176,"NXT_CPN_DT")="#N/A Field Not Applicable"), IF( OR(_xll.BDP($B176,"LAST_TRADEABLE_DT") = "#N/A N/A",_xll.BDP($B176,"LAST_TRADEABLE_DT") = "#N/A Field Not Applicable"),"",_xll.BDP($B176,"LAST_TRADEABLE_DT")),_xll.BDP($B176,"NXT_CPN_DT")))</f>
        <v>06/04/2017</v>
      </c>
      <c r="H176" s="1">
        <f>IF(ISERR(FIND("Equity",B176))=FALSE,0,IF(_xll.BDP($B176,"DUR_MID")="#N/A N/A",0,_xll.BDP($B176,"DUR_MID")))</f>
        <v>0</v>
      </c>
      <c r="I176" s="1" t="str">
        <f>IF(  ISERR(FIND("Equity",B176)) = FALSE,  IF(  OR(   _xll.BDP($B176,"BDVD_NEXT_EST_DECL_DT")="#N/A N/A", _xll.BDP($B176,"BDVD_NEXT_EST_DECL_DT")="#N/A Field Not Applicable"),"",_xll.BDP($B176,"BDVD_NEXT_EST_DECL_DT")), IF(  OR(   _xll.BDP($B176,"NXT_PUT_DT")="#N/A N/A", _xll.BDP($B176,"NXT_PUT_DT")="#N/A Field Not Applicable"),"",_xll.BDP($B176,"NXT_PUT_DT")))</f>
        <v>30/06/2017</v>
      </c>
      <c r="J176" s="1">
        <f t="shared" si="2"/>
        <v>1</v>
      </c>
      <c r="L176" s="1" t="str">
        <f>_xll.BDP(B176,"SECURITY_NAME")</f>
        <v>AT&amp;T Inc</v>
      </c>
    </row>
    <row r="177" spans="1:12" x14ac:dyDescent="0.25">
      <c r="A177" s="1" t="str">
        <f>IF(OR(_xll.BDP(B177,"ID_ISIN")="#N/A Field Not Applicable",_xll.BDP(B177,"ID_ISIN")="#N/A N/A"),B177,_xll.BDP(B177,"ID_ISIN"))</f>
        <v>US961214CF89</v>
      </c>
      <c r="B177" s="1" t="s">
        <v>500</v>
      </c>
      <c r="C177" s="2">
        <f>IF(_xll.BDP(B177,"PX_LAST")="#N/A N/A",VLOOKUP(A177,secs!$A:$B,2,FALSE),_xll.BDP(B177,"PX_LAST"))</f>
        <v>100.6065</v>
      </c>
      <c r="D177" s="1">
        <f>IF(A177="RU000A0JR5Z5",_xll.BDP("486 HK Equity","BEST_ANALYST_RATING"),IF(OR(_xll.BDP(B177,"BEST_ANALYST_RATING")="#N/A N/A",_xll.BDP(B177,"BEST_ANALYST_RATING")="#N/A Field Not Applicable"),0,_xll.BDP(B177,"BEST_ANALYST_RATING")))</f>
        <v>0</v>
      </c>
      <c r="E177" s="1">
        <f>IF(A177="RU000A0JR5Z5",10*_xll.BDP("486 HK Equity","BEST_TARGET_PRICE")*_xll.BDP("USDRUB Curncy","PX_LAST")/_xll.BDP("USDHKD Curncy","PX_LAST"),
      IF(OR(_xll.BDP(B177,"BEST_TARGET_PRICE")="#N/A N/A",_xll.BDP(B177,"BEST_TARGET_PRICE")="#N/A Field Not Applicable"),
           IF(OR(_xll.BDP(B177,"INT_ACC")="#N/A N/A",_xll.BDP(B177,"INT_ACC")="#N/A Field Not Applicable"), 0, _xll.BDP(B177,"INT_ACC")),
      _xll.BDP(B177,"BEST_TARGET_PRICE"))
)</f>
        <v>0.88749999999999996</v>
      </c>
      <c r="F177" s="1">
        <f>IF(OR(_xll.BDP(B177,"BDVD_PROJ_12M_YLD")="#N/A N/A",_xll.BDP(B177,"BDVD_PROJ_12M_YLD")="#N/A Field Not Applicable"),
     IF(OR(_xll.BDP(B177,"EQY_DVD_YLD_IND")="#N/A N/A",_xll.BDP(B177,"EQY_DVD_YLD_IND")="#N/A Field Not Applicable"),
         IF(OR(_xll.BDP(B177,"YLD_CNV_MID")="#N/A N/A",_xll.BDP(B177,"YLD_CNV_MID")="#N/A Field Not Applicable"),0,_xll.BDP(B177,"YLD_CNV_MID")),
              _xll.BDP(B177,"EQY_DVD_YLD_IND")),
_xll.BDP(B177,"BDVD_PROJ_12M_YLD"))</f>
        <v>1.8642574000000001</v>
      </c>
      <c r="G177" s="1" t="str">
        <f>IF(  ISERR(FIND("Equity",B177)) = FALSE,  IF(  OR(   _xll.BDP($B177,"DVD_EX_DT")="#N/A N/A", _xll.BDP($B177,"DVD_EX_DT")="#N/A Field Not Applicable"),
     "",_xll.BDP($B177,"DVD_EX_DT")),
IF(  OR(   _xll.BDP($B177,"NXT_CPN_DT")="#N/A N/A", _xll.BDP($B177,"NXT_CPN_DT")="#N/A Field Not Applicable"), IF( OR(_xll.BDP($B177,"LAST_TRADEABLE_DT") = "#N/A N/A",_xll.BDP($B177,"LAST_TRADEABLE_DT") = "#N/A Field Not Applicable"),"",_xll.BDP($B177,"LAST_TRADEABLE_DT")),_xll.BDP($B177,"NXT_CPN_DT")))</f>
        <v>17/07/2017</v>
      </c>
      <c r="H177" s="1">
        <f>IF(ISERR(FIND("Equity",B177))=FALSE,0,IF(_xll.BDP($B177,"DUR_MID")="#N/A N/A",0,_xll.BDP($B177,"DUR_MID")))</f>
        <v>1.572571302994294</v>
      </c>
      <c r="I177" s="1" t="str">
        <f>IF(  ISERR(FIND("Equity",B177)) = FALSE,  IF(  OR(   _xll.BDP($B177,"BDVD_NEXT_EST_DECL_DT")="#N/A N/A", _xll.BDP($B177,"BDVD_NEXT_EST_DECL_DT")="#N/A Field Not Applicable"),"",_xll.BDP($B177,"BDVD_NEXT_EST_DECL_DT")), IF(  OR(   _xll.BDP($B177,"NXT_PUT_DT")="#N/A N/A", _xll.BDP($B177,"NXT_PUT_DT")="#N/A Field Not Applicable"),"",_xll.BDP($B177,"NXT_PUT_DT")))</f>
        <v/>
      </c>
      <c r="J177" s="1">
        <f t="shared" si="2"/>
        <v>1</v>
      </c>
      <c r="L177" s="1" t="str">
        <f>_xll.BDP(B177,"SECURITY_NAME")</f>
        <v>WSTP 2 1/4 01/17/19</v>
      </c>
    </row>
    <row r="178" spans="1:12" x14ac:dyDescent="0.25">
      <c r="A178" s="1" t="str">
        <f>IF(OR(_xll.BDP(B178,"ID_ISIN")="#N/A Field Not Applicable",_xll.BDP(B178,"ID_ISIN")="#N/A N/A"),B178,_xll.BDP(B178,"ID_ISIN"))</f>
        <v>US9182041080</v>
      </c>
      <c r="B178" s="1" t="s">
        <v>501</v>
      </c>
      <c r="C178" s="2">
        <f>IF(_xll.BDP(B178,"PX_LAST")="#N/A N/A",VLOOKUP(A178,secs!$A:$B,2,FALSE),_xll.BDP(B178,"PX_LAST"))</f>
        <v>54.3</v>
      </c>
      <c r="D178" s="1">
        <f>IF(A178="RU000A0JR5Z5",_xll.BDP("486 HK Equity","BEST_ANALYST_RATING"),IF(OR(_xll.BDP(B178,"BEST_ANALYST_RATING")="#N/A N/A",_xll.BDP(B178,"BEST_ANALYST_RATING")="#N/A Field Not Applicable"),0,_xll.BDP(B178,"BEST_ANALYST_RATING")))</f>
        <v>3.6363637447357178</v>
      </c>
      <c r="E178" s="1">
        <f>IF(A178="RU000A0JR5Z5",10*_xll.BDP("486 HK Equity","BEST_TARGET_PRICE")*_xll.BDP("USDRUB Curncy","PX_LAST")/_xll.BDP("USDHKD Curncy","PX_LAST"),
      IF(OR(_xll.BDP(B178,"BEST_TARGET_PRICE")="#N/A N/A",_xll.BDP(B178,"BEST_TARGET_PRICE")="#N/A Field Not Applicable"),
           IF(OR(_xll.BDP(B178,"INT_ACC")="#N/A N/A",_xll.BDP(B178,"INT_ACC")="#N/A Field Not Applicable"), 0, _xll.BDP(B178,"INT_ACC")),
      _xll.BDP(B178,"BEST_TARGET_PRICE"))
)</f>
        <v>55.333332061767578</v>
      </c>
      <c r="F178" s="1">
        <f>IF(OR(_xll.BDP(B178,"BDVD_PROJ_12M_YLD")="#N/A N/A",_xll.BDP(B178,"BDVD_PROJ_12M_YLD")="#N/A Field Not Applicable"),
     IF(OR(_xll.BDP(B178,"EQY_DVD_YLD_IND")="#N/A N/A",_xll.BDP(B178,"EQY_DVD_YLD_IND")="#N/A Field Not Applicable"),
         IF(OR(_xll.BDP(B178,"YLD_CNV_MID")="#N/A N/A",_xll.BDP(B178,"YLD_CNV_MID")="#N/A Field Not Applicable"),0,_xll.BDP(B178,"YLD_CNV_MID")),
              _xll.BDP(B178,"EQY_DVD_YLD_IND")),
_xll.BDP(B178,"BDVD_PROJ_12M_YLD"))</f>
        <v>3.3149171270718232</v>
      </c>
      <c r="G178" s="1" t="str">
        <f>IF(  ISERR(FIND("Equity",B178)) = FALSE,  IF(  OR(   _xll.BDP($B178,"DVD_EX_DT")="#N/A N/A", _xll.BDP($B178,"DVD_EX_DT")="#N/A Field Not Applicable"),
     "",_xll.BDP($B178,"DVD_EX_DT")),
IF(  OR(   _xll.BDP($B178,"NXT_CPN_DT")="#N/A N/A", _xll.BDP($B178,"NXT_CPN_DT")="#N/A Field Not Applicable"), IF( OR(_xll.BDP($B178,"LAST_TRADEABLE_DT") = "#N/A N/A",_xll.BDP($B178,"LAST_TRADEABLE_DT") = "#N/A Field Not Applicable"),"",_xll.BDP($B178,"LAST_TRADEABLE_DT")),_xll.BDP($B178,"NXT_CPN_DT")))</f>
        <v>07/06/2017</v>
      </c>
      <c r="H178" s="1">
        <f>IF(ISERR(FIND("Equity",B178))=FALSE,0,IF(_xll.BDP($B178,"DUR_MID")="#N/A N/A",0,_xll.BDP($B178,"DUR_MID")))</f>
        <v>0</v>
      </c>
      <c r="I178" s="1" t="str">
        <f>IF(  ISERR(FIND("Equity",B178)) = FALSE,  IF(  OR(   _xll.BDP($B178,"BDVD_NEXT_EST_DECL_DT")="#N/A N/A", _xll.BDP($B178,"BDVD_NEXT_EST_DECL_DT")="#N/A Field Not Applicable"),"",_xll.BDP($B178,"BDVD_NEXT_EST_DECL_DT")), IF(  OR(   _xll.BDP($B178,"NXT_PUT_DT")="#N/A N/A", _xll.BDP($B178,"NXT_PUT_DT")="#N/A Field Not Applicable"),"",_xll.BDP($B178,"NXT_PUT_DT")))</f>
        <v>20/07/2017</v>
      </c>
      <c r="J178" s="1">
        <f t="shared" si="2"/>
        <v>1</v>
      </c>
      <c r="L178" s="1" t="str">
        <f>_xll.BDP(B178,"SECURITY_NAME")</f>
        <v>VF Corp</v>
      </c>
    </row>
    <row r="179" spans="1:12" x14ac:dyDescent="0.25">
      <c r="A179" s="1" t="str">
        <f>IF(OR(_xll.BDP(B179,"ID_ISIN")="#N/A Field Not Applicable",_xll.BDP(B179,"ID_ISIN")="#N/A N/A"),B179,_xll.BDP(B179,"ID_ISIN"))</f>
        <v>XS1513280757</v>
      </c>
      <c r="B179" s="1" t="s">
        <v>522</v>
      </c>
      <c r="C179" s="2">
        <f>IF(_xll.BDP(B179,"PX_LAST")="#N/A N/A",VLOOKUP(A179,secs!$A:$B,2,FALSE),_xll.BDP(B179,"PX_LAST"))</f>
        <v>100</v>
      </c>
      <c r="D179" s="1">
        <f>IF(A179="RU000A0JR5Z5",_xll.BDP("486 HK Equity","BEST_ANALYST_RATING"),IF(OR(_xll.BDP(B179,"BEST_ANALYST_RATING")="#N/A N/A",_xll.BDP(B179,"BEST_ANALYST_RATING")="#N/A Field Not Applicable"),0,_xll.BDP(B179,"BEST_ANALYST_RATING")))</f>
        <v>0</v>
      </c>
      <c r="E179" s="1">
        <f>IF(A179="RU000A0JR5Z5",10*_xll.BDP("486 HK Equity","BEST_TARGET_PRICE")*_xll.BDP("USDRUB Curncy","PX_LAST")/_xll.BDP("USDHKD Curncy","PX_LAST"),
      IF(OR(_xll.BDP(B179,"BEST_TARGET_PRICE")="#N/A N/A",_xll.BDP(B179,"BEST_TARGET_PRICE")="#N/A Field Not Applicable"),
           IF(OR(_xll.BDP(B179,"INT_ACC")="#N/A N/A",_xll.BDP(B179,"INT_ACC")="#N/A Field Not Applicable"), 0, _xll.BDP(B179,"INT_ACC")),
      _xll.BDP(B179,"BEST_TARGET_PRICE"))
)</f>
        <v>0</v>
      </c>
      <c r="F179" s="1">
        <f>IF(OR(_xll.BDP(B179,"BDVD_PROJ_12M_YLD")="#N/A N/A",_xll.BDP(B179,"BDVD_PROJ_12M_YLD")="#N/A Field Not Applicable"),
     IF(OR(_xll.BDP(B179,"EQY_DVD_YLD_IND")="#N/A N/A",_xll.BDP(B179,"EQY_DVD_YLD_IND")="#N/A Field Not Applicable"),
         IF(OR(_xll.BDP(B179,"YLD_CNV_MID")="#N/A N/A",_xll.BDP(B179,"YLD_CNV_MID")="#N/A Field Not Applicable"),0,_xll.BDP(B179,"YLD_CNV_MID")),
              _xll.BDP(B179,"EQY_DVD_YLD_IND")),
_xll.BDP(B179,"BDVD_PROJ_12M_YLD"))</f>
        <v>0</v>
      </c>
      <c r="G179" s="1" t="str">
        <f>IF(  ISERR(FIND("Equity",B179)) = FALSE,  IF(  OR(   _xll.BDP($B179,"DVD_EX_DT")="#N/A N/A", _xll.BDP($B179,"DVD_EX_DT")="#N/A Field Not Applicable"),
     "",_xll.BDP($B179,"DVD_EX_DT")),
IF(  OR(   _xll.BDP($B179,"NXT_CPN_DT")="#N/A N/A", _xll.BDP($B179,"NXT_CPN_DT")="#N/A Field Not Applicable"), IF( OR(_xll.BDP($B179,"LAST_TRADEABLE_DT") = "#N/A N/A",_xll.BDP($B179,"LAST_TRADEABLE_DT") = "#N/A Field Not Applicable"),"",_xll.BDP($B179,"LAST_TRADEABLE_DT")),_xll.BDP($B179,"NXT_CPN_DT")))</f>
        <v>14/07/2017</v>
      </c>
      <c r="H179" s="1">
        <f>IF(ISERR(FIND("Equity",B179))=FALSE,0,IF(_xll.BDP($B179,"DUR_MID")="#N/A N/A",0,_xll.BDP($B179,"DUR_MID")))</f>
        <v>0</v>
      </c>
      <c r="I179" s="1" t="str">
        <f>IF(  ISERR(FIND("Equity",B179)) = FALSE,  IF(  OR(   _xll.BDP($B179,"BDVD_NEXT_EST_DECL_DT")="#N/A N/A", _xll.BDP($B179,"BDVD_NEXT_EST_DECL_DT")="#N/A Field Not Applicable"),"",_xll.BDP($B179,"BDVD_NEXT_EST_DECL_DT")), IF(  OR(   _xll.BDP($B179,"NXT_PUT_DT")="#N/A N/A", _xll.BDP($B179,"NXT_PUT_DT")="#N/A Field Not Applicable"),"",_xll.BDP($B179,"NXT_PUT_DT")))</f>
        <v/>
      </c>
      <c r="J179" s="1">
        <f t="shared" si="2"/>
        <v>1</v>
      </c>
      <c r="L179" s="1" t="str">
        <f>_xll.BDP(B179,"SECURITY_NAME")</f>
        <v>KNFP 0 04/15/19</v>
      </c>
    </row>
    <row r="180" spans="1:12" x14ac:dyDescent="0.25">
      <c r="A180" s="1" t="str">
        <f>IF(OR(_xll.BDP(B180,"ID_ISIN")="#N/A Field Not Applicable",_xll.BDP(B180,"ID_ISIN")="#N/A N/A"),B180,_xll.BDP(B180,"ID_ISIN"))</f>
        <v>XS1513286283</v>
      </c>
      <c r="B180" s="1" t="s">
        <v>523</v>
      </c>
      <c r="C180" s="2">
        <f>IF(_xll.BDP(B180,"PX_LAST")="#N/A N/A",VLOOKUP(A180,secs!$A:$B,2,FALSE),_xll.BDP(B180,"PX_LAST"))</f>
        <v>100</v>
      </c>
      <c r="D180" s="1">
        <f>IF(A180="RU000A0JR5Z5",_xll.BDP("486 HK Equity","BEST_ANALYST_RATING"),IF(OR(_xll.BDP(B180,"BEST_ANALYST_RATING")="#N/A N/A",_xll.BDP(B180,"BEST_ANALYST_RATING")="#N/A Field Not Applicable"),0,_xll.BDP(B180,"BEST_ANALYST_RATING")))</f>
        <v>0</v>
      </c>
      <c r="E180" s="1">
        <f>IF(A180="RU000A0JR5Z5",10*_xll.BDP("486 HK Equity","BEST_TARGET_PRICE")*_xll.BDP("USDRUB Curncy","PX_LAST")/_xll.BDP("USDHKD Curncy","PX_LAST"),
      IF(OR(_xll.BDP(B180,"BEST_TARGET_PRICE")="#N/A N/A",_xll.BDP(B180,"BEST_TARGET_PRICE")="#N/A Field Not Applicable"),
           IF(OR(_xll.BDP(B180,"INT_ACC")="#N/A N/A",_xll.BDP(B180,"INT_ACC")="#N/A Field Not Applicable"), 0, _xll.BDP(B180,"INT_ACC")),
      _xll.BDP(B180,"BEST_TARGET_PRICE"))
)</f>
        <v>0</v>
      </c>
      <c r="F180" s="1">
        <f>IF(OR(_xll.BDP(B180,"BDVD_PROJ_12M_YLD")="#N/A N/A",_xll.BDP(B180,"BDVD_PROJ_12M_YLD")="#N/A Field Not Applicable"),
     IF(OR(_xll.BDP(B180,"EQY_DVD_YLD_IND")="#N/A N/A",_xll.BDP(B180,"EQY_DVD_YLD_IND")="#N/A Field Not Applicable"),
         IF(OR(_xll.BDP(B180,"YLD_CNV_MID")="#N/A N/A",_xll.BDP(B180,"YLD_CNV_MID")="#N/A Field Not Applicable"),0,_xll.BDP(B180,"YLD_CNV_MID")),
              _xll.BDP(B180,"EQY_DVD_YLD_IND")),
_xll.BDP(B180,"BDVD_PROJ_12M_YLD"))</f>
        <v>0</v>
      </c>
      <c r="G180" s="1" t="str">
        <f>IF(  ISERR(FIND("Equity",B180)) = FALSE,  IF(  OR(   _xll.BDP($B180,"DVD_EX_DT")="#N/A N/A", _xll.BDP($B180,"DVD_EX_DT")="#N/A Field Not Applicable"),
     "",_xll.BDP($B180,"DVD_EX_DT")),
IF(  OR(   _xll.BDP($B180,"NXT_CPN_DT")="#N/A N/A", _xll.BDP($B180,"NXT_CPN_DT")="#N/A Field Not Applicable"), IF( OR(_xll.BDP($B180,"LAST_TRADEABLE_DT") = "#N/A N/A",_xll.BDP($B180,"LAST_TRADEABLE_DT") = "#N/A Field Not Applicable"),"",_xll.BDP($B180,"LAST_TRADEABLE_DT")),_xll.BDP($B180,"NXT_CPN_DT")))</f>
        <v>28/08/2017</v>
      </c>
      <c r="H180" s="1">
        <f>IF(ISERR(FIND("Equity",B180))=FALSE,0,IF(_xll.BDP($B180,"DUR_MID")="#N/A N/A",0,_xll.BDP($B180,"DUR_MID")))</f>
        <v>0</v>
      </c>
      <c r="I180" s="1" t="str">
        <f>IF(  ISERR(FIND("Equity",B180)) = FALSE,  IF(  OR(   _xll.BDP($B180,"BDVD_NEXT_EST_DECL_DT")="#N/A N/A", _xll.BDP($B180,"BDVD_NEXT_EST_DECL_DT")="#N/A Field Not Applicable"),"",_xll.BDP($B180,"BDVD_NEXT_EST_DECL_DT")), IF(  OR(   _xll.BDP($B180,"NXT_PUT_DT")="#N/A N/A", _xll.BDP($B180,"NXT_PUT_DT")="#N/A Field Not Applicable"),"",_xll.BDP($B180,"NXT_PUT_DT")))</f>
        <v/>
      </c>
      <c r="J180" s="1">
        <f t="shared" si="2"/>
        <v>1</v>
      </c>
      <c r="L180" s="1" t="str">
        <f>_xll.BDP(B180,"SECURITY_NAME")</f>
        <v>KNFP 0 05/27/19</v>
      </c>
    </row>
    <row r="181" spans="1:12" x14ac:dyDescent="0.25">
      <c r="A181" s="1" t="str">
        <f>IF(OR(_xll.BDP(B181,"ID_ISIN")="#N/A Field Not Applicable",_xll.BDP(B181,"ID_ISIN")="#N/A N/A"),B181,_xll.BDP(B181,"ID_ISIN"))</f>
        <v>CH0361710855</v>
      </c>
      <c r="B181" s="1" t="s">
        <v>524</v>
      </c>
      <c r="C181" s="2">
        <f>IF(_xll.BDP(B181,"PX_LAST")="#N/A N/A",VLOOKUP(A181,secs!$A:$B,2,FALSE),_xll.BDP(B181,"PX_LAST"))</f>
        <v>100</v>
      </c>
      <c r="D181" s="1">
        <f>IF(A181="RU000A0JR5Z5",_xll.BDP("486 HK Equity","BEST_ANALYST_RATING"),IF(OR(_xll.BDP(B181,"BEST_ANALYST_RATING")="#N/A N/A",_xll.BDP(B181,"BEST_ANALYST_RATING")="#N/A Field Not Applicable"),0,_xll.BDP(B181,"BEST_ANALYST_RATING")))</f>
        <v>0</v>
      </c>
      <c r="E181" s="1">
        <f>IF(A181="RU000A0JR5Z5",10*_xll.BDP("486 HK Equity","BEST_TARGET_PRICE")*_xll.BDP("USDRUB Curncy","PX_LAST")/_xll.BDP("USDHKD Curncy","PX_LAST"),
      IF(OR(_xll.BDP(B181,"BEST_TARGET_PRICE")="#N/A N/A",_xll.BDP(B181,"BEST_TARGET_PRICE")="#N/A Field Not Applicable"),
           IF(OR(_xll.BDP(B181,"INT_ACC")="#N/A N/A",_xll.BDP(B181,"INT_ACC")="#N/A Field Not Applicable"), 0, _xll.BDP(B181,"INT_ACC")),
      _xll.BDP(B181,"BEST_TARGET_PRICE"))
)</f>
        <v>0</v>
      </c>
      <c r="F181" s="1">
        <f>IF(OR(_xll.BDP(B181,"BDVD_PROJ_12M_YLD")="#N/A N/A",_xll.BDP(B181,"BDVD_PROJ_12M_YLD")="#N/A Field Not Applicable"),
     IF(OR(_xll.BDP(B181,"EQY_DVD_YLD_IND")="#N/A N/A",_xll.BDP(B181,"EQY_DVD_YLD_IND")="#N/A Field Not Applicable"),
         IF(OR(_xll.BDP(B181,"YLD_CNV_MID")="#N/A N/A",_xll.BDP(B181,"YLD_CNV_MID")="#N/A Field Not Applicable"),0,_xll.BDP(B181,"YLD_CNV_MID")),
              _xll.BDP(B181,"EQY_DVD_YLD_IND")),
_xll.BDP(B181,"BDVD_PROJ_12M_YLD"))</f>
        <v>0</v>
      </c>
      <c r="G181" s="1" t="str">
        <f>IF(  ISERR(FIND("Equity",B181)) = FALSE,  IF(  OR(   _xll.BDP($B181,"DVD_EX_DT")="#N/A N/A", _xll.BDP($B181,"DVD_EX_DT")="#N/A Field Not Applicable"),
     "",_xll.BDP($B181,"DVD_EX_DT")),
IF(  OR(   _xll.BDP($B181,"NXT_CPN_DT")="#N/A N/A", _xll.BDP($B181,"NXT_CPN_DT")="#N/A Field Not Applicable"), IF( OR(_xll.BDP($B181,"LAST_TRADEABLE_DT") = "#N/A N/A",_xll.BDP($B181,"LAST_TRADEABLE_DT") = "#N/A Field Not Applicable"),"",_xll.BDP($B181,"LAST_TRADEABLE_DT")),_xll.BDP($B181,"NXT_CPN_DT")))</f>
        <v>10/07/2017</v>
      </c>
      <c r="H181" s="1">
        <f>IF(ISERR(FIND("Equity",B181))=FALSE,0,IF(_xll.BDP($B181,"DUR_MID")="#N/A N/A",0,_xll.BDP($B181,"DUR_MID")))</f>
        <v>0</v>
      </c>
      <c r="I181" s="1" t="str">
        <f>IF(  ISERR(FIND("Equity",B181)) = FALSE,  IF(  OR(   _xll.BDP($B181,"BDVD_NEXT_EST_DECL_DT")="#N/A N/A", _xll.BDP($B181,"BDVD_NEXT_EST_DECL_DT")="#N/A Field Not Applicable"),"",_xll.BDP($B181,"BDVD_NEXT_EST_DECL_DT")), IF(  OR(   _xll.BDP($B181,"NXT_PUT_DT")="#N/A N/A", _xll.BDP($B181,"NXT_PUT_DT")="#N/A Field Not Applicable"),"",_xll.BDP($B181,"NXT_PUT_DT")))</f>
        <v/>
      </c>
      <c r="J181" s="1">
        <f t="shared" si="2"/>
        <v>1</v>
      </c>
      <c r="L181" s="1" t="str">
        <f>_xll.BDP(B181,"SECURITY_NAME")</f>
        <v>EFGBNK 0 04/11/19</v>
      </c>
    </row>
    <row r="182" spans="1:12" x14ac:dyDescent="0.25">
      <c r="A182" s="1" t="str">
        <f>IF(OR(_xll.BDP(B182,"ID_ISIN")="#N/A Field Not Applicable",_xll.BDP(B182,"ID_ISIN")="#N/A N/A"),B182,_xll.BDP(B182,"ID_ISIN"))</f>
        <v>RU000A0JXC24</v>
      </c>
      <c r="B182" s="1" t="s">
        <v>526</v>
      </c>
      <c r="C182" s="2">
        <f>IF(_xll.BDP(B182,"PX_LAST")="#N/A N/A",VLOOKUP(A182,secs!$A:$B,2,FALSE),_xll.BDP(B182,"PX_LAST"))</f>
        <v>104.25</v>
      </c>
      <c r="D182" s="1">
        <f>IF(A182="RU000A0JR5Z5",_xll.BDP("486 HK Equity","BEST_ANALYST_RATING"),IF(OR(_xll.BDP(B182,"BEST_ANALYST_RATING")="#N/A N/A",_xll.BDP(B182,"BEST_ANALYST_RATING")="#N/A Field Not Applicable"),0,_xll.BDP(B182,"BEST_ANALYST_RATING")))</f>
        <v>0</v>
      </c>
      <c r="E182" s="1">
        <f>IF(A182="RU000A0JR5Z5",10*_xll.BDP("486 HK Equity","BEST_TARGET_PRICE")*_xll.BDP("USDRUB Curncy","PX_LAST")/_xll.BDP("USDHKD Curncy","PX_LAST"),
      IF(OR(_xll.BDP(B182,"BEST_TARGET_PRICE")="#N/A N/A",_xll.BDP(B182,"BEST_TARGET_PRICE")="#N/A Field Not Applicable"),
           IF(OR(_xll.BDP(B182,"INT_ACC")="#N/A N/A",_xll.BDP(B182,"INT_ACC")="#N/A Field Not Applicable"), 0, _xll.BDP(B182,"INT_ACC")),
      _xll.BDP(B182,"BEST_TARGET_PRICE"))
)</f>
        <v>3.117</v>
      </c>
      <c r="F182" s="1">
        <f>IF(OR(_xll.BDP(B182,"BDVD_PROJ_12M_YLD")="#N/A N/A",_xll.BDP(B182,"BDVD_PROJ_12M_YLD")="#N/A Field Not Applicable"),
     IF(OR(_xll.BDP(B182,"EQY_DVD_YLD_IND")="#N/A N/A",_xll.BDP(B182,"EQY_DVD_YLD_IND")="#N/A Field Not Applicable"),
         IF(OR(_xll.BDP(B182,"YLD_CNV_MID")="#N/A N/A",_xll.BDP(B182,"YLD_CNV_MID")="#N/A Field Not Applicable"),0,_xll.BDP(B182,"YLD_CNV_MID")),
              _xll.BDP(B182,"EQY_DVD_YLD_IND")),
_xll.BDP(B182,"BDVD_PROJ_12M_YLD"))</f>
        <v>8.5</v>
      </c>
      <c r="G182" s="1" t="str">
        <f>IF(  ISERR(FIND("Equity",B182)) = FALSE,  IF(  OR(   _xll.BDP($B182,"DVD_EX_DT")="#N/A N/A", _xll.BDP($B182,"DVD_EX_DT")="#N/A Field Not Applicable"),
     "",_xll.BDP($B182,"DVD_EX_DT")),
IF(  OR(   _xll.BDP($B182,"NXT_CPN_DT")="#N/A N/A", _xll.BDP($B182,"NXT_CPN_DT")="#N/A Field Not Applicable"), IF( OR(_xll.BDP($B182,"LAST_TRADEABLE_DT") = "#N/A N/A",_xll.BDP($B182,"LAST_TRADEABLE_DT") = "#N/A Field Not Applicable"),"",_xll.BDP($B182,"LAST_TRADEABLE_DT")),_xll.BDP($B182,"NXT_CPN_DT")))</f>
        <v>04/08/2017</v>
      </c>
      <c r="H182" s="1">
        <f>IF(ISERR(FIND("Equity",B182))=FALSE,0,IF(_xll.BDP($B182,"DUR_MID")="#N/A N/A",0,_xll.BDP($B182,"DUR_MID")))</f>
        <v>5.0017119671433292</v>
      </c>
      <c r="I182" s="1" t="str">
        <f>IF(  ISERR(FIND("Equity",B182)) = FALSE,  IF(  OR(   _xll.BDP($B182,"BDVD_NEXT_EST_DECL_DT")="#N/A N/A", _xll.BDP($B182,"BDVD_NEXT_EST_DECL_DT")="#N/A Field Not Applicable"),"",_xll.BDP($B182,"BDVD_NEXT_EST_DECL_DT")), IF(  OR(   _xll.BDP($B182,"NXT_PUT_DT")="#N/A N/A", _xll.BDP($B182,"NXT_PUT_DT")="#N/A Field Not Applicable"),"",_xll.BDP($B182,"NXT_PUT_DT")))</f>
        <v/>
      </c>
      <c r="J182" s="1">
        <f t="shared" si="2"/>
        <v>1</v>
      </c>
      <c r="L182" s="1" t="str">
        <f>_xll.BDP(B182,"SECURITY_NAME")</f>
        <v>TRNFP 9 1/4 01/26/24</v>
      </c>
    </row>
    <row r="183" spans="1:12" x14ac:dyDescent="0.25">
      <c r="A183" s="1" t="str">
        <f>IF(OR(_xll.BDP(B183,"ID_ISIN")="#N/A Field Not Applicable",_xll.BDP(B183,"ID_ISIN")="#N/A N/A"),B183,_xll.BDP(B183,"ID_ISIN"))</f>
        <v>RU000A0JXEV5</v>
      </c>
      <c r="B183" s="1" t="s">
        <v>527</v>
      </c>
      <c r="C183" s="2">
        <f>IF(_xll.BDP(B183,"PX_LAST")="#N/A N/A",VLOOKUP(A183,secs!$A:$B,2,FALSE),_xll.BDP(B183,"PX_LAST"))</f>
        <v>102</v>
      </c>
      <c r="D183" s="1">
        <f>IF(A183="RU000A0JR5Z5",_xll.BDP("486 HK Equity","BEST_ANALYST_RATING"),IF(OR(_xll.BDP(B183,"BEST_ANALYST_RATING")="#N/A N/A",_xll.BDP(B183,"BEST_ANALYST_RATING")="#N/A Field Not Applicable"),0,_xll.BDP(B183,"BEST_ANALYST_RATING")))</f>
        <v>0</v>
      </c>
      <c r="E183" s="1">
        <f>IF(A183="RU000A0JR5Z5",10*_xll.BDP("486 HK Equity","BEST_TARGET_PRICE")*_xll.BDP("USDRUB Curncy","PX_LAST")/_xll.BDP("USDHKD Curncy","PX_LAST"),
      IF(OR(_xll.BDP(B183,"BEST_TARGET_PRICE")="#N/A N/A",_xll.BDP(B183,"BEST_TARGET_PRICE")="#N/A Field Not Applicable"),
           IF(OR(_xll.BDP(B183,"INT_ACC")="#N/A N/A",_xll.BDP(B183,"INT_ACC")="#N/A Field Not Applicable"), 0, _xll.BDP(B183,"INT_ACC")),
      _xll.BDP(B183,"BEST_TARGET_PRICE"))
)</f>
        <v>2.86</v>
      </c>
      <c r="F183" s="1">
        <f>IF(OR(_xll.BDP(B183,"BDVD_PROJ_12M_YLD")="#N/A N/A",_xll.BDP(B183,"BDVD_PROJ_12M_YLD")="#N/A Field Not Applicable"),
     IF(OR(_xll.BDP(B183,"EQY_DVD_YLD_IND")="#N/A N/A",_xll.BDP(B183,"EQY_DVD_YLD_IND")="#N/A Field Not Applicable"),
         IF(OR(_xll.BDP(B183,"YLD_CNV_MID")="#N/A N/A",_xll.BDP(B183,"YLD_CNV_MID")="#N/A Field Not Applicable"),0,_xll.BDP(B183,"YLD_CNV_MID")),
              _xll.BDP(B183,"EQY_DVD_YLD_IND")),
_xll.BDP(B183,"BDVD_PROJ_12M_YLD"))</f>
        <v>8.6999999999999993</v>
      </c>
      <c r="G183" s="1" t="str">
        <f>IF(  ISERR(FIND("Equity",B183)) = FALSE,  IF(  OR(   _xll.BDP($B183,"DVD_EX_DT")="#N/A N/A", _xll.BDP($B183,"DVD_EX_DT")="#N/A Field Not Applicable"),
     "",_xll.BDP($B183,"DVD_EX_DT")),
IF(  OR(   _xll.BDP($B183,"NXT_CPN_DT")="#N/A N/A", _xll.BDP($B183,"NXT_CPN_DT")="#N/A Field Not Applicable"), IF( OR(_xll.BDP($B183,"LAST_TRADEABLE_DT") = "#N/A N/A",_xll.BDP($B183,"LAST_TRADEABLE_DT") = "#N/A Field Not Applicable"),"",_xll.BDP($B183,"LAST_TRADEABLE_DT")),_xll.BDP($B183,"NXT_CPN_DT")))</f>
        <v>11/08/2017</v>
      </c>
      <c r="H183" s="1">
        <f>IF(ISERR(FIND("Equity",B183))=FALSE,0,IF(_xll.BDP($B183,"DUR_MID")="#N/A N/A",0,_xll.BDP($B183,"DUR_MID")))</f>
        <v>3.8167047856387044</v>
      </c>
      <c r="I183" s="1" t="str">
        <f>IF(  ISERR(FIND("Equity",B183)) = FALSE,  IF(  OR(   _xll.BDP($B183,"BDVD_NEXT_EST_DECL_DT")="#N/A N/A", _xll.BDP($B183,"BDVD_NEXT_EST_DECL_DT")="#N/A Field Not Applicable"),"",_xll.BDP($B183,"BDVD_NEXT_EST_DECL_DT")), IF(  OR(   _xll.BDP($B183,"NXT_PUT_DT")="#N/A N/A", _xll.BDP($B183,"NXT_PUT_DT")="#N/A Field Not Applicable"),"",_xll.BDP($B183,"NXT_PUT_DT")))</f>
        <v/>
      </c>
      <c r="J183" s="1">
        <f t="shared" si="2"/>
        <v>1</v>
      </c>
      <c r="L183" s="1" t="str">
        <f>_xll.BDP(B183,"SECURITY_NAME")</f>
        <v>MTSSRM 9 02/04/22</v>
      </c>
    </row>
    <row r="184" spans="1:12" x14ac:dyDescent="0.25">
      <c r="A184" s="1" t="str">
        <f>IF(OR(_xll.BDP(B184,"ID_ISIN")="#N/A Field Not Applicable",_xll.BDP(B184,"ID_ISIN")="#N/A N/A"),B184,_xll.BDP(B184,"ID_ISIN"))</f>
        <v>RU000A0JXFS8</v>
      </c>
      <c r="B184" s="1" t="s">
        <v>528</v>
      </c>
      <c r="C184" s="2">
        <f>IF(_xll.BDP(B184,"PX_LAST")="#N/A N/A",VLOOKUP(A184,secs!$A:$B,2,FALSE),_xll.BDP(B184,"PX_LAST"))</f>
        <v>102.69</v>
      </c>
      <c r="D184" s="1">
        <f>IF(A184="RU000A0JR5Z5",_xll.BDP("486 HK Equity","BEST_ANALYST_RATING"),IF(OR(_xll.BDP(B184,"BEST_ANALYST_RATING")="#N/A N/A",_xll.BDP(B184,"BEST_ANALYST_RATING")="#N/A Field Not Applicable"),0,_xll.BDP(B184,"BEST_ANALYST_RATING")))</f>
        <v>0</v>
      </c>
      <c r="E184" s="1">
        <f>IF(A184="RU000A0JR5Z5",10*_xll.BDP("486 HK Equity","BEST_TARGET_PRICE")*_xll.BDP("USDRUB Curncy","PX_LAST")/_xll.BDP("USDHKD Curncy","PX_LAST"),
      IF(OR(_xll.BDP(B184,"BEST_TARGET_PRICE")="#N/A N/A",_xll.BDP(B184,"BEST_TARGET_PRICE")="#N/A Field Not Applicable"),
           IF(OR(_xll.BDP(B184,"INT_ACC")="#N/A N/A",_xll.BDP(B184,"INT_ACC")="#N/A Field Not Applicable"), 0, _xll.BDP(B184,"INT_ACC")),
      _xll.BDP(B184,"BEST_TARGET_PRICE"))
)</f>
        <v>2.7069999999999999</v>
      </c>
      <c r="F184" s="1">
        <f>IF(OR(_xll.BDP(B184,"BDVD_PROJ_12M_YLD")="#N/A N/A",_xll.BDP(B184,"BDVD_PROJ_12M_YLD")="#N/A Field Not Applicable"),
     IF(OR(_xll.BDP(B184,"EQY_DVD_YLD_IND")="#N/A N/A",_xll.BDP(B184,"EQY_DVD_YLD_IND")="#N/A Field Not Applicable"),
         IF(OR(_xll.BDP(B184,"YLD_CNV_MID")="#N/A N/A",_xll.BDP(B184,"YLD_CNV_MID")="#N/A Field Not Applicable"),0,_xll.BDP(B184,"YLD_CNV_MID")),
              _xll.BDP(B184,"EQY_DVD_YLD_IND")),
_xll.BDP(B184,"BDVD_PROJ_12M_YLD"))</f>
        <v>8.5500000000000007</v>
      </c>
      <c r="G184" s="1" t="str">
        <f>IF(  ISERR(FIND("Equity",B184)) = FALSE,  IF(  OR(   _xll.BDP($B184,"DVD_EX_DT")="#N/A N/A", _xll.BDP($B184,"DVD_EX_DT")="#N/A Field Not Applicable"),
     "",_xll.BDP($B184,"DVD_EX_DT")),
IF(  OR(   _xll.BDP($B184,"NXT_CPN_DT")="#N/A N/A", _xll.BDP($B184,"NXT_CPN_DT")="#N/A Field Not Applicable"), IF( OR(_xll.BDP($B184,"LAST_TRADEABLE_DT") = "#N/A N/A",_xll.BDP($B184,"LAST_TRADEABLE_DT") = "#N/A Field Not Applicable"),"",_xll.BDP($B184,"LAST_TRADEABLE_DT")),_xll.BDP($B184,"NXT_CPN_DT")))</f>
        <v>16/08/2017</v>
      </c>
      <c r="H184" s="1">
        <f>IF(ISERR(FIND("Equity",B184))=FALSE,0,IF(_xll.BDP($B184,"DUR_MID")="#N/A N/A",0,_xll.BDP($B184,"DUR_MID")))</f>
        <v>5.0661061639761291</v>
      </c>
      <c r="I184" s="1" t="str">
        <f>IF(  ISERR(FIND("Equity",B184)) = FALSE,  IF(  OR(   _xll.BDP($B184,"BDVD_NEXT_EST_DECL_DT")="#N/A N/A", _xll.BDP($B184,"BDVD_NEXT_EST_DECL_DT")="#N/A Field Not Applicable"),"",_xll.BDP($B184,"BDVD_NEXT_EST_DECL_DT")), IF(  OR(   _xll.BDP($B184,"NXT_PUT_DT")="#N/A N/A", _xll.BDP($B184,"NXT_PUT_DT")="#N/A Field Not Applicable"),"",_xll.BDP($B184,"NXT_PUT_DT")))</f>
        <v>07/02/2024</v>
      </c>
      <c r="J184" s="1">
        <f t="shared" si="2"/>
        <v>1</v>
      </c>
      <c r="L184" s="1" t="str">
        <f>_xll.BDP(B184,"SECURITY_NAME")</f>
        <v>GAZPRU 8.9 02/03/27</v>
      </c>
    </row>
    <row r="185" spans="1:12" x14ac:dyDescent="0.25">
      <c r="A185" s="1" t="str">
        <f>IF(OR(_xll.BDP(B185,"ID_ISIN")="#N/A Field Not Applicable",_xll.BDP(B185,"ID_ISIN")="#N/A N/A"),B185,_xll.BDP(B185,"ID_ISIN"))</f>
        <v>XS1198002690</v>
      </c>
      <c r="B185" s="1" t="s">
        <v>529</v>
      </c>
      <c r="C185" s="2">
        <f>IF(_xll.BDP(B185,"PX_LAST")="#N/A N/A",VLOOKUP(A185,secs!$A:$B,2,FALSE),_xll.BDP(B185,"PX_LAST"))</f>
        <v>105.98099999999999</v>
      </c>
      <c r="D185" s="1">
        <f>IF(A185="RU000A0JR5Z5",_xll.BDP("486 HK Equity","BEST_ANALYST_RATING"),IF(OR(_xll.BDP(B185,"BEST_ANALYST_RATING")="#N/A N/A",_xll.BDP(B185,"BEST_ANALYST_RATING")="#N/A Field Not Applicable"),0,_xll.BDP(B185,"BEST_ANALYST_RATING")))</f>
        <v>0</v>
      </c>
      <c r="E185" s="1">
        <f>IF(A185="RU000A0JR5Z5",10*_xll.BDP("486 HK Equity","BEST_TARGET_PRICE")*_xll.BDP("USDRUB Curncy","PX_LAST")/_xll.BDP("USDHKD Curncy","PX_LAST"),
      IF(OR(_xll.BDP(B185,"BEST_TARGET_PRICE")="#N/A N/A",_xll.BDP(B185,"BEST_TARGET_PRICE")="#N/A Field Not Applicable"),
           IF(OR(_xll.BDP(B185,"INT_ACC")="#N/A N/A",_xll.BDP(B185,"INT_ACC")="#N/A Field Not Applicable"), 0, _xll.BDP(B185,"INT_ACC")),
      _xll.BDP(B185,"BEST_TARGET_PRICE"))
)</f>
        <v>1.1302083333333335</v>
      </c>
      <c r="F185" s="1">
        <f>IF(OR(_xll.BDP(B185,"BDVD_PROJ_12M_YLD")="#N/A N/A",_xll.BDP(B185,"BDVD_PROJ_12M_YLD")="#N/A Field Not Applicable"),
     IF(OR(_xll.BDP(B185,"EQY_DVD_YLD_IND")="#N/A N/A",_xll.BDP(B185,"EQY_DVD_YLD_IND")="#N/A Field Not Applicable"),
         IF(OR(_xll.BDP(B185,"YLD_CNV_MID")="#N/A N/A",_xll.BDP(B185,"YLD_CNV_MID")="#N/A Field Not Applicable"),0,_xll.BDP(B185,"YLD_CNV_MID")),
              _xll.BDP(B185,"EQY_DVD_YLD_IND")),
_xll.BDP(B185,"BDVD_PROJ_12M_YLD"))</f>
        <v>2.0981806000000001</v>
      </c>
      <c r="G185" s="1" t="str">
        <f>IF(  ISERR(FIND("Equity",B185)) = FALSE,  IF(  OR(   _xll.BDP($B185,"DVD_EX_DT")="#N/A N/A", _xll.BDP($B185,"DVD_EX_DT")="#N/A Field Not Applicable"),
     "",_xll.BDP($B185,"DVD_EX_DT")),
IF(  OR(   _xll.BDP($B185,"NXT_CPN_DT")="#N/A N/A", _xll.BDP($B185,"NXT_CPN_DT")="#N/A Field Not Applicable"), IF( OR(_xll.BDP($B185,"LAST_TRADEABLE_DT") = "#N/A N/A",_xll.BDP($B185,"LAST_TRADEABLE_DT") = "#N/A Field Not Applicable"),"",_xll.BDP($B185,"LAST_TRADEABLE_DT")),_xll.BDP($B185,"NXT_CPN_DT")))</f>
        <v>05/09/2017</v>
      </c>
      <c r="H185" s="1">
        <f>IF(ISERR(FIND("Equity",B185))=FALSE,0,IF(_xll.BDP($B185,"DUR_MID")="#N/A N/A",0,_xll.BDP($B185,"DUR_MID")))</f>
        <v>1.6811276828429347</v>
      </c>
      <c r="I185" s="1" t="str">
        <f>IF(  ISERR(FIND("Equity",B185)) = FALSE,  IF(  OR(   _xll.BDP($B185,"BDVD_NEXT_EST_DECL_DT")="#N/A N/A", _xll.BDP($B185,"BDVD_NEXT_EST_DECL_DT")="#N/A Field Not Applicable"),"",_xll.BDP($B185,"BDVD_NEXT_EST_DECL_DT")), IF(  OR(   _xll.BDP($B185,"NXT_PUT_DT")="#N/A N/A", _xll.BDP($B185,"NXT_PUT_DT")="#N/A Field Not Applicable"),"",_xll.BDP($B185,"NXT_PUT_DT")))</f>
        <v/>
      </c>
      <c r="J185" s="1">
        <f t="shared" si="2"/>
        <v>1</v>
      </c>
      <c r="L185" s="1" t="str">
        <f>_xll.BDP(B185,"SECURITY_NAME")</f>
        <v>CEMEX 4 3/8 03/05/23</v>
      </c>
    </row>
    <row r="186" spans="1:12" x14ac:dyDescent="0.25">
      <c r="A186" s="1" t="str">
        <f>IF(OR(_xll.BDP(B186,"ID_ISIN")="#N/A Field Not Applicable",_xll.BDP(B186,"ID_ISIN")="#N/A N/A"),B186,_xll.BDP(B186,"ID_ISIN"))</f>
        <v>GB00B03MLX29</v>
      </c>
      <c r="B186" s="1" t="s">
        <v>530</v>
      </c>
      <c r="C186" s="2">
        <f>IF(_xll.BDP(B186,"PX_LAST")="#N/A N/A",VLOOKUP(A186,secs!$A:$B,2,FALSE),_xll.BDP(B186,"PX_LAST"))</f>
        <v>23.995000000000001</v>
      </c>
      <c r="D186" s="1">
        <f>IF(A186="RU000A0JR5Z5",_xll.BDP("486 HK Equity","BEST_ANALYST_RATING"),IF(OR(_xll.BDP(B186,"BEST_ANALYST_RATING")="#N/A N/A",_xll.BDP(B186,"BEST_ANALYST_RATING")="#N/A Field Not Applicable"),0,_xll.BDP(B186,"BEST_ANALYST_RATING")))</f>
        <v>4.09375</v>
      </c>
      <c r="E186" s="1">
        <f>IF(A186="RU000A0JR5Z5",10*_xll.BDP("486 HK Equity","BEST_TARGET_PRICE")*_xll.BDP("USDRUB Curncy","PX_LAST")/_xll.BDP("USDHKD Curncy","PX_LAST"),
      IF(OR(_xll.BDP(B186,"BEST_TARGET_PRICE")="#N/A N/A",_xll.BDP(B186,"BEST_TARGET_PRICE")="#N/A Field Not Applicable"),
           IF(OR(_xll.BDP(B186,"INT_ACC")="#N/A N/A",_xll.BDP(B186,"INT_ACC")="#N/A Field Not Applicable"), 0, _xll.BDP(B186,"INT_ACC")),
      _xll.BDP(B186,"BEST_TARGET_PRICE"))
)</f>
        <v>28.332897186279297</v>
      </c>
      <c r="F186" s="1">
        <f>IF(OR(_xll.BDP(B186,"BDVD_PROJ_12M_YLD")="#N/A N/A",_xll.BDP(B186,"BDVD_PROJ_12M_YLD")="#N/A Field Not Applicable"),
     IF(OR(_xll.BDP(B186,"EQY_DVD_YLD_IND")="#N/A N/A",_xll.BDP(B186,"EQY_DVD_YLD_IND")="#N/A Field Not Applicable"),
         IF(OR(_xll.BDP(B186,"YLD_CNV_MID")="#N/A N/A",_xll.BDP(B186,"YLD_CNV_MID")="#N/A Field Not Applicable"),0,_xll.BDP(B186,"YLD_CNV_MID")),
              _xll.BDP(B186,"EQY_DVD_YLD_IND")),
_xll.BDP(B186,"BDVD_PROJ_12M_YLD"))</f>
        <v>6.9495880745380809</v>
      </c>
      <c r="G186" s="1" t="str">
        <f>IF(  ISERR(FIND("Equity",B186)) = FALSE,  IF(  OR(   _xll.BDP($B186,"DVD_EX_DT")="#N/A N/A", _xll.BDP($B186,"DVD_EX_DT")="#N/A Field Not Applicable"),
     "",_xll.BDP($B186,"DVD_EX_DT")),
IF(  OR(   _xll.BDP($B186,"NXT_CPN_DT")="#N/A N/A", _xll.BDP($B186,"NXT_CPN_DT")="#N/A Field Not Applicable"), IF( OR(_xll.BDP($B186,"LAST_TRADEABLE_DT") = "#N/A N/A",_xll.BDP($B186,"LAST_TRADEABLE_DT") = "#N/A Field Not Applicable"),"",_xll.BDP($B186,"LAST_TRADEABLE_DT")),_xll.BDP($B186,"NXT_CPN_DT")))</f>
        <v>18/05/2017</v>
      </c>
      <c r="H186" s="1">
        <f>IF(ISERR(FIND("Equity",B186))=FALSE,0,IF(_xll.BDP($B186,"DUR_MID")="#N/A N/A",0,_xll.BDP($B186,"DUR_MID")))</f>
        <v>0</v>
      </c>
      <c r="I186" s="1" t="str">
        <f>IF(  ISERR(FIND("Equity",B186)) = FALSE,  IF(  OR(   _xll.BDP($B186,"BDVD_NEXT_EST_DECL_DT")="#N/A N/A", _xll.BDP($B186,"BDVD_NEXT_EST_DECL_DT")="#N/A Field Not Applicable"),"",_xll.BDP($B186,"BDVD_NEXT_EST_DECL_DT")), IF(  OR(   _xll.BDP($B186,"NXT_PUT_DT")="#N/A N/A", _xll.BDP($B186,"NXT_PUT_DT")="#N/A Field Not Applicable"),"",_xll.BDP($B186,"NXT_PUT_DT")))</f>
        <v>27/07/2017</v>
      </c>
      <c r="J186" s="1">
        <f t="shared" si="2"/>
        <v>1</v>
      </c>
      <c r="L186" s="1" t="str">
        <f>_xll.BDP(B186,"SECURITY_NAME")</f>
        <v>Royal Dutch Shell PLC</v>
      </c>
    </row>
    <row r="187" spans="1:12" x14ac:dyDescent="0.25">
      <c r="A187" s="1" t="str">
        <f>IF(OR(_xll.BDP(B187,"ID_ISIN")="#N/A Field Not Applicable",_xll.BDP(B187,"ID_ISIN")="#N/A N/A"),B187,_xll.BDP(B187,"ID_ISIN"))</f>
        <v>IE00BLP5S353</v>
      </c>
      <c r="B187" s="1" t="s">
        <v>531</v>
      </c>
      <c r="C187" s="2">
        <f>IF(_xll.BDP(B187,"PX_LAST")="#N/A N/A",VLOOKUP(A187,secs!$A:$B,2,FALSE),_xll.BDP(B187,"PX_LAST"))</f>
        <v>1.1948000000000001</v>
      </c>
      <c r="D187" s="1">
        <f>IF(A187="RU000A0JR5Z5",_xll.BDP("486 HK Equity","BEST_ANALYST_RATING"),IF(OR(_xll.BDP(B187,"BEST_ANALYST_RATING")="#N/A N/A",_xll.BDP(B187,"BEST_ANALYST_RATING")="#N/A Field Not Applicable"),0,_xll.BDP(B187,"BEST_ANALYST_RATING")))</f>
        <v>0</v>
      </c>
      <c r="E187" s="1">
        <f>IF(A187="RU000A0JR5Z5",10*_xll.BDP("486 HK Equity","BEST_TARGET_PRICE")*_xll.BDP("USDRUB Curncy","PX_LAST")/_xll.BDP("USDHKD Curncy","PX_LAST"),
      IF(OR(_xll.BDP(B187,"BEST_TARGET_PRICE")="#N/A N/A",_xll.BDP(B187,"BEST_TARGET_PRICE")="#N/A Field Not Applicable"),
           IF(OR(_xll.BDP(B187,"INT_ACC")="#N/A N/A",_xll.BDP(B187,"INT_ACC")="#N/A Field Not Applicable"), 0, _xll.BDP(B187,"INT_ACC")),
      _xll.BDP(B187,"BEST_TARGET_PRICE"))
)</f>
        <v>0</v>
      </c>
      <c r="F187" s="1">
        <f>IF(OR(_xll.BDP(B187,"BDVD_PROJ_12M_YLD")="#N/A N/A",_xll.BDP(B187,"BDVD_PROJ_12M_YLD")="#N/A Field Not Applicable"),
     IF(OR(_xll.BDP(B187,"EQY_DVD_YLD_IND")="#N/A N/A",_xll.BDP(B187,"EQY_DVD_YLD_IND")="#N/A Field Not Applicable"),
         IF(OR(_xll.BDP(B187,"YLD_CNV_MID")="#N/A N/A",_xll.BDP(B187,"YLD_CNV_MID")="#N/A Field Not Applicable"),0,_xll.BDP(B187,"YLD_CNV_MID")),
              _xll.BDP(B187,"EQY_DVD_YLD_IND")),
_xll.BDP(B187,"BDVD_PROJ_12M_YLD"))</f>
        <v>0</v>
      </c>
      <c r="G187" s="1" t="str">
        <f>IF(  ISERR(FIND("Equity",B187)) = FALSE,  IF(  OR(   _xll.BDP($B187,"DVD_EX_DT")="#N/A N/A", _xll.BDP($B187,"DVD_EX_DT")="#N/A Field Not Applicable"),
     "",_xll.BDP($B187,"DVD_EX_DT")),
IF(  OR(   _xll.BDP($B187,"NXT_CPN_DT")="#N/A N/A", _xll.BDP($B187,"NXT_CPN_DT")="#N/A Field Not Applicable"), IF( OR(_xll.BDP($B187,"LAST_TRADEABLE_DT") = "#N/A N/A",_xll.BDP($B187,"LAST_TRADEABLE_DT") = "#N/A Field Not Applicable"),"",_xll.BDP($B187,"LAST_TRADEABLE_DT")),_xll.BDP($B187,"NXT_CPN_DT")))</f>
        <v/>
      </c>
      <c r="H187" s="1">
        <f>IF(ISERR(FIND("Equity",B187))=FALSE,0,IF(_xll.BDP($B187,"DUR_MID")="#N/A N/A",0,_xll.BDP($B187,"DUR_MID")))</f>
        <v>0</v>
      </c>
      <c r="I187" s="1" t="str">
        <f>IF(  ISERR(FIND("Equity",B187)) = FALSE,  IF(  OR(   _xll.BDP($B187,"BDVD_NEXT_EST_DECL_DT")="#N/A N/A", _xll.BDP($B187,"BDVD_NEXT_EST_DECL_DT")="#N/A Field Not Applicable"),"",_xll.BDP($B187,"BDVD_NEXT_EST_DECL_DT")), IF(  OR(   _xll.BDP($B187,"NXT_PUT_DT")="#N/A N/A", _xll.BDP($B187,"NXT_PUT_DT")="#N/A Field Not Applicable"),"",_xll.BDP($B187,"NXT_PUT_DT")))</f>
        <v/>
      </c>
      <c r="J187" s="1">
        <f t="shared" si="2"/>
        <v>1</v>
      </c>
      <c r="L187" s="1" t="str">
        <f>_xll.BDP(B187,"SECURITY_NAME")</f>
        <v>Old Mutual Dublin Funds Plc -</v>
      </c>
    </row>
    <row r="188" spans="1:12" x14ac:dyDescent="0.25">
      <c r="A188" s="1" t="str">
        <f>IF(OR(_xll.BDP(B188,"ID_ISIN")="#N/A Field Not Applicable",_xll.BDP(B188,"ID_ISIN")="#N/A N/A"),B188,_xll.BDP(B188,"ID_ISIN"))</f>
        <v>IE00B66F4759</v>
      </c>
      <c r="B188" s="1" t="s">
        <v>532</v>
      </c>
      <c r="C188" s="2">
        <f>IF(_xll.BDP(B188,"PX_LAST")="#N/A N/A",VLOOKUP(A188,secs!$A:$B,2,FALSE),_xll.BDP(B188,"PX_LAST"))</f>
        <v>107.48</v>
      </c>
      <c r="D188" s="1">
        <f>IF(A188="RU000A0JR5Z5",_xll.BDP("486 HK Equity","BEST_ANALYST_RATING"),IF(OR(_xll.BDP(B188,"BEST_ANALYST_RATING")="#N/A N/A",_xll.BDP(B188,"BEST_ANALYST_RATING")="#N/A Field Not Applicable"),0,_xll.BDP(B188,"BEST_ANALYST_RATING")))</f>
        <v>0</v>
      </c>
      <c r="E188" s="1">
        <f>IF(A188="RU000A0JR5Z5",10*_xll.BDP("486 HK Equity","BEST_TARGET_PRICE")*_xll.BDP("USDRUB Curncy","PX_LAST")/_xll.BDP("USDHKD Curncy","PX_LAST"),
      IF(OR(_xll.BDP(B188,"BEST_TARGET_PRICE")="#N/A N/A",_xll.BDP(B188,"BEST_TARGET_PRICE")="#N/A Field Not Applicable"),
           IF(OR(_xll.BDP(B188,"INT_ACC")="#N/A N/A",_xll.BDP(B188,"INT_ACC")="#N/A Field Not Applicable"), 0, _xll.BDP(B188,"INT_ACC")),
      _xll.BDP(B188,"BEST_TARGET_PRICE"))
)</f>
        <v>0</v>
      </c>
      <c r="F188" s="1">
        <f>IF(OR(_xll.BDP(B188,"BDVD_PROJ_12M_YLD")="#N/A N/A",_xll.BDP(B188,"BDVD_PROJ_12M_YLD")="#N/A Field Not Applicable"),
     IF(OR(_xll.BDP(B188,"EQY_DVD_YLD_IND")="#N/A N/A",_xll.BDP(B188,"EQY_DVD_YLD_IND")="#N/A Field Not Applicable"),
         IF(OR(_xll.BDP(B188,"YLD_CNV_MID")="#N/A N/A",_xll.BDP(B188,"YLD_CNV_MID")="#N/A Field Not Applicable"),0,_xll.BDP(B188,"YLD_CNV_MID")),
              _xll.BDP(B188,"EQY_DVD_YLD_IND")),
_xll.BDP(B188,"BDVD_PROJ_12M_YLD"))</f>
        <v>3.7749349560753576</v>
      </c>
      <c r="G188" s="1" t="str">
        <f>IF(  ISERR(FIND("Equity",B188)) = FALSE,  IF(  OR(   _xll.BDP($B188,"DVD_EX_DT")="#N/A N/A", _xll.BDP($B188,"DVD_EX_DT")="#N/A Field Not Applicable"),
     "",_xll.BDP($B188,"DVD_EX_DT")),
IF(  OR(   _xll.BDP($B188,"NXT_CPN_DT")="#N/A N/A", _xll.BDP($B188,"NXT_CPN_DT")="#N/A Field Not Applicable"), IF( OR(_xll.BDP($B188,"LAST_TRADEABLE_DT") = "#N/A N/A",_xll.BDP($B188,"LAST_TRADEABLE_DT") = "#N/A Field Not Applicable"),"",_xll.BDP($B188,"LAST_TRADEABLE_DT")),_xll.BDP($B188,"NXT_CPN_DT")))</f>
        <v>16/03/2017</v>
      </c>
      <c r="H188" s="1">
        <f>IF(ISERR(FIND("Equity",B188))=FALSE,0,IF(_xll.BDP($B188,"DUR_MID")="#N/A N/A",0,_xll.BDP($B188,"DUR_MID")))</f>
        <v>0</v>
      </c>
      <c r="I188" s="1" t="str">
        <f>IF(  ISERR(FIND("Equity",B188)) = FALSE,  IF(  OR(   _xll.BDP($B188,"BDVD_NEXT_EST_DECL_DT")="#N/A N/A", _xll.BDP($B188,"BDVD_NEXT_EST_DECL_DT")="#N/A Field Not Applicable"),"",_xll.BDP($B188,"BDVD_NEXT_EST_DECL_DT")), IF(  OR(   _xll.BDP($B188,"NXT_PUT_DT")="#N/A N/A", _xll.BDP($B188,"NXT_PUT_DT")="#N/A Field Not Applicable"),"",_xll.BDP($B188,"NXT_PUT_DT")))</f>
        <v/>
      </c>
      <c r="J188" s="1">
        <f t="shared" si="2"/>
        <v>1</v>
      </c>
      <c r="L188" s="1" t="str">
        <f>_xll.BDP(B188,"SECURITY_NAME")</f>
        <v>iShares EUR High Yield Corp Bo</v>
      </c>
    </row>
    <row r="189" spans="1:12" x14ac:dyDescent="0.25">
      <c r="A189" s="1" t="str">
        <f>IF(OR(_xll.BDP(B189,"ID_ISIN")="#N/A Field Not Applicable",_xll.BDP(B189,"ID_ISIN")="#N/A N/A"),B189,_xll.BDP(B189,"ID_ISIN"))</f>
        <v>US92189F1066</v>
      </c>
      <c r="B189" s="1" t="s">
        <v>533</v>
      </c>
      <c r="C189" s="2">
        <f>IF(_xll.BDP(B189,"PX_LAST")="#N/A N/A",VLOOKUP(A189,secs!$A:$B,2,FALSE),_xll.BDP(B189,"PX_LAST"))</f>
        <v>22.74</v>
      </c>
      <c r="D189" s="1">
        <f>IF(A189="RU000A0JR5Z5",_xll.BDP("486 HK Equity","BEST_ANALYST_RATING"),IF(OR(_xll.BDP(B189,"BEST_ANALYST_RATING")="#N/A N/A",_xll.BDP(B189,"BEST_ANALYST_RATING")="#N/A Field Not Applicable"),0,_xll.BDP(B189,"BEST_ANALYST_RATING")))</f>
        <v>0</v>
      </c>
      <c r="E189" s="1">
        <f>IF(A189="RU000A0JR5Z5",10*_xll.BDP("486 HK Equity","BEST_TARGET_PRICE")*_xll.BDP("USDRUB Curncy","PX_LAST")/_xll.BDP("USDHKD Curncy","PX_LAST"),
      IF(OR(_xll.BDP(B189,"BEST_TARGET_PRICE")="#N/A N/A",_xll.BDP(B189,"BEST_TARGET_PRICE")="#N/A Field Not Applicable"),
           IF(OR(_xll.BDP(B189,"INT_ACC")="#N/A N/A",_xll.BDP(B189,"INT_ACC")="#N/A Field Not Applicable"), 0, _xll.BDP(B189,"INT_ACC")),
      _xll.BDP(B189,"BEST_TARGET_PRICE"))
)</f>
        <v>0</v>
      </c>
      <c r="F189" s="1">
        <f>IF(OR(_xll.BDP(B189,"BDVD_PROJ_12M_YLD")="#N/A N/A",_xll.BDP(B189,"BDVD_PROJ_12M_YLD")="#N/A Field Not Applicable"),
     IF(OR(_xll.BDP(B189,"EQY_DVD_YLD_IND")="#N/A N/A",_xll.BDP(B189,"EQY_DVD_YLD_IND")="#N/A Field Not Applicable"),
         IF(OR(_xll.BDP(B189,"YLD_CNV_MID")="#N/A N/A",_xll.BDP(B189,"YLD_CNV_MID")="#N/A Field Not Applicable"),0,_xll.BDP(B189,"YLD_CNV_MID")),
              _xll.BDP(B189,"EQY_DVD_YLD_IND")),
_xll.BDP(B189,"BDVD_PROJ_12M_YLD"))</f>
        <v>0.95713649889442209</v>
      </c>
      <c r="G189" s="1" t="str">
        <f>IF(  ISERR(FIND("Equity",B189)) = FALSE,  IF(  OR(   _xll.BDP($B189,"DVD_EX_DT")="#N/A N/A", _xll.BDP($B189,"DVD_EX_DT")="#N/A Field Not Applicable"),
     "",_xll.BDP($B189,"DVD_EX_DT")),
IF(  OR(   _xll.BDP($B189,"NXT_CPN_DT")="#N/A N/A", _xll.BDP($B189,"NXT_CPN_DT")="#N/A Field Not Applicable"), IF( OR(_xll.BDP($B189,"LAST_TRADEABLE_DT") = "#N/A N/A",_xll.BDP($B189,"LAST_TRADEABLE_DT") = "#N/A Field Not Applicable"),"",_xll.BDP($B189,"LAST_TRADEABLE_DT")),_xll.BDP($B189,"NXT_CPN_DT")))</f>
        <v>19/12/2016</v>
      </c>
      <c r="H189" s="1">
        <f>IF(ISERR(FIND("Equity",B189))=FALSE,0,IF(_xll.BDP($B189,"DUR_MID")="#N/A N/A",0,_xll.BDP($B189,"DUR_MID")))</f>
        <v>0</v>
      </c>
      <c r="I189" s="1" t="str">
        <f>IF(  ISERR(FIND("Equity",B189)) = FALSE,  IF(  OR(   _xll.BDP($B189,"BDVD_NEXT_EST_DECL_DT")="#N/A N/A", _xll.BDP($B189,"BDVD_NEXT_EST_DECL_DT")="#N/A Field Not Applicable"),"",_xll.BDP($B189,"BDVD_NEXT_EST_DECL_DT")), IF(  OR(   _xll.BDP($B189,"NXT_PUT_DT")="#N/A N/A", _xll.BDP($B189,"NXT_PUT_DT")="#N/A Field Not Applicable"),"",_xll.BDP($B189,"NXT_PUT_DT")))</f>
        <v>15/12/2017</v>
      </c>
      <c r="J189" s="1">
        <f t="shared" si="2"/>
        <v>1</v>
      </c>
      <c r="L189" s="1" t="str">
        <f>_xll.BDP(B189,"SECURITY_NAME")</f>
        <v>VanEck Vectors Gold Miners ETF</v>
      </c>
    </row>
    <row r="190" spans="1:12" x14ac:dyDescent="0.25">
      <c r="A190" s="1" t="str">
        <f>IF(OR(_xll.BDP(B190,"ID_ISIN")="#N/A Field Not Applicable",_xll.BDP(B190,"ID_ISIN")="#N/A N/A"),B190,_xll.BDP(B190,"ID_ISIN"))</f>
        <v>NL0011794037</v>
      </c>
      <c r="B190" s="1" t="s">
        <v>534</v>
      </c>
      <c r="C190" s="2">
        <f>IF(_xll.BDP(B190,"PX_LAST")="#N/A N/A",VLOOKUP(A190,secs!$A:$B,2,FALSE),_xll.BDP(B190,"PX_LAST"))</f>
        <v>19.504999999999999</v>
      </c>
      <c r="D190" s="1">
        <f>IF(A190="RU000A0JR5Z5",_xll.BDP("486 HK Equity","BEST_ANALYST_RATING"),IF(OR(_xll.BDP(B190,"BEST_ANALYST_RATING")="#N/A N/A",_xll.BDP(B190,"BEST_ANALYST_RATING")="#N/A Field Not Applicable"),0,_xll.BDP(B190,"BEST_ANALYST_RATING")))</f>
        <v>4.3823528289794922</v>
      </c>
      <c r="E190" s="1">
        <f>IF(A190="RU000A0JR5Z5",10*_xll.BDP("486 HK Equity","BEST_TARGET_PRICE")*_xll.BDP("USDRUB Curncy","PX_LAST")/_xll.BDP("USDHKD Curncy","PX_LAST"),
      IF(OR(_xll.BDP(B190,"BEST_TARGET_PRICE")="#N/A N/A",_xll.BDP(B190,"BEST_TARGET_PRICE")="#N/A Field Not Applicable"),
           IF(OR(_xll.BDP(B190,"INT_ACC")="#N/A N/A",_xll.BDP(B190,"INT_ACC")="#N/A Field Not Applicable"), 0, _xll.BDP(B190,"INT_ACC")),
      _xll.BDP(B190,"BEST_TARGET_PRICE"))
)</f>
        <v>23.754167556762695</v>
      </c>
      <c r="F190" s="1">
        <f>IF(OR(_xll.BDP(B190,"BDVD_PROJ_12M_YLD")="#N/A N/A",_xll.BDP(B190,"BDVD_PROJ_12M_YLD")="#N/A Field Not Applicable"),
     IF(OR(_xll.BDP(B190,"EQY_DVD_YLD_IND")="#N/A N/A",_xll.BDP(B190,"EQY_DVD_YLD_IND")="#N/A Field Not Applicable"),
         IF(OR(_xll.BDP(B190,"YLD_CNV_MID")="#N/A N/A",_xll.BDP(B190,"YLD_CNV_MID")="#N/A Field Not Applicable"),0,_xll.BDP(B190,"YLD_CNV_MID")),
              _xll.BDP(B190,"EQY_DVD_YLD_IND")),
_xll.BDP(B190,"BDVD_PROJ_12M_YLD"))</f>
        <v>3.0761343245321715</v>
      </c>
      <c r="G190" s="1" t="str">
        <f>IF(  ISERR(FIND("Equity",B190)) = FALSE,  IF(  OR(   _xll.BDP($B190,"DVD_EX_DT")="#N/A N/A", _xll.BDP($B190,"DVD_EX_DT")="#N/A Field Not Applicable"),
     "",_xll.BDP($B190,"DVD_EX_DT")),
IF(  OR(   _xll.BDP($B190,"NXT_CPN_DT")="#N/A N/A", _xll.BDP($B190,"NXT_CPN_DT")="#N/A Field Not Applicable"), IF( OR(_xll.BDP($B190,"LAST_TRADEABLE_DT") = "#N/A N/A",_xll.BDP($B190,"LAST_TRADEABLE_DT") = "#N/A Field Not Applicable"),"",_xll.BDP($B190,"LAST_TRADEABLE_DT")),_xll.BDP($B190,"NXT_CPN_DT")))</f>
        <v>18/04/2017</v>
      </c>
      <c r="H190" s="1">
        <f>IF(ISERR(FIND("Equity",B190))=FALSE,0,IF(_xll.BDP($B190,"DUR_MID")="#N/A N/A",0,_xll.BDP($B190,"DUR_MID")))</f>
        <v>0</v>
      </c>
      <c r="I190" s="1" t="str">
        <f>IF(  ISERR(FIND("Equity",B190)) = FALSE,  IF(  OR(   _xll.BDP($B190,"BDVD_NEXT_EST_DECL_DT")="#N/A N/A", _xll.BDP($B190,"BDVD_NEXT_EST_DECL_DT")="#N/A Field Not Applicable"),"",_xll.BDP($B190,"BDVD_NEXT_EST_DECL_DT")), IF(  OR(   _xll.BDP($B190,"NXT_PUT_DT")="#N/A N/A", _xll.BDP($B190,"NXT_PUT_DT")="#N/A Field Not Applicable"),"",_xll.BDP($B190,"NXT_PUT_DT")))</f>
        <v>01/03/2018</v>
      </c>
      <c r="J190" s="1">
        <f t="shared" si="2"/>
        <v>1</v>
      </c>
      <c r="L190" s="1" t="str">
        <f>_xll.BDP(B190,"SECURITY_NAME")</f>
        <v>Koninklijke Ahold Delhaize NV</v>
      </c>
    </row>
    <row r="191" spans="1:12" x14ac:dyDescent="0.25">
      <c r="A191" s="1" t="str">
        <f>IF(OR(_xll.BDP(B191,"ID_ISIN")="#N/A Field Not Applicable",_xll.BDP(B191,"ID_ISIN")="#N/A N/A"),B191,_xll.BDP(B191,"ID_ISIN"))</f>
        <v>GB00B1XZS820</v>
      </c>
      <c r="B191" s="1" t="s">
        <v>535</v>
      </c>
      <c r="C191" s="2">
        <f>IF(_xll.BDP(B191,"PX_LAST")="#N/A N/A",VLOOKUP(A191,secs!$A:$B,2,FALSE),_xll.BDP(B191,"PX_LAST"))</f>
        <v>1026</v>
      </c>
      <c r="D191" s="1">
        <f>IF(A191="RU000A0JR5Z5",_xll.BDP("486 HK Equity","BEST_ANALYST_RATING"),IF(OR(_xll.BDP(B191,"BEST_ANALYST_RATING")="#N/A N/A",_xll.BDP(B191,"BEST_ANALYST_RATING")="#N/A Field Not Applicable"),0,_xll.BDP(B191,"BEST_ANALYST_RATING")))</f>
        <v>3.6333334445953369</v>
      </c>
      <c r="E191" s="1">
        <f>IF(A191="RU000A0JR5Z5",10*_xll.BDP("486 HK Equity","BEST_TARGET_PRICE")*_xll.BDP("USDRUB Curncy","PX_LAST")/_xll.BDP("USDHKD Curncy","PX_LAST"),
      IF(OR(_xll.BDP(B191,"BEST_TARGET_PRICE")="#N/A N/A",_xll.BDP(B191,"BEST_TARGET_PRICE")="#N/A Field Not Applicable"),
           IF(OR(_xll.BDP(B191,"INT_ACC")="#N/A N/A",_xll.BDP(B191,"INT_ACC")="#N/A Field Not Applicable"), 0, _xll.BDP(B191,"INT_ACC")),
      _xll.BDP(B191,"BEST_TARGET_PRICE"))
)</f>
        <v>1395.41259765625</v>
      </c>
      <c r="F191" s="1">
        <f>IF(OR(_xll.BDP(B191,"BDVD_PROJ_12M_YLD")="#N/A N/A",_xll.BDP(B191,"BDVD_PROJ_12M_YLD")="#N/A Field Not Applicable"),
     IF(OR(_xll.BDP(B191,"EQY_DVD_YLD_IND")="#N/A N/A",_xll.BDP(B191,"EQY_DVD_YLD_IND")="#N/A Field Not Applicable"),
         IF(OR(_xll.BDP(B191,"YLD_CNV_MID")="#N/A N/A",_xll.BDP(B191,"YLD_CNV_MID")="#N/A Field Not Applicable"),0,_xll.BDP(B191,"YLD_CNV_MID")),
              _xll.BDP(B191,"EQY_DVD_YLD_IND")),
_xll.BDP(B191,"BDVD_PROJ_12M_YLD"))</f>
        <v>3.0154191959671111</v>
      </c>
      <c r="G191" s="1" t="str">
        <f>IF(  ISERR(FIND("Equity",B191)) = FALSE,  IF(  OR(   _xll.BDP($B191,"DVD_EX_DT")="#N/A N/A", _xll.BDP($B191,"DVD_EX_DT")="#N/A Field Not Applicable"),
     "",_xll.BDP($B191,"DVD_EX_DT")),
IF(  OR(   _xll.BDP($B191,"NXT_CPN_DT")="#N/A N/A", _xll.BDP($B191,"NXT_CPN_DT")="#N/A Field Not Applicable"), IF( OR(_xll.BDP($B191,"LAST_TRADEABLE_DT") = "#N/A N/A",_xll.BDP($B191,"LAST_TRADEABLE_DT") = "#N/A Field Not Applicable"),"",_xll.BDP($B191,"LAST_TRADEABLE_DT")),_xll.BDP($B191,"NXT_CPN_DT")))</f>
        <v>16/03/2017</v>
      </c>
      <c r="H191" s="1">
        <f>IF(ISERR(FIND("Equity",B191))=FALSE,0,IF(_xll.BDP($B191,"DUR_MID")="#N/A N/A",0,_xll.BDP($B191,"DUR_MID")))</f>
        <v>0</v>
      </c>
      <c r="I191" s="1" t="str">
        <f>IF(  ISERR(FIND("Equity",B191)) = FALSE,  IF(  OR(   _xll.BDP($B191,"BDVD_NEXT_EST_DECL_DT")="#N/A N/A", _xll.BDP($B191,"BDVD_NEXT_EST_DECL_DT")="#N/A Field Not Applicable"),"",_xll.BDP($B191,"BDVD_NEXT_EST_DECL_DT")), IF(  OR(   _xll.BDP($B191,"NXT_PUT_DT")="#N/A N/A", _xll.BDP($B191,"NXT_PUT_DT")="#N/A Field Not Applicable"),"",_xll.BDP($B191,"NXT_PUT_DT")))</f>
        <v>28/07/2017</v>
      </c>
      <c r="J191" s="1">
        <f t="shared" si="2"/>
        <v>1</v>
      </c>
      <c r="L191" s="1" t="str">
        <f>_xll.BDP(B191,"SECURITY_NAME")</f>
        <v>Anglo American PLC</v>
      </c>
    </row>
    <row r="192" spans="1:12" x14ac:dyDescent="0.25">
      <c r="A192" s="1" t="str">
        <f>IF(OR(_xll.BDP(B192,"ID_ISIN")="#N/A Field Not Applicable",_xll.BDP(B192,"ID_ISIN")="#N/A N/A"),B192,_xll.BDP(B192,"ID_ISIN"))</f>
        <v>RU000A0JTQS3</v>
      </c>
      <c r="B192" s="1" t="s">
        <v>564</v>
      </c>
      <c r="C192" s="2">
        <f>IF(_xll.BDP(B192,"PX_LAST")="#N/A N/A",VLOOKUP(A192,secs!$A:$B,2,FALSE),_xll.BDP(B192,"PX_LAST"))</f>
        <v>99.34</v>
      </c>
      <c r="D192" s="1">
        <f>IF(A192="RU000A0JR5Z5",_xll.BDP("486 HK Equity","BEST_ANALYST_RATING"),IF(OR(_xll.BDP(B192,"BEST_ANALYST_RATING")="#N/A N/A",_xll.BDP(B192,"BEST_ANALYST_RATING")="#N/A Field Not Applicable"),0,_xll.BDP(B192,"BEST_ANALYST_RATING")))</f>
        <v>0</v>
      </c>
      <c r="E192" s="1">
        <f>IF(A192="RU000A0JR5Z5",10*_xll.BDP("486 HK Equity","BEST_TARGET_PRICE")*_xll.BDP("USDRUB Curncy","PX_LAST")/_xll.BDP("USDHKD Curncy","PX_LAST"),
      IF(OR(_xll.BDP(B192,"BEST_TARGET_PRICE")="#N/A N/A",_xll.BDP(B192,"BEST_TARGET_PRICE")="#N/A Field Not Applicable"),
           IF(OR(_xll.BDP(B192,"INT_ACC")="#N/A N/A",_xll.BDP(B192,"INT_ACC")="#N/A Field Not Applicable"), 0, _xll.BDP(B192,"INT_ACC")),
      _xll.BDP(B192,"BEST_TARGET_PRICE"))
)</f>
        <v>2.2359999999999998</v>
      </c>
      <c r="F192" s="1">
        <f>IF(OR(_xll.BDP(B192,"BDVD_PROJ_12M_YLD")="#N/A N/A",_xll.BDP(B192,"BDVD_PROJ_12M_YLD")="#N/A Field Not Applicable"),
     IF(OR(_xll.BDP(B192,"EQY_DVD_YLD_IND")="#N/A N/A",_xll.BDP(B192,"EQY_DVD_YLD_IND")="#N/A Field Not Applicable"),
         IF(OR(_xll.BDP(B192,"YLD_CNV_MID")="#N/A N/A",_xll.BDP(B192,"YLD_CNV_MID")="#N/A Field Not Applicable"),0,_xll.BDP(B192,"YLD_CNV_MID")),
              _xll.BDP(B192,"EQY_DVD_YLD_IND")),
_xll.BDP(B192,"BDVD_PROJ_12M_YLD"))</f>
        <v>10.14</v>
      </c>
      <c r="G192" s="1" t="str">
        <f>IF(  ISERR(FIND("Equity",B192)) = FALSE,  IF(  OR(   _xll.BDP($B192,"DVD_EX_DT")="#N/A N/A", _xll.BDP($B192,"DVD_EX_DT")="#N/A Field Not Applicable"),
     "",_xll.BDP($B192,"DVD_EX_DT")),
IF(  OR(   _xll.BDP($B192,"NXT_CPN_DT")="#N/A N/A", _xll.BDP($B192,"NXT_CPN_DT")="#N/A Field Not Applicable"), IF( OR(_xll.BDP($B192,"LAST_TRADEABLE_DT") = "#N/A N/A",_xll.BDP($B192,"LAST_TRADEABLE_DT") = "#N/A Field Not Applicable"),"",_xll.BDP($B192,"LAST_TRADEABLE_DT")),_xll.BDP($B192,"NXT_CPN_DT")))</f>
        <v>31/08/2017</v>
      </c>
      <c r="H192" s="1">
        <f>IF(ISERR(FIND("Equity",B192))=FALSE,0,IF(_xll.BDP($B192,"DUR_MID")="#N/A N/A",0,_xll.BDP($B192,"DUR_MID")))</f>
        <v>0.55358895166778577</v>
      </c>
      <c r="I192" s="1" t="str">
        <f>IF(  ISERR(FIND("Equity",B192)) = FALSE,  IF(  OR(   _xll.BDP($B192,"BDVD_NEXT_EST_DECL_DT")="#N/A N/A", _xll.BDP($B192,"BDVD_NEXT_EST_DECL_DT")="#N/A Field Not Applicable"),"",_xll.BDP($B192,"BDVD_NEXT_EST_DECL_DT")), IF(  OR(   _xll.BDP($B192,"NXT_PUT_DT")="#N/A N/A", _xll.BDP($B192,"NXT_PUT_DT")="#N/A Field Not Applicable"),"",_xll.BDP($B192,"NXT_PUT_DT")))</f>
        <v/>
      </c>
      <c r="J192" s="1">
        <f t="shared" si="2"/>
        <v>1</v>
      </c>
      <c r="L192" s="1" t="str">
        <f>_xll.BDP(B192,"SECURITY_NAME")</f>
        <v>VEBBNK 8 1/2 03/01/18</v>
      </c>
    </row>
    <row r="193" spans="1:12" x14ac:dyDescent="0.25">
      <c r="A193" s="1" t="str">
        <f>IF(OR(_xll.BDP(B193,"ID_ISIN")="#N/A Field Not Applicable",_xll.BDP(B193,"ID_ISIN")="#N/A N/A"),B193,_xll.BDP(B193,"ID_ISIN"))</f>
        <v>RU000A0JS3M7</v>
      </c>
      <c r="B193" s="1" t="s">
        <v>565</v>
      </c>
      <c r="C193" s="2">
        <f>IF(_xll.BDP(B193,"PX_LAST")="#N/A N/A",VLOOKUP(A193,secs!$A:$B,2,FALSE),_xll.BDP(B193,"PX_LAST"))</f>
        <v>103.25</v>
      </c>
      <c r="D193" s="1">
        <f>IF(A193="RU000A0JR5Z5",_xll.BDP("486 HK Equity","BEST_ANALYST_RATING"),IF(OR(_xll.BDP(B193,"BEST_ANALYST_RATING")="#N/A N/A",_xll.BDP(B193,"BEST_ANALYST_RATING")="#N/A Field Not Applicable"),0,_xll.BDP(B193,"BEST_ANALYST_RATING")))</f>
        <v>0</v>
      </c>
      <c r="E193" s="1">
        <f>IF(A193="RU000A0JR5Z5",10*_xll.BDP("486 HK Equity","BEST_TARGET_PRICE")*_xll.BDP("USDRUB Curncy","PX_LAST")/_xll.BDP("USDHKD Curncy","PX_LAST"),
      IF(OR(_xll.BDP(B193,"BEST_TARGET_PRICE")="#N/A N/A",_xll.BDP(B193,"BEST_TARGET_PRICE")="#N/A Field Not Applicable"),
           IF(OR(_xll.BDP(B193,"INT_ACC")="#N/A N/A",_xll.BDP(B193,"INT_ACC")="#N/A Field Not Applicable"), 0, _xll.BDP(B193,"INT_ACC")),
      _xll.BDP(B193,"BEST_TARGET_PRICE"))
)</f>
        <v>3.5179999999999998</v>
      </c>
      <c r="F193" s="1">
        <f>IF(OR(_xll.BDP(B193,"BDVD_PROJ_12M_YLD")="#N/A N/A",_xll.BDP(B193,"BDVD_PROJ_12M_YLD")="#N/A Field Not Applicable"),
     IF(OR(_xll.BDP(B193,"EQY_DVD_YLD_IND")="#N/A N/A",_xll.BDP(B193,"EQY_DVD_YLD_IND")="#N/A Field Not Applicable"),
         IF(OR(_xll.BDP(B193,"YLD_CNV_MID")="#N/A N/A",_xll.BDP(B193,"YLD_CNV_MID")="#N/A Field Not Applicable"),0,_xll.BDP(B193,"YLD_CNV_MID")),
              _xll.BDP(B193,"EQY_DVD_YLD_IND")),
_xll.BDP(B193,"BDVD_PROJ_12M_YLD"))</f>
        <v>9.8000000000000007</v>
      </c>
      <c r="G193" s="1" t="str">
        <f>IF(  ISERR(FIND("Equity",B193)) = FALSE,  IF(  OR(   _xll.BDP($B193,"DVD_EX_DT")="#N/A N/A", _xll.BDP($B193,"DVD_EX_DT")="#N/A Field Not Applicable"),
     "",_xll.BDP($B193,"DVD_EX_DT")),
IF(  OR(   _xll.BDP($B193,"NXT_CPN_DT")="#N/A N/A", _xll.BDP($B193,"NXT_CPN_DT")="#N/A Field Not Applicable"), IF( OR(_xll.BDP($B193,"LAST_TRADEABLE_DT") = "#N/A N/A",_xll.BDP($B193,"LAST_TRADEABLE_DT") = "#N/A Field Not Applicable"),"",_xll.BDP($B193,"LAST_TRADEABLE_DT")),_xll.BDP($B193,"NXT_CPN_DT")))</f>
        <v>07/08/2017</v>
      </c>
      <c r="H193" s="1">
        <f>IF(ISERR(FIND("Equity",B193))=FALSE,0,IF(_xll.BDP($B193,"DUR_MID")="#N/A N/A",0,_xll.BDP($B193,"DUR_MID")))</f>
        <v>2.6828830418387413</v>
      </c>
      <c r="I193" s="1" t="str">
        <f>IF(  ISERR(FIND("Equity",B193)) = FALSE,  IF(  OR(   _xll.BDP($B193,"BDVD_NEXT_EST_DECL_DT")="#N/A N/A", _xll.BDP($B193,"BDVD_NEXT_EST_DECL_DT")="#N/A Field Not Applicable"),"",_xll.BDP($B193,"BDVD_NEXT_EST_DECL_DT")), IF(  OR(   _xll.BDP($B193,"NXT_PUT_DT")="#N/A N/A", _xll.BDP($B193,"NXT_PUT_DT")="#N/A Field Not Applicable"),"",_xll.BDP($B193,"NXT_PUT_DT")))</f>
        <v>03/08/2020</v>
      </c>
      <c r="J193" s="1">
        <f t="shared" ref="J193:J256" si="3">COUNTIF($B:$B,B193)</f>
        <v>1</v>
      </c>
      <c r="L193" s="1" t="str">
        <f>_xll.BDP(B193,"SECURITY_NAME")</f>
        <v>TELERU 10.7 01/31/22</v>
      </c>
    </row>
    <row r="194" spans="1:12" x14ac:dyDescent="0.25">
      <c r="A194" s="1" t="str">
        <f>IF(OR(_xll.BDP(B194,"ID_ISIN")="#N/A Field Not Applicable",_xll.BDP(B194,"ID_ISIN")="#N/A N/A"),B194,_xll.BDP(B194,"ID_ISIN"))</f>
        <v>RU000A0JWTW3</v>
      </c>
      <c r="B194" s="1" t="s">
        <v>566</v>
      </c>
      <c r="C194" s="2">
        <f>IF(_xll.BDP(B194,"PX_LAST")="#N/A N/A",VLOOKUP(A194,secs!$A:$B,2,FALSE),_xll.BDP(B194,"PX_LAST"))</f>
        <v>100.4</v>
      </c>
      <c r="D194" s="1">
        <f>IF(A194="RU000A0JR5Z5",_xll.BDP("486 HK Equity","BEST_ANALYST_RATING"),IF(OR(_xll.BDP(B194,"BEST_ANALYST_RATING")="#N/A N/A",_xll.BDP(B194,"BEST_ANALYST_RATING")="#N/A Field Not Applicable"),0,_xll.BDP(B194,"BEST_ANALYST_RATING")))</f>
        <v>0</v>
      </c>
      <c r="E194" s="1">
        <f>IF(A194="RU000A0JR5Z5",10*_xll.BDP("486 HK Equity","BEST_TARGET_PRICE")*_xll.BDP("USDRUB Curncy","PX_LAST")/_xll.BDP("USDHKD Curncy","PX_LAST"),
      IF(OR(_xll.BDP(B194,"BEST_TARGET_PRICE")="#N/A N/A",_xll.BDP(B194,"BEST_TARGET_PRICE")="#N/A Field Not Applicable"),
           IF(OR(_xll.BDP(B194,"INT_ACC")="#N/A N/A",_xll.BDP(B194,"INT_ACC")="#N/A Field Not Applicable"), 0, _xll.BDP(B194,"INT_ACC")),
      _xll.BDP(B194,"BEST_TARGET_PRICE"))
)</f>
        <v>1.9350000000000001</v>
      </c>
      <c r="F194" s="1">
        <f>IF(OR(_xll.BDP(B194,"BDVD_PROJ_12M_YLD")="#N/A N/A",_xll.BDP(B194,"BDVD_PROJ_12M_YLD")="#N/A Field Not Applicable"),
     IF(OR(_xll.BDP(B194,"EQY_DVD_YLD_IND")="#N/A N/A",_xll.BDP(B194,"EQY_DVD_YLD_IND")="#N/A Field Not Applicable"),
         IF(OR(_xll.BDP(B194,"YLD_CNV_MID")="#N/A N/A",_xll.BDP(B194,"YLD_CNV_MID")="#N/A Field Not Applicable"),0,_xll.BDP(B194,"YLD_CNV_MID")),
              _xll.BDP(B194,"EQY_DVD_YLD_IND")),
_xll.BDP(B194,"BDVD_PROJ_12M_YLD"))</f>
        <v>10.039999999999999</v>
      </c>
      <c r="G194" s="1" t="str">
        <f>IF(  ISERR(FIND("Equity",B194)) = FALSE,  IF(  OR(   _xll.BDP($B194,"DVD_EX_DT")="#N/A N/A", _xll.BDP($B194,"DVD_EX_DT")="#N/A Field Not Applicable"),
     "",_xll.BDP($B194,"DVD_EX_DT")),
IF(  OR(   _xll.BDP($B194,"NXT_CPN_DT")="#N/A N/A", _xll.BDP($B194,"NXT_CPN_DT")="#N/A Field Not Applicable"), IF( OR(_xll.BDP($B194,"LAST_TRADEABLE_DT") = "#N/A N/A",_xll.BDP($B194,"LAST_TRADEABLE_DT") = "#N/A Field Not Applicable"),"",_xll.BDP($B194,"LAST_TRADEABLE_DT")),_xll.BDP($B194,"NXT_CPN_DT")))</f>
        <v>25/09/2017</v>
      </c>
      <c r="H194" s="1">
        <f>IF(ISERR(FIND("Equity",B194))=FALSE,0,IF(_xll.BDP($B194,"DUR_MID")="#N/A N/A",0,_xll.BDP($B194,"DUR_MID")))</f>
        <v>2.074254459632241</v>
      </c>
      <c r="I194" s="1" t="str">
        <f>IF(  ISERR(FIND("Equity",B194)) = FALSE,  IF(  OR(   _xll.BDP($B194,"BDVD_NEXT_EST_DECL_DT")="#N/A N/A", _xll.BDP($B194,"BDVD_NEXT_EST_DECL_DT")="#N/A Field Not Applicable"),"",_xll.BDP($B194,"BDVD_NEXT_EST_DECL_DT")), IF(  OR(   _xll.BDP($B194,"NXT_PUT_DT")="#N/A N/A", _xll.BDP($B194,"NXT_PUT_DT")="#N/A Field Not Applicable"),"",_xll.BDP($B194,"NXT_PUT_DT")))</f>
        <v>23/09/2019</v>
      </c>
      <c r="J194" s="1">
        <f t="shared" si="3"/>
        <v>1</v>
      </c>
      <c r="L194" s="1" t="str">
        <f>_xll.BDP(B194,"SECURITY_NAME")</f>
        <v>SILOVY 9.95 09/14/26</v>
      </c>
    </row>
    <row r="195" spans="1:12" x14ac:dyDescent="0.25">
      <c r="A195" s="1" t="str">
        <f>IF(OR(_xll.BDP(B195,"ID_ISIN")="#N/A Field Not Applicable",_xll.BDP(B195,"ID_ISIN")="#N/A N/A"),B195,_xll.BDP(B195,"ID_ISIN"))</f>
        <v>RU000A0JVUL6</v>
      </c>
      <c r="B195" s="1" t="s">
        <v>567</v>
      </c>
      <c r="C195" s="2">
        <f>IF(_xll.BDP(B195,"PX_LAST")="#N/A N/A",VLOOKUP(A195,secs!$A:$B,2,FALSE),_xll.BDP(B195,"PX_LAST"))</f>
        <v>107</v>
      </c>
      <c r="D195" s="1">
        <f>IF(A195="RU000A0JR5Z5",_xll.BDP("486 HK Equity","BEST_ANALYST_RATING"),IF(OR(_xll.BDP(B195,"BEST_ANALYST_RATING")="#N/A N/A",_xll.BDP(B195,"BEST_ANALYST_RATING")="#N/A Field Not Applicable"),0,_xll.BDP(B195,"BEST_ANALYST_RATING")))</f>
        <v>0</v>
      </c>
      <c r="E195" s="1">
        <f>IF(A195="RU000A0JR5Z5",10*_xll.BDP("486 HK Equity","BEST_TARGET_PRICE")*_xll.BDP("USDRUB Curncy","PX_LAST")/_xll.BDP("USDHKD Curncy","PX_LAST"),
      IF(OR(_xll.BDP(B195,"BEST_TARGET_PRICE")="#N/A N/A",_xll.BDP(B195,"BEST_TARGET_PRICE")="#N/A Field Not Applicable"),
           IF(OR(_xll.BDP(B195,"INT_ACC")="#N/A N/A",_xll.BDP(B195,"INT_ACC")="#N/A Field Not Applicable"), 0, _xll.BDP(B195,"INT_ACC")),
      _xll.BDP(B195,"BEST_TARGET_PRICE"))
)</f>
        <v>1.879</v>
      </c>
      <c r="F195" s="1">
        <f>IF(OR(_xll.BDP(B195,"BDVD_PROJ_12M_YLD")="#N/A N/A",_xll.BDP(B195,"BDVD_PROJ_12M_YLD")="#N/A Field Not Applicable"),
     IF(OR(_xll.BDP(B195,"EQY_DVD_YLD_IND")="#N/A N/A",_xll.BDP(B195,"EQY_DVD_YLD_IND")="#N/A Field Not Applicable"),
         IF(OR(_xll.BDP(B195,"YLD_CNV_MID")="#N/A N/A",_xll.BDP(B195,"YLD_CNV_MID")="#N/A Field Not Applicable"),0,_xll.BDP(B195,"YLD_CNV_MID")),
              _xll.BDP(B195,"EQY_DVD_YLD_IND")),
_xll.BDP(B195,"BDVD_PROJ_12M_YLD"))</f>
        <v>8.7799999999999994</v>
      </c>
      <c r="G195" s="1" t="str">
        <f>IF(  ISERR(FIND("Equity",B195)) = FALSE,  IF(  OR(   _xll.BDP($B195,"DVD_EX_DT")="#N/A N/A", _xll.BDP($B195,"DVD_EX_DT")="#N/A Field Not Applicable"),
     "",_xll.BDP($B195,"DVD_EX_DT")),
IF(  OR(   _xll.BDP($B195,"NXT_CPN_DT")="#N/A N/A", _xll.BDP($B195,"NXT_CPN_DT")="#N/A Field Not Applicable"), IF( OR(_xll.BDP($B195,"LAST_TRADEABLE_DT") = "#N/A N/A",_xll.BDP($B195,"LAST_TRADEABLE_DT") = "#N/A Field Not Applicable"),"",_xll.BDP($B195,"LAST_TRADEABLE_DT")),_xll.BDP($B195,"NXT_CPN_DT")))</f>
        <v>12/10/2017</v>
      </c>
      <c r="H195" s="1">
        <f>IF(ISERR(FIND("Equity",B195))=FALSE,0,IF(_xll.BDP($B195,"DUR_MID")="#N/A N/A",0,_xll.BDP($B195,"DUR_MID")))</f>
        <v>1.6819666039711656</v>
      </c>
      <c r="I195" s="1" t="str">
        <f>IF(  ISERR(FIND("Equity",B195)) = FALSE,  IF(  OR(   _xll.BDP($B195,"BDVD_NEXT_EST_DECL_DT")="#N/A N/A", _xll.BDP($B195,"BDVD_NEXT_EST_DECL_DT")="#N/A Field Not Applicable"),"",_xll.BDP($B195,"BDVD_NEXT_EST_DECL_DT")), IF(  OR(   _xll.BDP($B195,"NXT_PUT_DT")="#N/A N/A", _xll.BDP($B195,"NXT_PUT_DT")="#N/A Field Not Applicable"),"",_xll.BDP($B195,"NXT_PUT_DT")))</f>
        <v>11/04/2019</v>
      </c>
      <c r="J195" s="1">
        <f t="shared" si="3"/>
        <v>1</v>
      </c>
      <c r="L195" s="1" t="str">
        <f>_xll.BDP(B195,"SECURITY_NAME")</f>
        <v>NTKOOO 12.7 10/02/25</v>
      </c>
    </row>
    <row r="196" spans="1:12" x14ac:dyDescent="0.25">
      <c r="A196" s="1" t="str">
        <f>IF(OR(_xll.BDP(B196,"ID_ISIN")="#N/A Field Not Applicable",_xll.BDP(B196,"ID_ISIN")="#N/A N/A"),B196,_xll.BDP(B196,"ID_ISIN"))</f>
        <v>RU000A0JX3A5</v>
      </c>
      <c r="B196" s="1" t="s">
        <v>568</v>
      </c>
      <c r="C196" s="2">
        <f>IF(_xll.BDP(B196,"PX_LAST")="#N/A N/A",VLOOKUP(A196,secs!$A:$B,2,FALSE),_xll.BDP(B196,"PX_LAST"))</f>
        <v>100.4</v>
      </c>
      <c r="D196" s="1">
        <f>IF(A196="RU000A0JR5Z5",_xll.BDP("486 HK Equity","BEST_ANALYST_RATING"),IF(OR(_xll.BDP(B196,"BEST_ANALYST_RATING")="#N/A N/A",_xll.BDP(B196,"BEST_ANALYST_RATING")="#N/A Field Not Applicable"),0,_xll.BDP(B196,"BEST_ANALYST_RATING")))</f>
        <v>0</v>
      </c>
      <c r="E196" s="1">
        <f>IF(A196="RU000A0JR5Z5",10*_xll.BDP("486 HK Equity","BEST_TARGET_PRICE")*_xll.BDP("USDRUB Curncy","PX_LAST")/_xll.BDP("USDHKD Curncy","PX_LAST"),
      IF(OR(_xll.BDP(B196,"BEST_TARGET_PRICE")="#N/A N/A",_xll.BDP(B196,"BEST_TARGET_PRICE")="#N/A Field Not Applicable"),
           IF(OR(_xll.BDP(B196,"INT_ACC")="#N/A N/A",_xll.BDP(B196,"INT_ACC")="#N/A Field Not Applicable"), 0, _xll.BDP(B196,"INT_ACC")),
      _xll.BDP(B196,"BEST_TARGET_PRICE"))
)</f>
        <v>5.9550000000000001</v>
      </c>
      <c r="F196" s="1">
        <f>IF(OR(_xll.BDP(B196,"BDVD_PROJ_12M_YLD")="#N/A N/A",_xll.BDP(B196,"BDVD_PROJ_12M_YLD")="#N/A Field Not Applicable"),
     IF(OR(_xll.BDP(B196,"EQY_DVD_YLD_IND")="#N/A N/A",_xll.BDP(B196,"EQY_DVD_YLD_IND")="#N/A Field Not Applicable"),
         IF(OR(_xll.BDP(B196,"YLD_CNV_MID")="#N/A N/A",_xll.BDP(B196,"YLD_CNV_MID")="#N/A Field Not Applicable"),0,_xll.BDP(B196,"YLD_CNV_MID")),
              _xll.BDP(B196,"EQY_DVD_YLD_IND")),
_xll.BDP(B196,"BDVD_PROJ_12M_YLD"))</f>
        <v>13.69</v>
      </c>
      <c r="G196" s="1" t="str">
        <f>IF(  ISERR(FIND("Equity",B196)) = FALSE,  IF(  OR(   _xll.BDP($B196,"DVD_EX_DT")="#N/A N/A", _xll.BDP($B196,"DVD_EX_DT")="#N/A Field Not Applicable"),
     "",_xll.BDP($B196,"DVD_EX_DT")),
IF(  OR(   _xll.BDP($B196,"NXT_CPN_DT")="#N/A N/A", _xll.BDP($B196,"NXT_CPN_DT")="#N/A Field Not Applicable"), IF( OR(_xll.BDP($B196,"LAST_TRADEABLE_DT") = "#N/A N/A",_xll.BDP($B196,"LAST_TRADEABLE_DT") = "#N/A Field Not Applicable"),"",_xll.BDP($B196,"LAST_TRADEABLE_DT")),_xll.BDP($B196,"NXT_CPN_DT")))</f>
        <v>27/06/2017</v>
      </c>
      <c r="H196" s="1">
        <f>IF(ISERR(FIND("Equity",B196))=FALSE,0,IF(_xll.BDP($B196,"DUR_MID")="#N/A N/A",0,_xll.BDP($B196,"DUR_MID")))</f>
        <v>0.96258654734226234</v>
      </c>
      <c r="I196" s="1" t="str">
        <f>IF(  ISERR(FIND("Equity",B196)) = FALSE,  IF(  OR(   _xll.BDP($B196,"BDVD_NEXT_EST_DECL_DT")="#N/A N/A", _xll.BDP($B196,"BDVD_NEXT_EST_DECL_DT")="#N/A Field Not Applicable"),"",_xll.BDP($B196,"BDVD_NEXT_EST_DECL_DT")), IF(  OR(   _xll.BDP($B196,"NXT_PUT_DT")="#N/A N/A", _xll.BDP($B196,"NXT_PUT_DT")="#N/A Field Not Applicable"),"",_xll.BDP($B196,"NXT_PUT_DT")))</f>
        <v>26/06/2018</v>
      </c>
      <c r="J196" s="1">
        <f t="shared" si="3"/>
        <v>1</v>
      </c>
      <c r="L196" s="1" t="str">
        <f>_xll.BDP(B196,"SECURITY_NAME")</f>
        <v>RELINV 13 1/2 12/21/21</v>
      </c>
    </row>
    <row r="197" spans="1:12" x14ac:dyDescent="0.25">
      <c r="A197" s="1" t="str">
        <f>IF(OR(_xll.BDP(B197,"ID_ISIN")="#N/A Field Not Applicable",_xll.BDP(B197,"ID_ISIN")="#N/A N/A"),B197,_xll.BDP(B197,"ID_ISIN"))</f>
        <v>RU000A0JVP05</v>
      </c>
      <c r="B197" s="1" t="s">
        <v>569</v>
      </c>
      <c r="C197" s="2">
        <f>IF(_xll.BDP(B197,"PX_LAST")="#N/A N/A",VLOOKUP(A197,secs!$A:$B,2,FALSE),_xll.BDP(B197,"PX_LAST"))</f>
        <v>102.15</v>
      </c>
      <c r="D197" s="1">
        <f>IF(A197="RU000A0JR5Z5",_xll.BDP("486 HK Equity","BEST_ANALYST_RATING"),IF(OR(_xll.BDP(B197,"BEST_ANALYST_RATING")="#N/A N/A",_xll.BDP(B197,"BEST_ANALYST_RATING")="#N/A Field Not Applicable"),0,_xll.BDP(B197,"BEST_ANALYST_RATING")))</f>
        <v>0</v>
      </c>
      <c r="E197" s="1">
        <f>IF(A197="RU000A0JR5Z5",10*_xll.BDP("486 HK Equity","BEST_TARGET_PRICE")*_xll.BDP("USDRUB Curncy","PX_LAST")/_xll.BDP("USDHKD Curncy","PX_LAST"),
      IF(OR(_xll.BDP(B197,"BEST_TARGET_PRICE")="#N/A N/A",_xll.BDP(B197,"BEST_TARGET_PRICE")="#N/A Field Not Applicable"),
           IF(OR(_xll.BDP(B197,"INT_ACC")="#N/A N/A",_xll.BDP(B197,"INT_ACC")="#N/A Field Not Applicable"), 0, _xll.BDP(B197,"INT_ACC")),
      _xll.BDP(B197,"BEST_TARGET_PRICE"))
)</f>
        <v>4.2130000000000001</v>
      </c>
      <c r="F197" s="1">
        <f>IF(OR(_xll.BDP(B197,"BDVD_PROJ_12M_YLD")="#N/A N/A",_xll.BDP(B197,"BDVD_PROJ_12M_YLD")="#N/A Field Not Applicable"),
     IF(OR(_xll.BDP(B197,"EQY_DVD_YLD_IND")="#N/A N/A",_xll.BDP(B197,"EQY_DVD_YLD_IND")="#N/A Field Not Applicable"),
         IF(OR(_xll.BDP(B197,"YLD_CNV_MID")="#N/A N/A",_xll.BDP(B197,"YLD_CNV_MID")="#N/A Field Not Applicable"),0,_xll.BDP(B197,"YLD_CNV_MID")),
              _xll.BDP(B197,"EQY_DVD_YLD_IND")),
_xll.BDP(B197,"BDVD_PROJ_12M_YLD"))</f>
        <v>9.24</v>
      </c>
      <c r="G197" s="1" t="str">
        <f>IF(  ISERR(FIND("Equity",B197)) = FALSE,  IF(  OR(   _xll.BDP($B197,"DVD_EX_DT")="#N/A N/A", _xll.BDP($B197,"DVD_EX_DT")="#N/A Field Not Applicable"),
     "",_xll.BDP($B197,"DVD_EX_DT")),
IF(  OR(   _xll.BDP($B197,"NXT_CPN_DT")="#N/A N/A", _xll.BDP($B197,"NXT_CPN_DT")="#N/A Field Not Applicable"), IF( OR(_xll.BDP($B197,"LAST_TRADEABLE_DT") = "#N/A N/A",_xll.BDP($B197,"LAST_TRADEABLE_DT") = "#N/A Field Not Applicable"),"",_xll.BDP($B197,"LAST_TRADEABLE_DT")),_xll.BDP($B197,"NXT_CPN_DT")))</f>
        <v>03/08/2017</v>
      </c>
      <c r="H197" s="1">
        <f>IF(ISERR(FIND("Equity",B197))=FALSE,0,IF(_xll.BDP($B197,"DUR_MID")="#N/A N/A",0,_xll.BDP($B197,"DUR_MID")))</f>
        <v>0.62893210635683461</v>
      </c>
      <c r="I197" s="1" t="str">
        <f>IF(  ISERR(FIND("Equity",B197)) = FALSE,  IF(  OR(   _xll.BDP($B197,"BDVD_NEXT_EST_DECL_DT")="#N/A N/A", _xll.BDP($B197,"BDVD_NEXT_EST_DECL_DT")="#N/A Field Not Applicable"),"",_xll.BDP($B197,"BDVD_NEXT_EST_DECL_DT")), IF(  OR(   _xll.BDP($B197,"NXT_PUT_DT")="#N/A N/A", _xll.BDP($B197,"NXT_PUT_DT")="#N/A Field Not Applicable"),"",_xll.BDP($B197,"NXT_PUT_DT")))</f>
        <v>01/02/2018</v>
      </c>
      <c r="J197" s="1">
        <f t="shared" si="3"/>
        <v>1</v>
      </c>
      <c r="L197" s="1" t="str">
        <f>_xll.BDP(B197,"SECURITY_NAME")</f>
        <v>LENTRU 12.4 07/24/25</v>
      </c>
    </row>
    <row r="198" spans="1:12" x14ac:dyDescent="0.25">
      <c r="A198" s="1" t="str">
        <f>IF(OR(_xll.BDP(B198,"ID_ISIN")="#N/A Field Not Applicable",_xll.BDP(B198,"ID_ISIN")="#N/A N/A"),B198,_xll.BDP(B198,"ID_ISIN"))</f>
        <v>RU000A0JU5S5</v>
      </c>
      <c r="B198" s="1" t="s">
        <v>570</v>
      </c>
      <c r="C198" s="2">
        <f>IF(_xll.BDP(B198,"PX_LAST")="#N/A N/A",VLOOKUP(A198,secs!$A:$B,2,FALSE),_xll.BDP(B198,"PX_LAST"))</f>
        <v>100.05</v>
      </c>
      <c r="D198" s="1">
        <f>IF(A198="RU000A0JR5Z5",_xll.BDP("486 HK Equity","BEST_ANALYST_RATING"),IF(OR(_xll.BDP(B198,"BEST_ANALYST_RATING")="#N/A N/A",_xll.BDP(B198,"BEST_ANALYST_RATING")="#N/A Field Not Applicable"),0,_xll.BDP(B198,"BEST_ANALYST_RATING")))</f>
        <v>0</v>
      </c>
      <c r="E198" s="1">
        <f>IF(A198="RU000A0JR5Z5",10*_xll.BDP("486 HK Equity","BEST_TARGET_PRICE")*_xll.BDP("USDRUB Curncy","PX_LAST")/_xll.BDP("USDHKD Curncy","PX_LAST"),
      IF(OR(_xll.BDP(B198,"BEST_TARGET_PRICE")="#N/A N/A",_xll.BDP(B198,"BEST_TARGET_PRICE")="#N/A Field Not Applicable"),
           IF(OR(_xll.BDP(B198,"INT_ACC")="#N/A N/A",_xll.BDP(B198,"INT_ACC")="#N/A Field Not Applicable"), 0, _xll.BDP(B198,"INT_ACC")),
      _xll.BDP(B198,"BEST_TARGET_PRICE"))
)</f>
        <v>2.004</v>
      </c>
      <c r="F198" s="1">
        <f>IF(OR(_xll.BDP(B198,"BDVD_PROJ_12M_YLD")="#N/A N/A",_xll.BDP(B198,"BDVD_PROJ_12M_YLD")="#N/A Field Not Applicable"),
     IF(OR(_xll.BDP(B198,"EQY_DVD_YLD_IND")="#N/A N/A",_xll.BDP(B198,"EQY_DVD_YLD_IND")="#N/A Field Not Applicable"),
         IF(OR(_xll.BDP(B198,"YLD_CNV_MID")="#N/A N/A",_xll.BDP(B198,"YLD_CNV_MID")="#N/A Field Not Applicable"),0,_xll.BDP(B198,"YLD_CNV_MID")),
              _xll.BDP(B198,"EQY_DVD_YLD_IND")),
_xll.BDP(B198,"BDVD_PROJ_12M_YLD"))</f>
        <v>9.81</v>
      </c>
      <c r="G198" s="1" t="str">
        <f>IF(  ISERR(FIND("Equity",B198)) = FALSE,  IF(  OR(   _xll.BDP($B198,"DVD_EX_DT")="#N/A N/A", _xll.BDP($B198,"DVD_EX_DT")="#N/A Field Not Applicable"),
     "",_xll.BDP($B198,"DVD_EX_DT")),
IF(  OR(   _xll.BDP($B198,"NXT_CPN_DT")="#N/A N/A", _xll.BDP($B198,"NXT_CPN_DT")="#N/A Field Not Applicable"), IF( OR(_xll.BDP($B198,"LAST_TRADEABLE_DT") = "#N/A N/A",_xll.BDP($B198,"LAST_TRADEABLE_DT") = "#N/A Field Not Applicable"),"",_xll.BDP($B198,"LAST_TRADEABLE_DT")),_xll.BDP($B198,"NXT_CPN_DT")))</f>
        <v>20/06/2017</v>
      </c>
      <c r="H198" s="1">
        <f>IF(ISERR(FIND("Equity",B198))=FALSE,0,IF(_xll.BDP($B198,"DUR_MID")="#N/A N/A",0,_xll.BDP($B198,"DUR_MID")))</f>
        <v>0.8645083225213881</v>
      </c>
      <c r="I198" s="1" t="str">
        <f>IF(  ISERR(FIND("Equity",B198)) = FALSE,  IF(  OR(   _xll.BDP($B198,"BDVD_NEXT_EST_DECL_DT")="#N/A N/A", _xll.BDP($B198,"BDVD_NEXT_EST_DECL_DT")="#N/A Field Not Applicable"),"",_xll.BDP($B198,"BDVD_NEXT_EST_DECL_DT")), IF(  OR(   _xll.BDP($B198,"NXT_PUT_DT")="#N/A N/A", _xll.BDP($B198,"NXT_PUT_DT")="#N/A Field Not Applicable"),"",_xll.BDP($B198,"NXT_PUT_DT")))</f>
        <v/>
      </c>
      <c r="J198" s="1">
        <f t="shared" si="3"/>
        <v>1</v>
      </c>
      <c r="L198" s="1" t="str">
        <f>_xll.BDP(B198,"SECURITY_NAME")</f>
        <v>GTLKOA 9 1/2 09/18/18</v>
      </c>
    </row>
    <row r="199" spans="1:12" x14ac:dyDescent="0.25">
      <c r="A199" s="1" t="str">
        <f>IF(OR(_xll.BDP(B199,"ID_ISIN")="#N/A Field Not Applicable",_xll.BDP(B199,"ID_ISIN")="#N/A N/A"),B199,_xll.BDP(B199,"ID_ISIN"))</f>
        <v>XS0923472814</v>
      </c>
      <c r="B199" s="1" t="s">
        <v>585</v>
      </c>
      <c r="C199" s="2">
        <f>IF(_xll.BDP(B199,"PX_LAST")="#N/A N/A",VLOOKUP(A199,secs!$A:$B,2,FALSE),_xll.BDP(B199,"PX_LAST"))</f>
        <v>103.461</v>
      </c>
      <c r="D199" s="1">
        <f>IF(A199="RU000A0JR5Z5",_xll.BDP("486 HK Equity","BEST_ANALYST_RATING"),IF(OR(_xll.BDP(B199,"BEST_ANALYST_RATING")="#N/A N/A",_xll.BDP(B199,"BEST_ANALYST_RATING")="#N/A Field Not Applicable"),0,_xll.BDP(B199,"BEST_ANALYST_RATING")))</f>
        <v>0</v>
      </c>
      <c r="E199" s="1">
        <f>IF(A199="RU000A0JR5Z5",10*_xll.BDP("486 HK Equity","BEST_TARGET_PRICE")*_xll.BDP("USDRUB Curncy","PX_LAST")/_xll.BDP("USDHKD Curncy","PX_LAST"),
      IF(OR(_xll.BDP(B199,"BEST_TARGET_PRICE")="#N/A N/A",_xll.BDP(B199,"BEST_TARGET_PRICE")="#N/A Field Not Applicable"),
           IF(OR(_xll.BDP(B199,"INT_ACC")="#N/A N/A",_xll.BDP(B199,"INT_ACC")="#N/A Field Not Applicable"), 0, _xll.BDP(B199,"INT_ACC")),
      _xll.BDP(B199,"BEST_TARGET_PRICE"))
)</f>
        <v>0.54895833333333333</v>
      </c>
      <c r="F199" s="1">
        <f>IF(OR(_xll.BDP(B199,"BDVD_PROJ_12M_YLD")="#N/A N/A",_xll.BDP(B199,"BDVD_PROJ_12M_YLD")="#N/A Field Not Applicable"),
     IF(OR(_xll.BDP(B199,"EQY_DVD_YLD_IND")="#N/A N/A",_xll.BDP(B199,"EQY_DVD_YLD_IND")="#N/A Field Not Applicable"),
         IF(OR(_xll.BDP(B199,"YLD_CNV_MID")="#N/A N/A",_xll.BDP(B199,"YLD_CNV_MID")="#N/A Field Not Applicable"),0,_xll.BDP(B199,"YLD_CNV_MID")),
              _xll.BDP(B199,"EQY_DVD_YLD_IND")),
_xll.BDP(B199,"BDVD_PROJ_12M_YLD"))</f>
        <v>2.5177592999999998</v>
      </c>
      <c r="G199" s="1" t="str">
        <f>IF(  ISERR(FIND("Equity",B199)) = FALSE,  IF(  OR(   _xll.BDP($B199,"DVD_EX_DT")="#N/A N/A", _xll.BDP($B199,"DVD_EX_DT")="#N/A Field Not Applicable"),
     "",_xll.BDP($B199,"DVD_EX_DT")),
IF(  OR(   _xll.BDP($B199,"NXT_CPN_DT")="#N/A N/A", _xll.BDP($B199,"NXT_CPN_DT")="#N/A Field Not Applicable"), IF( OR(_xll.BDP($B199,"LAST_TRADEABLE_DT") = "#N/A N/A",_xll.BDP($B199,"LAST_TRADEABLE_DT") = "#N/A Field Not Applicable"),"",_xll.BDP($B199,"LAST_TRADEABLE_DT")),_xll.BDP($B199,"NXT_CPN_DT")))</f>
        <v>07/11/2017</v>
      </c>
      <c r="H199" s="1">
        <f>IF(ISERR(FIND("Equity",B199))=FALSE,0,IF(_xll.BDP($B199,"DUR_MID")="#N/A N/A",0,_xll.BDP($B199,"DUR_MID")))</f>
        <v>0.89872362972281605</v>
      </c>
      <c r="I199" s="1" t="str">
        <f>IF(  ISERR(FIND("Equity",B199)) = FALSE,  IF(  OR(   _xll.BDP($B199,"BDVD_NEXT_EST_DECL_DT")="#N/A N/A", _xll.BDP($B199,"BDVD_NEXT_EST_DECL_DT")="#N/A Field Not Applicable"),"",_xll.BDP($B199,"BDVD_NEXT_EST_DECL_DT")), IF(  OR(   _xll.BDP($B199,"NXT_PUT_DT")="#N/A N/A", _xll.BDP($B199,"NXT_PUT_DT")="#N/A Field Not Applicable"),"",_xll.BDP($B199,"NXT_PUT_DT")))</f>
        <v/>
      </c>
      <c r="J199" s="1">
        <f t="shared" si="3"/>
        <v>1</v>
      </c>
      <c r="L199" s="1" t="str">
        <f>_xll.BDP(B199,"SECURITY_NAME")</f>
        <v>NORDLI 6 3/8 05/07/18</v>
      </c>
    </row>
    <row r="200" spans="1:12" x14ac:dyDescent="0.25">
      <c r="A200" s="1" t="str">
        <f>IF(OR(_xll.BDP(B200,"ID_ISIN")="#N/A Field Not Applicable",_xll.BDP(B200,"ID_ISIN")="#N/A N/A"),B200,_xll.BDP(B200,"ID_ISIN"))</f>
        <v>RU000A0JWNJ3</v>
      </c>
      <c r="B200" s="1" t="s">
        <v>586</v>
      </c>
      <c r="C200" s="2">
        <f>IF(_xll.BDP(B200,"PX_LAST")="#N/A N/A",VLOOKUP(A200,secs!$A:$B,2,FALSE),_xll.BDP(B200,"PX_LAST"))</f>
        <v>102.6</v>
      </c>
      <c r="D200" s="1">
        <f>IF(A200="RU000A0JR5Z5",_xll.BDP("486 HK Equity","BEST_ANALYST_RATING"),IF(OR(_xll.BDP(B200,"BEST_ANALYST_RATING")="#N/A N/A",_xll.BDP(B200,"BEST_ANALYST_RATING")="#N/A Field Not Applicable"),0,_xll.BDP(B200,"BEST_ANALYST_RATING")))</f>
        <v>0</v>
      </c>
      <c r="E200" s="1">
        <f>IF(A200="RU000A0JR5Z5",10*_xll.BDP("486 HK Equity","BEST_TARGET_PRICE")*_xll.BDP("USDRUB Curncy","PX_LAST")/_xll.BDP("USDHKD Curncy","PX_LAST"),
      IF(OR(_xll.BDP(B200,"BEST_TARGET_PRICE")="#N/A N/A",_xll.BDP(B200,"BEST_TARGET_PRICE")="#N/A Field Not Applicable"),
           IF(OR(_xll.BDP(B200,"INT_ACC")="#N/A N/A",_xll.BDP(B200,"INT_ACC")="#N/A Field Not Applicable"), 0, _xll.BDP(B200,"INT_ACC")),
      _xll.BDP(B200,"BEST_TARGET_PRICE"))
)</f>
        <v>3.698</v>
      </c>
      <c r="F200" s="1">
        <f>IF(OR(_xll.BDP(B200,"BDVD_PROJ_12M_YLD")="#N/A N/A",_xll.BDP(B200,"BDVD_PROJ_12M_YLD")="#N/A Field Not Applicable"),
     IF(OR(_xll.BDP(B200,"EQY_DVD_YLD_IND")="#N/A N/A",_xll.BDP(B200,"EQY_DVD_YLD_IND")="#N/A Field Not Applicable"),
         IF(OR(_xll.BDP(B200,"YLD_CNV_MID")="#N/A N/A",_xll.BDP(B200,"YLD_CNV_MID")="#N/A Field Not Applicable"),0,_xll.BDP(B200,"YLD_CNV_MID")),
              _xll.BDP(B200,"EQY_DVD_YLD_IND")),
_xll.BDP(B200,"BDVD_PROJ_12M_YLD"))</f>
        <v>9.16</v>
      </c>
      <c r="G200" s="1" t="str">
        <f>IF(  ISERR(FIND("Equity",B200)) = FALSE,  IF(  OR(   _xll.BDP($B200,"DVD_EX_DT")="#N/A N/A", _xll.BDP($B200,"DVD_EX_DT")="#N/A Field Not Applicable"),
     "",_xll.BDP($B200,"DVD_EX_DT")),
IF(  OR(   _xll.BDP($B200,"NXT_CPN_DT")="#N/A N/A", _xll.BDP($B200,"NXT_CPN_DT")="#N/A Field Not Applicable"), IF( OR(_xll.BDP($B200,"LAST_TRADEABLE_DT") = "#N/A N/A",_xll.BDP($B200,"LAST_TRADEABLE_DT") = "#N/A Field Not Applicable"),"",_xll.BDP($B200,"LAST_TRADEABLE_DT")),_xll.BDP($B200,"NXT_CPN_DT")))</f>
        <v>25/07/2017</v>
      </c>
      <c r="H200" s="1">
        <f>IF(ISERR(FIND("Equity",B200))=FALSE,0,IF(_xll.BDP($B200,"DUR_MID")="#N/A N/A",0,_xll.BDP($B200,"DUR_MID")))</f>
        <v>1.9032115452768563</v>
      </c>
      <c r="I200" s="1" t="str">
        <f>IF(  ISERR(FIND("Equity",B200)) = FALSE,  IF(  OR(   _xll.BDP($B200,"BDVD_NEXT_EST_DECL_DT")="#N/A N/A", _xll.BDP($B200,"BDVD_NEXT_EST_DECL_DT")="#N/A Field Not Applicable"),"",_xll.BDP($B200,"BDVD_NEXT_EST_DECL_DT")), IF(  OR(   _xll.BDP($B200,"NXT_PUT_DT")="#N/A N/A", _xll.BDP($B200,"NXT_PUT_DT")="#N/A Field Not Applicable"),"",_xll.BDP($B200,"NXT_PUT_DT")))</f>
        <v/>
      </c>
      <c r="J200" s="1">
        <f t="shared" si="3"/>
        <v>1</v>
      </c>
      <c r="L200" s="1" t="str">
        <f>_xll.BDP(B200,"SECURITY_NAME")</f>
        <v>VEBBNK 10.15 07/23/19</v>
      </c>
    </row>
    <row r="201" spans="1:12" x14ac:dyDescent="0.25">
      <c r="A201" s="1" t="str">
        <f>IF(OR(_xll.BDP(B201,"ID_ISIN")="#N/A Field Not Applicable",_xll.BDP(B201,"ID_ISIN")="#N/A N/A"),B201,_xll.BDP(B201,"ID_ISIN"))</f>
        <v>RU000A0JU609</v>
      </c>
      <c r="B201" s="1" t="s">
        <v>587</v>
      </c>
      <c r="C201" s="2">
        <f>IF(_xll.BDP(B201,"PX_LAST")="#N/A N/A",VLOOKUP(A201,secs!$A:$B,2,FALSE),_xll.BDP(B201,"PX_LAST"))</f>
        <v>99.96</v>
      </c>
      <c r="D201" s="1">
        <f>IF(A201="RU000A0JR5Z5",_xll.BDP("486 HK Equity","BEST_ANALYST_RATING"),IF(OR(_xll.BDP(B201,"BEST_ANALYST_RATING")="#N/A N/A",_xll.BDP(B201,"BEST_ANALYST_RATING")="#N/A Field Not Applicable"),0,_xll.BDP(B201,"BEST_ANALYST_RATING")))</f>
        <v>0</v>
      </c>
      <c r="E201" s="1">
        <f>IF(A201="RU000A0JR5Z5",10*_xll.BDP("486 HK Equity","BEST_TARGET_PRICE")*_xll.BDP("USDRUB Curncy","PX_LAST")/_xll.BDP("USDHKD Curncy","PX_LAST"),
      IF(OR(_xll.BDP(B201,"BEST_TARGET_PRICE")="#N/A N/A",_xll.BDP(B201,"BEST_TARGET_PRICE")="#N/A Field Not Applicable"),
           IF(OR(_xll.BDP(B201,"INT_ACC")="#N/A N/A",_xll.BDP(B201,"INT_ACC")="#N/A Field Not Applicable"), 0, _xll.BDP(B201,"INT_ACC")),
      _xll.BDP(B201,"BEST_TARGET_PRICE"))
)</f>
        <v>1.952</v>
      </c>
      <c r="F201" s="1">
        <f>IF(OR(_xll.BDP(B201,"BDVD_PROJ_12M_YLD")="#N/A N/A",_xll.BDP(B201,"BDVD_PROJ_12M_YLD")="#N/A Field Not Applicable"),
     IF(OR(_xll.BDP(B201,"EQY_DVD_YLD_IND")="#N/A N/A",_xll.BDP(B201,"EQY_DVD_YLD_IND")="#N/A Field Not Applicable"),
         IF(OR(_xll.BDP(B201,"YLD_CNV_MID")="#N/A N/A",_xll.BDP(B201,"YLD_CNV_MID")="#N/A Field Not Applicable"),0,_xll.BDP(B201,"YLD_CNV_MID")),
              _xll.BDP(B201,"EQY_DVD_YLD_IND")),
_xll.BDP(B201,"BDVD_PROJ_12M_YLD"))</f>
        <v>9.99</v>
      </c>
      <c r="G201" s="1" t="str">
        <f>IF(  ISERR(FIND("Equity",B201)) = FALSE,  IF(  OR(   _xll.BDP($B201,"DVD_EX_DT")="#N/A N/A", _xll.BDP($B201,"DVD_EX_DT")="#N/A Field Not Applicable"),
     "",_xll.BDP($B201,"DVD_EX_DT")),
IF(  OR(   _xll.BDP($B201,"NXT_CPN_DT")="#N/A N/A", _xll.BDP($B201,"NXT_CPN_DT")="#N/A Field Not Applicable"), IF( OR(_xll.BDP($B201,"LAST_TRADEABLE_DT") = "#N/A N/A",_xll.BDP($B201,"LAST_TRADEABLE_DT") = "#N/A Field Not Applicable"),"",_xll.BDP($B201,"LAST_TRADEABLE_DT")),_xll.BDP($B201,"NXT_CPN_DT")))</f>
        <v>22/06/2017</v>
      </c>
      <c r="H201" s="1">
        <f>IF(ISERR(FIND("Equity",B201))=FALSE,0,IF(_xll.BDP($B201,"DUR_MID")="#N/A N/A",0,_xll.BDP($B201,"DUR_MID")))</f>
        <v>0.86994260791862699</v>
      </c>
      <c r="I201" s="1" t="str">
        <f>IF(  ISERR(FIND("Equity",B201)) = FALSE,  IF(  OR(   _xll.BDP($B201,"BDVD_NEXT_EST_DECL_DT")="#N/A N/A", _xll.BDP($B201,"BDVD_NEXT_EST_DECL_DT")="#N/A Field Not Applicable"),"",_xll.BDP($B201,"BDVD_NEXT_EST_DECL_DT")), IF(  OR(   _xll.BDP($B201,"NXT_PUT_DT")="#N/A N/A", _xll.BDP($B201,"NXT_PUT_DT")="#N/A Field Not Applicable"),"",_xll.BDP($B201,"NXT_PUT_DT")))</f>
        <v/>
      </c>
      <c r="J201" s="1">
        <f t="shared" si="3"/>
        <v>1</v>
      </c>
      <c r="L201" s="1" t="str">
        <f>_xll.BDP(B201,"SECURITY_NAME")</f>
        <v>GTLKOA 9 1/2 09/20/18</v>
      </c>
    </row>
    <row r="202" spans="1:12" x14ac:dyDescent="0.25">
      <c r="A202" s="1" t="str">
        <f>IF(OR(_xll.BDP(B202,"ID_ISIN")="#N/A Field Not Applicable",_xll.BDP(B202,"ID_ISIN")="#N/A N/A"),B202,_xll.BDP(B202,"ID_ISIN"))</f>
        <v>RU000A0JVKK9</v>
      </c>
      <c r="B202" s="1" t="s">
        <v>588</v>
      </c>
      <c r="C202" s="2">
        <f>IF(_xll.BDP(B202,"PX_LAST")="#N/A N/A",VLOOKUP(A202,secs!$A:$B,2,FALSE),_xll.BDP(B202,"PX_LAST"))</f>
        <v>106.35</v>
      </c>
      <c r="D202" s="1">
        <f>IF(A202="RU000A0JR5Z5",_xll.BDP("486 HK Equity","BEST_ANALYST_RATING"),IF(OR(_xll.BDP(B202,"BEST_ANALYST_RATING")="#N/A N/A",_xll.BDP(B202,"BEST_ANALYST_RATING")="#N/A Field Not Applicable"),0,_xll.BDP(B202,"BEST_ANALYST_RATING")))</f>
        <v>0</v>
      </c>
      <c r="E202" s="1">
        <f>IF(A202="RU000A0JR5Z5",10*_xll.BDP("486 HK Equity","BEST_TARGET_PRICE")*_xll.BDP("USDRUB Curncy","PX_LAST")/_xll.BDP("USDHKD Curncy","PX_LAST"),
      IF(OR(_xll.BDP(B202,"BEST_TARGET_PRICE")="#N/A N/A",_xll.BDP(B202,"BEST_TARGET_PRICE")="#N/A Field Not Applicable"),
           IF(OR(_xll.BDP(B202,"INT_ACC")="#N/A N/A",_xll.BDP(B202,"INT_ACC")="#N/A Field Not Applicable"), 0, _xll.BDP(B202,"INT_ACC")),
      _xll.BDP(B202,"BEST_TARGET_PRICE"))
)</f>
        <v>5.6769999999999996</v>
      </c>
      <c r="F202" s="1">
        <f>IF(OR(_xll.BDP(B202,"BDVD_PROJ_12M_YLD")="#N/A N/A",_xll.BDP(B202,"BDVD_PROJ_12M_YLD")="#N/A Field Not Applicable"),
     IF(OR(_xll.BDP(B202,"EQY_DVD_YLD_IND")="#N/A N/A",_xll.BDP(B202,"EQY_DVD_YLD_IND")="#N/A Field Not Applicable"),
         IF(OR(_xll.BDP(B202,"YLD_CNV_MID")="#N/A N/A",_xll.BDP(B202,"YLD_CNV_MID")="#N/A Field Not Applicable"),0,_xll.BDP(B202,"YLD_CNV_MID")),
              _xll.BDP(B202,"EQY_DVD_YLD_IND")),
_xll.BDP(B202,"BDVD_PROJ_12M_YLD"))</f>
        <v>9.67</v>
      </c>
      <c r="G202" s="1" t="str">
        <f>IF(  ISERR(FIND("Equity",B202)) = FALSE,  IF(  OR(   _xll.BDP($B202,"DVD_EX_DT")="#N/A N/A", _xll.BDP($B202,"DVD_EX_DT")="#N/A Field Not Applicable"),
     "",_xll.BDP($B202,"DVD_EX_DT")),
IF(  OR(   _xll.BDP($B202,"NXT_CPN_DT")="#N/A N/A", _xll.BDP($B202,"NXT_CPN_DT")="#N/A Field Not Applicable"), IF( OR(_xll.BDP($B202,"LAST_TRADEABLE_DT") = "#N/A N/A",_xll.BDP($B202,"LAST_TRADEABLE_DT") = "#N/A Field Not Applicable"),"",_xll.BDP($B202,"LAST_TRADEABLE_DT")),_xll.BDP($B202,"NXT_CPN_DT")))</f>
        <v>28/06/2017</v>
      </c>
      <c r="H202" s="1">
        <f>IF(ISERR(FIND("Equity",B202))=FALSE,0,IF(_xll.BDP($B202,"DUR_MID")="#N/A N/A",0,_xll.BDP($B202,"DUR_MID")))</f>
        <v>1.7816481480692667</v>
      </c>
      <c r="I202" s="1" t="str">
        <f>IF(  ISERR(FIND("Equity",B202)) = FALSE,  IF(  OR(   _xll.BDP($B202,"BDVD_NEXT_EST_DECL_DT")="#N/A N/A", _xll.BDP($B202,"BDVD_NEXT_EST_DECL_DT")="#N/A Field Not Applicable"),"",_xll.BDP($B202,"BDVD_NEXT_EST_DECL_DT")), IF(  OR(   _xll.BDP($B202,"NXT_PUT_DT")="#N/A N/A", _xll.BDP($B202,"NXT_PUT_DT")="#N/A Field Not Applicable"),"",_xll.BDP($B202,"NXT_PUT_DT")))</f>
        <v>26/06/2019</v>
      </c>
      <c r="J202" s="1">
        <f t="shared" si="3"/>
        <v>1</v>
      </c>
      <c r="L202" s="1" t="str">
        <f>_xll.BDP(B202,"SECURITY_NAME")</f>
        <v>EVRAZ 12.95 06/18/25</v>
      </c>
    </row>
    <row r="203" spans="1:12" x14ac:dyDescent="0.25">
      <c r="A203" s="1" t="str">
        <f>IF(OR(_xll.BDP(B203,"ID_ISIN")="#N/A Field Not Applicable",_xll.BDP(B203,"ID_ISIN")="#N/A N/A"),B203,_xll.BDP(B203,"ID_ISIN"))</f>
        <v>US69343P1057</v>
      </c>
      <c r="B203" s="1" t="s">
        <v>589</v>
      </c>
      <c r="C203" s="2">
        <f>IF(_xll.BDP(B203,"PX_LAST")="#N/A N/A",VLOOKUP(A203,secs!$A:$B,2,FALSE),_xll.BDP(B203,"PX_LAST"))</f>
        <v>48.2</v>
      </c>
      <c r="D203" s="1">
        <f>IF(A203="RU000A0JR5Z5",_xll.BDP("486 HK Equity","BEST_ANALYST_RATING"),IF(OR(_xll.BDP(B203,"BEST_ANALYST_RATING")="#N/A N/A",_xll.BDP(B203,"BEST_ANALYST_RATING")="#N/A Field Not Applicable"),0,_xll.BDP(B203,"BEST_ANALYST_RATING")))</f>
        <v>4.5</v>
      </c>
      <c r="E203" s="1">
        <f>IF(A203="RU000A0JR5Z5",10*_xll.BDP("486 HK Equity","BEST_TARGET_PRICE")*_xll.BDP("USDRUB Curncy","PX_LAST")/_xll.BDP("USDHKD Curncy","PX_LAST"),
      IF(OR(_xll.BDP(B203,"BEST_TARGET_PRICE")="#N/A N/A",_xll.BDP(B203,"BEST_TARGET_PRICE")="#N/A Field Not Applicable"),
           IF(OR(_xll.BDP(B203,"INT_ACC")="#N/A N/A",_xll.BDP(B203,"INT_ACC")="#N/A Field Not Applicable"), 0, _xll.BDP(B203,"INT_ACC")),
      _xll.BDP(B203,"BEST_TARGET_PRICE"))
)</f>
        <v>63.208332061767578</v>
      </c>
      <c r="F203" s="1">
        <f>IF(OR(_xll.BDP(B203,"BDVD_PROJ_12M_YLD")="#N/A N/A",_xll.BDP(B203,"BDVD_PROJ_12M_YLD")="#N/A Field Not Applicable"),
     IF(OR(_xll.BDP(B203,"EQY_DVD_YLD_IND")="#N/A N/A",_xll.BDP(B203,"EQY_DVD_YLD_IND")="#N/A Field Not Applicable"),
         IF(OR(_xll.BDP(B203,"YLD_CNV_MID")="#N/A N/A",_xll.BDP(B203,"YLD_CNV_MID")="#N/A Field Not Applicable"),0,_xll.BDP(B203,"YLD_CNV_MID")),
              _xll.BDP(B203,"EQY_DVD_YLD_IND")),
_xll.BDP(B203,"BDVD_PROJ_12M_YLD"))</f>
        <v>7.3336341205791742</v>
      </c>
      <c r="G203" s="1" t="str">
        <f>IF(  ISERR(FIND("Equity",B203)) = FALSE,  IF(  OR(   _xll.BDP($B203,"DVD_EX_DT")="#N/A N/A", _xll.BDP($B203,"DVD_EX_DT")="#N/A Field Not Applicable"),
     "",_xll.BDP($B203,"DVD_EX_DT")),
IF(  OR(   _xll.BDP($B203,"NXT_CPN_DT")="#N/A N/A", _xll.BDP($B203,"NXT_CPN_DT")="#N/A Field Not Applicable"), IF( OR(_xll.BDP($B203,"LAST_TRADEABLE_DT") = "#N/A N/A",_xll.BDP($B203,"LAST_TRADEABLE_DT") = "#N/A Field Not Applicable"),"",_xll.BDP($B203,"LAST_TRADEABLE_DT")),_xll.BDP($B203,"NXT_CPN_DT")))</f>
        <v>22/12/2016</v>
      </c>
      <c r="H203" s="1">
        <f>IF(ISERR(FIND("Equity",B203))=FALSE,0,IF(_xll.BDP($B203,"DUR_MID")="#N/A N/A",0,_xll.BDP($B203,"DUR_MID")))</f>
        <v>0</v>
      </c>
      <c r="I203" s="1" t="str">
        <f>IF(  ISERR(FIND("Equity",B203)) = FALSE,  IF(  OR(   _xll.BDP($B203,"BDVD_NEXT_EST_DECL_DT")="#N/A N/A", _xll.BDP($B203,"BDVD_NEXT_EST_DECL_DT")="#N/A Field Not Applicable"),"",_xll.BDP($B203,"BDVD_NEXT_EST_DECL_DT")), IF(  OR(   _xll.BDP($B203,"NXT_PUT_DT")="#N/A N/A", _xll.BDP($B203,"NXT_PUT_DT")="#N/A Field Not Applicable"),"",_xll.BDP($B203,"NXT_PUT_DT")))</f>
        <v>09/06/2017</v>
      </c>
      <c r="J203" s="1">
        <f t="shared" si="3"/>
        <v>1</v>
      </c>
      <c r="L203" s="1" t="str">
        <f>_xll.BDP(B203,"SECURITY_NAME")</f>
        <v>LUKOIL PJSC</v>
      </c>
    </row>
    <row r="204" spans="1:12" x14ac:dyDescent="0.25">
      <c r="A204" s="1" t="str">
        <f>IF(OR(_xll.BDP(B204,"ID_ISIN")="#N/A Field Not Applicable",_xll.BDP(B204,"ID_ISIN")="#N/A N/A"),B204,_xll.BDP(B204,"ID_ISIN"))</f>
        <v>XS1513741311</v>
      </c>
      <c r="B204" s="1" t="s">
        <v>590</v>
      </c>
      <c r="C204" s="2">
        <f>IF(_xll.BDP(B204,"PX_LAST")="#N/A N/A",VLOOKUP(A204,secs!$A:$B,2,FALSE),_xll.BDP(B204,"PX_LAST"))</f>
        <v>107.529</v>
      </c>
      <c r="D204" s="1">
        <f>IF(A204="RU000A0JR5Z5",_xll.BDP("486 HK Equity","BEST_ANALYST_RATING"),IF(OR(_xll.BDP(B204,"BEST_ANALYST_RATING")="#N/A N/A",_xll.BDP(B204,"BEST_ANALYST_RATING")="#N/A Field Not Applicable"),0,_xll.BDP(B204,"BEST_ANALYST_RATING")))</f>
        <v>0</v>
      </c>
      <c r="E204" s="1">
        <f>IF(A204="RU000A0JR5Z5",10*_xll.BDP("486 HK Equity","BEST_TARGET_PRICE")*_xll.BDP("USDRUB Curncy","PX_LAST")/_xll.BDP("USDHKD Curncy","PX_LAST"),
      IF(OR(_xll.BDP(B204,"BEST_TARGET_PRICE")="#N/A N/A",_xll.BDP(B204,"BEST_TARGET_PRICE")="#N/A Field Not Applicable"),
           IF(OR(_xll.BDP(B204,"INT_ACC")="#N/A N/A",_xll.BDP(B204,"INT_ACC")="#N/A Field Not Applicable"), 0, _xll.BDP(B204,"INT_ACC")),
      _xll.BDP(B204,"BEST_TARGET_PRICE"))
)</f>
        <v>0.77777777777777779</v>
      </c>
      <c r="F204" s="1">
        <f>IF(OR(_xll.BDP(B204,"BDVD_PROJ_12M_YLD")="#N/A N/A",_xll.BDP(B204,"BDVD_PROJ_12M_YLD")="#N/A Field Not Applicable"),
     IF(OR(_xll.BDP(B204,"EQY_DVD_YLD_IND")="#N/A N/A",_xll.BDP(B204,"EQY_DVD_YLD_IND")="#N/A Field Not Applicable"),
         IF(OR(_xll.BDP(B204,"YLD_CNV_MID")="#N/A N/A",_xll.BDP(B204,"YLD_CNV_MID")="#N/A Field Not Applicable"),0,_xll.BDP(B204,"YLD_CNV_MID")),
              _xll.BDP(B204,"EQY_DVD_YLD_IND")),
_xll.BDP(B204,"BDVD_PROJ_12M_YLD"))</f>
        <v>6.1271720251462147</v>
      </c>
      <c r="G204" s="1" t="str">
        <f>IF(  ISERR(FIND("Equity",B204)) = FALSE,  IF(  OR(   _xll.BDP($B204,"DVD_EX_DT")="#N/A N/A", _xll.BDP($B204,"DVD_EX_DT")="#N/A Field Not Applicable"),
     "",_xll.BDP($B204,"DVD_EX_DT")),
IF(  OR(   _xll.BDP($B204,"NXT_CPN_DT")="#N/A N/A", _xll.BDP($B204,"NXT_CPN_DT")="#N/A Field Not Applicable"), IF( OR(_xll.BDP($B204,"LAST_TRADEABLE_DT") = "#N/A N/A",_xll.BDP($B204,"LAST_TRADEABLE_DT") = "#N/A Field Not Applicable"),"",_xll.BDP($B204,"LAST_TRADEABLE_DT")),_xll.BDP($B204,"NXT_CPN_DT")))</f>
        <v>03/08/2017</v>
      </c>
      <c r="H204" s="1">
        <f>IF(ISERR(FIND("Equity",B204))=FALSE,0,IF(_xll.BDP($B204,"DUR_MID")="#N/A N/A",0,_xll.BDP($B204,"DUR_MID")))</f>
        <v>3.9336567573499672</v>
      </c>
      <c r="I204" s="1" t="str">
        <f>IF(  ISERR(FIND("Equity",B204)) = FALSE,  IF(  OR(   _xll.BDP($B204,"BDVD_NEXT_EST_DECL_DT")="#N/A N/A", _xll.BDP($B204,"BDVD_NEXT_EST_DECL_DT")="#N/A Field Not Applicable"),"",_xll.BDP($B204,"BDVD_NEXT_EST_DECL_DT")), IF(  OR(   _xll.BDP($B204,"NXT_PUT_DT")="#N/A N/A", _xll.BDP($B204,"NXT_PUT_DT")="#N/A Field Not Applicable"),"",_xll.BDP($B204,"NXT_PUT_DT")))</f>
        <v/>
      </c>
      <c r="J204" s="1">
        <f t="shared" si="3"/>
        <v>1</v>
      </c>
      <c r="L204" s="1" t="str">
        <f>_xll.BDP(B204,"SECURITY_NAME")</f>
        <v>ALFARU 8 PERP</v>
      </c>
    </row>
    <row r="205" spans="1:12" x14ac:dyDescent="0.25">
      <c r="A205" s="1" t="str">
        <f>IF(OR(_xll.BDP(B205,"ID_ISIN")="#N/A Field Not Applicable",_xll.BDP(B205,"ID_ISIN")="#N/A N/A"),B205,_xll.BDP(B205,"ID_ISIN"))</f>
        <v>XS0800817073</v>
      </c>
      <c r="B205" s="1" t="s">
        <v>591</v>
      </c>
      <c r="C205" s="2">
        <f>IF(_xll.BDP(B205,"PX_LAST")="#N/A N/A",VLOOKUP(A205,secs!$A:$B,2,FALSE),_xll.BDP(B205,"PX_LAST"))</f>
        <v>108.27</v>
      </c>
      <c r="D205" s="1">
        <f>IF(A205="RU000A0JR5Z5",_xll.BDP("486 HK Equity","BEST_ANALYST_RATING"),IF(OR(_xll.BDP(B205,"BEST_ANALYST_RATING")="#N/A N/A",_xll.BDP(B205,"BEST_ANALYST_RATING")="#N/A Field Not Applicable"),0,_xll.BDP(B205,"BEST_ANALYST_RATING")))</f>
        <v>0</v>
      </c>
      <c r="E205" s="1">
        <f>IF(A205="RU000A0JR5Z5",10*_xll.BDP("486 HK Equity","BEST_TARGET_PRICE")*_xll.BDP("USDRUB Curncy","PX_LAST")/_xll.BDP("USDHKD Curncy","PX_LAST"),
      IF(OR(_xll.BDP(B205,"BEST_TARGET_PRICE")="#N/A N/A",_xll.BDP(B205,"BEST_TARGET_PRICE")="#N/A Field Not Applicable"),
           IF(OR(_xll.BDP(B205,"INT_ACC")="#N/A N/A",_xll.BDP(B205,"INT_ACC")="#N/A Field Not Applicable"), 0, _xll.BDP(B205,"INT_ACC")),
      _xll.BDP(B205,"BEST_TARGET_PRICE"))
)</f>
        <v>2.5606249999999999</v>
      </c>
      <c r="F205" s="1">
        <f>IF(OR(_xll.BDP(B205,"BDVD_PROJ_12M_YLD")="#N/A N/A",_xll.BDP(B205,"BDVD_PROJ_12M_YLD")="#N/A Field Not Applicable"),
     IF(OR(_xll.BDP(B205,"EQY_DVD_YLD_IND")="#N/A N/A",_xll.BDP(B205,"EQY_DVD_YLD_IND")="#N/A Field Not Applicable"),
         IF(OR(_xll.BDP(B205,"YLD_CNV_MID")="#N/A N/A",_xll.BDP(B205,"YLD_CNV_MID")="#N/A Field Not Applicable"),0,_xll.BDP(B205,"YLD_CNV_MID")),
              _xll.BDP(B205,"EQY_DVD_YLD_IND")),
_xll.BDP(B205,"BDVD_PROJ_12M_YLD"))</f>
        <v>4.1978422000000002</v>
      </c>
      <c r="G205" s="1" t="str">
        <f>IF(  ISERR(FIND("Equity",B205)) = FALSE,  IF(  OR(   _xll.BDP($B205,"DVD_EX_DT")="#N/A N/A", _xll.BDP($B205,"DVD_EX_DT")="#N/A Field Not Applicable"),
     "",_xll.BDP($B205,"DVD_EX_DT")),
IF(  OR(   _xll.BDP($B205,"NXT_CPN_DT")="#N/A N/A", _xll.BDP($B205,"NXT_CPN_DT")="#N/A Field Not Applicable"), IF( OR(_xll.BDP($B205,"LAST_TRADEABLE_DT") = "#N/A N/A",_xll.BDP($B205,"LAST_TRADEABLE_DT") = "#N/A Field Not Applicable"),"",_xll.BDP($B205,"LAST_TRADEABLE_DT")),_xll.BDP($B205,"NXT_CPN_DT")))</f>
        <v>05/07/2017</v>
      </c>
      <c r="H205" s="1">
        <f>IF(ISERR(FIND("Equity",B205))=FALSE,0,IF(_xll.BDP($B205,"DUR_MID")="#N/A N/A",0,_xll.BDP($B205,"DUR_MID")))</f>
        <v>4.3739647803030888</v>
      </c>
      <c r="I205" s="1" t="str">
        <f>IF(  ISERR(FIND("Equity",B205)) = FALSE,  IF(  OR(   _xll.BDP($B205,"BDVD_NEXT_EST_DECL_DT")="#N/A N/A", _xll.BDP($B205,"BDVD_NEXT_EST_DECL_DT")="#N/A Field Not Applicable"),"",_xll.BDP($B205,"BDVD_NEXT_EST_DECL_DT")), IF(  OR(   _xll.BDP($B205,"NXT_PUT_DT")="#N/A N/A", _xll.BDP($B205,"NXT_PUT_DT")="#N/A Field Not Applicable"),"",_xll.BDP($B205,"NXT_PUT_DT")))</f>
        <v/>
      </c>
      <c r="J205" s="1">
        <f t="shared" si="3"/>
        <v>1</v>
      </c>
      <c r="L205" s="1" t="str">
        <f>_xll.BDP(B205,"SECURITY_NAME")</f>
        <v>VEBBNK 6.025 07/05/22</v>
      </c>
    </row>
    <row r="206" spans="1:12" x14ac:dyDescent="0.25">
      <c r="A206" s="1" t="str">
        <f>IF(OR(_xll.BDP(B206,"ID_ISIN")="#N/A Field Not Applicable",_xll.BDP(B206,"ID_ISIN")="#N/A N/A"),B206,_xll.BDP(B206,"ID_ISIN"))</f>
        <v>XS0848530977</v>
      </c>
      <c r="B206" s="1" t="s">
        <v>592</v>
      </c>
      <c r="C206" s="2">
        <f>IF(_xll.BDP(B206,"PX_LAST")="#N/A N/A",VLOOKUP(A206,secs!$A:$B,2,FALSE),_xll.BDP(B206,"PX_LAST"))</f>
        <v>105.02</v>
      </c>
      <c r="D206" s="1">
        <f>IF(A206="RU000A0JR5Z5",_xll.BDP("486 HK Equity","BEST_ANALYST_RATING"),IF(OR(_xll.BDP(B206,"BEST_ANALYST_RATING")="#N/A N/A",_xll.BDP(B206,"BEST_ANALYST_RATING")="#N/A Field Not Applicable"),0,_xll.BDP(B206,"BEST_ANALYST_RATING")))</f>
        <v>0</v>
      </c>
      <c r="E206" s="1">
        <f>IF(A206="RU000A0JR5Z5",10*_xll.BDP("486 HK Equity","BEST_TARGET_PRICE")*_xll.BDP("USDRUB Curncy","PX_LAST")/_xll.BDP("USDHKD Curncy","PX_LAST"),
      IF(OR(_xll.BDP(B206,"BEST_TARGET_PRICE")="#N/A N/A",_xll.BDP(B206,"BEST_TARGET_PRICE")="#N/A Field Not Applicable"),
           IF(OR(_xll.BDP(B206,"INT_ACC")="#N/A N/A",_xll.BDP(B206,"INT_ACC")="#N/A Field Not Applicable"), 0, _xll.BDP(B206,"INT_ACC")),
      _xll.BDP(B206,"BEST_TARGET_PRICE"))
)</f>
        <v>0.5552083333333333</v>
      </c>
      <c r="F206" s="1">
        <f>IF(OR(_xll.BDP(B206,"BDVD_PROJ_12M_YLD")="#N/A N/A",_xll.BDP(B206,"BDVD_PROJ_12M_YLD")="#N/A Field Not Applicable"),
     IF(OR(_xll.BDP(B206,"EQY_DVD_YLD_IND")="#N/A N/A",_xll.BDP(B206,"EQY_DVD_YLD_IND")="#N/A Field Not Applicable"),
         IF(OR(_xll.BDP(B206,"YLD_CNV_MID")="#N/A N/A",_xll.BDP(B206,"YLD_CNV_MID")="#N/A Field Not Applicable"),0,_xll.BDP(B206,"YLD_CNV_MID")),
              _xll.BDP(B206,"EQY_DVD_YLD_IND")),
_xll.BDP(B206,"BDVD_PROJ_12M_YLD"))</f>
        <v>4.0776076000000003</v>
      </c>
      <c r="G206" s="1" t="str">
        <f>IF(  ISERR(FIND("Equity",B206)) = FALSE,  IF(  OR(   _xll.BDP($B206,"DVD_EX_DT")="#N/A N/A", _xll.BDP($B206,"DVD_EX_DT")="#N/A Field Not Applicable"),
     "",_xll.BDP($B206,"DVD_EX_DT")),
IF(  OR(   _xll.BDP($B206,"NXT_CPN_DT")="#N/A N/A", _xll.BDP($B206,"NXT_CPN_DT")="#N/A Field Not Applicable"), IF( OR(_xll.BDP($B206,"LAST_TRADEABLE_DT") = "#N/A N/A",_xll.BDP($B206,"LAST_TRADEABLE_DT") = "#N/A Field Not Applicable"),"",_xll.BDP($B206,"LAST_TRADEABLE_DT")),_xll.BDP($B206,"NXT_CPN_DT")))</f>
        <v>29/10/2017</v>
      </c>
      <c r="H206" s="1">
        <f>IF(ISERR(FIND("Equity",B206))=FALSE,0,IF(_xll.BDP($B206,"DUR_MID")="#N/A N/A",0,_xll.BDP($B206,"DUR_MID")))</f>
        <v>4.7725109565707742</v>
      </c>
      <c r="I206" s="1" t="str">
        <f>IF(  ISERR(FIND("Equity",B206)) = FALSE,  IF(  OR(   _xll.BDP($B206,"BDVD_NEXT_EST_DECL_DT")="#N/A N/A", _xll.BDP($B206,"BDVD_NEXT_EST_DECL_DT")="#N/A Field Not Applicable"),"",_xll.BDP($B206,"BDVD_NEXT_EST_DECL_DT")), IF(  OR(   _xll.BDP($B206,"NXT_PUT_DT")="#N/A N/A", _xll.BDP($B206,"NXT_PUT_DT")="#N/A Field Not Applicable"),"",_xll.BDP($B206,"NXT_PUT_DT")))</f>
        <v/>
      </c>
      <c r="J206" s="1">
        <f t="shared" si="3"/>
        <v>1</v>
      </c>
      <c r="L206" s="1" t="str">
        <f>_xll.BDP(B206,"SECURITY_NAME")</f>
        <v>SBERRU 5 1/8 10/29/22</v>
      </c>
    </row>
    <row r="207" spans="1:12" x14ac:dyDescent="0.25">
      <c r="A207" s="1" t="str">
        <f>IF(OR(_xll.BDP(B207,"ID_ISIN")="#N/A Field Not Applicable",_xll.BDP(B207,"ID_ISIN")="#N/A N/A"),B207,_xll.BDP(B207,"ID_ISIN"))</f>
        <v>XS1449458915</v>
      </c>
      <c r="B207" s="1" t="s">
        <v>593</v>
      </c>
      <c r="C207" s="2">
        <f>IF(_xll.BDP(B207,"PX_LAST")="#N/A N/A",VLOOKUP(A207,secs!$A:$B,2,FALSE),_xll.BDP(B207,"PX_LAST"))</f>
        <v>105.983</v>
      </c>
      <c r="D207" s="1">
        <f>IF(A207="RU000A0JR5Z5",_xll.BDP("486 HK Equity","BEST_ANALYST_RATING"),IF(OR(_xll.BDP(B207,"BEST_ANALYST_RATING")="#N/A N/A",_xll.BDP(B207,"BEST_ANALYST_RATING")="#N/A Field Not Applicable"),0,_xll.BDP(B207,"BEST_ANALYST_RATING")))</f>
        <v>0</v>
      </c>
      <c r="E207" s="1">
        <f>IF(A207="RU000A0JR5Z5",10*_xll.BDP("486 HK Equity","BEST_TARGET_PRICE")*_xll.BDP("USDRUB Curncy","PX_LAST")/_xll.BDP("USDHKD Curncy","PX_LAST"),
      IF(OR(_xll.BDP(B207,"BEST_TARGET_PRICE")="#N/A N/A",_xll.BDP(B207,"BEST_TARGET_PRICE")="#N/A Field Not Applicable"),
           IF(OR(_xll.BDP(B207,"INT_ACC")="#N/A N/A",_xll.BDP(B207,"INT_ACC")="#N/A Field Not Applicable"), 0, _xll.BDP(B207,"INT_ACC")),
      _xll.BDP(B207,"BEST_TARGET_PRICE"))
)</f>
        <v>2.2973611111111114</v>
      </c>
      <c r="F207" s="1">
        <f>IF(OR(_xll.BDP(B207,"BDVD_PROJ_12M_YLD")="#N/A N/A",_xll.BDP(B207,"BDVD_PROJ_12M_YLD")="#N/A Field Not Applicable"),
     IF(OR(_xll.BDP(B207,"EQY_DVD_YLD_IND")="#N/A N/A",_xll.BDP(B207,"EQY_DVD_YLD_IND")="#N/A Field Not Applicable"),
         IF(OR(_xll.BDP(B207,"YLD_CNV_MID")="#N/A N/A",_xll.BDP(B207,"YLD_CNV_MID")="#N/A Field Not Applicable"),0,_xll.BDP(B207,"YLD_CNV_MID")),
              _xll.BDP(B207,"EQY_DVD_YLD_IND")),
_xll.BDP(B207,"BDVD_PROJ_12M_YLD"))</f>
        <v>4.3447405000000003</v>
      </c>
      <c r="G207" s="1" t="str">
        <f>IF(  ISERR(FIND("Equity",B207)) = FALSE,  IF(  OR(   _xll.BDP($B207,"DVD_EX_DT")="#N/A N/A", _xll.BDP($B207,"DVD_EX_DT")="#N/A Field Not Applicable"),
     "",_xll.BDP($B207,"DVD_EX_DT")),
IF(  OR(   _xll.BDP($B207,"NXT_CPN_DT")="#N/A N/A", _xll.BDP($B207,"NXT_CPN_DT")="#N/A Field Not Applicable"), IF( OR(_xll.BDP($B207,"LAST_TRADEABLE_DT") = "#N/A N/A",_xll.BDP($B207,"LAST_TRADEABLE_DT") = "#N/A Field Not Applicable"),"",_xll.BDP($B207,"LAST_TRADEABLE_DT")),_xll.BDP($B207,"NXT_CPN_DT")))</f>
        <v>19/07/2017</v>
      </c>
      <c r="H207" s="1">
        <f>IF(ISERR(FIND("Equity",B207))=FALSE,0,IF(_xll.BDP($B207,"DUR_MID")="#N/A N/A",0,_xll.BDP($B207,"DUR_MID")))</f>
        <v>3.6454052368169911</v>
      </c>
      <c r="I207" s="1" t="str">
        <f>IF(  ISERR(FIND("Equity",B207)) = FALSE,  IF(  OR(   _xll.BDP($B207,"BDVD_NEXT_EST_DECL_DT")="#N/A N/A", _xll.BDP($B207,"BDVD_NEXT_EST_DECL_DT")="#N/A Field Not Applicable"),"",_xll.BDP($B207,"BDVD_NEXT_EST_DECL_DT")), IF(  OR(   _xll.BDP($B207,"NXT_PUT_DT")="#N/A N/A", _xll.BDP($B207,"NXT_PUT_DT")="#N/A Field Not Applicable"),"",_xll.BDP($B207,"NXT_PUT_DT")))</f>
        <v/>
      </c>
      <c r="J207" s="1">
        <f t="shared" si="3"/>
        <v>1</v>
      </c>
      <c r="L207" s="1" t="str">
        <f>_xll.BDP(B207,"SECURITY_NAME")</f>
        <v>GTLKOA 5.95 07/19/21</v>
      </c>
    </row>
    <row r="208" spans="1:12" x14ac:dyDescent="0.25">
      <c r="A208" s="1" t="str">
        <f>IF(OR(_xll.BDP(B208,"ID_ISIN")="#N/A Field Not Applicable",_xll.BDP(B208,"ID_ISIN")="#N/A N/A"),B208,_xll.BDP(B208,"ID_ISIN"))</f>
        <v>XS0583616239</v>
      </c>
      <c r="B208" s="1" t="s">
        <v>594</v>
      </c>
      <c r="C208" s="2">
        <f>IF(_xll.BDP(B208,"PX_LAST")="#N/A N/A",VLOOKUP(A208,secs!$A:$B,2,FALSE),_xll.BDP(B208,"PX_LAST"))</f>
        <v>102.9</v>
      </c>
      <c r="D208" s="1">
        <f>IF(A208="RU000A0JR5Z5",_xll.BDP("486 HK Equity","BEST_ANALYST_RATING"),IF(OR(_xll.BDP(B208,"BEST_ANALYST_RATING")="#N/A N/A",_xll.BDP(B208,"BEST_ANALYST_RATING")="#N/A Field Not Applicable"),0,_xll.BDP(B208,"BEST_ANALYST_RATING")))</f>
        <v>0</v>
      </c>
      <c r="E208" s="1">
        <f>IF(A208="RU000A0JR5Z5",10*_xll.BDP("486 HK Equity","BEST_TARGET_PRICE")*_xll.BDP("USDRUB Curncy","PX_LAST")/_xll.BDP("USDHKD Curncy","PX_LAST"),
      IF(OR(_xll.BDP(B208,"BEST_TARGET_PRICE")="#N/A N/A",_xll.BDP(B208,"BEST_TARGET_PRICE")="#N/A Field Not Applicable"),
           IF(OR(_xll.BDP(B208,"INT_ACC")="#N/A N/A",_xll.BDP(B208,"INT_ACC")="#N/A Field Not Applicable"), 0, _xll.BDP(B208,"INT_ACC")),
      _xll.BDP(B208,"BEST_TARGET_PRICE"))
)</f>
        <v>3.2816666666666663</v>
      </c>
      <c r="F208" s="1">
        <f>IF(OR(_xll.BDP(B208,"BDVD_PROJ_12M_YLD")="#N/A N/A",_xll.BDP(B208,"BDVD_PROJ_12M_YLD")="#N/A Field Not Applicable"),
     IF(OR(_xll.BDP(B208,"EQY_DVD_YLD_IND")="#N/A N/A",_xll.BDP(B208,"EQY_DVD_YLD_IND")="#N/A Field Not Applicable"),
         IF(OR(_xll.BDP(B208,"YLD_CNV_MID")="#N/A N/A",_xll.BDP(B208,"YLD_CNV_MID")="#N/A Field Not Applicable"),0,_xll.BDP(B208,"YLD_CNV_MID")),
              _xll.BDP(B208,"EQY_DVD_YLD_IND")),
_xll.BDP(B208,"BDVD_PROJ_12M_YLD"))</f>
        <v>4.0106156000000004</v>
      </c>
      <c r="G208" s="1" t="str">
        <f>IF(  ISERR(FIND("Equity",B208)) = FALSE,  IF(  OR(   _xll.BDP($B208,"DVD_EX_DT")="#N/A N/A", _xll.BDP($B208,"DVD_EX_DT")="#N/A Field Not Applicable"),
     "",_xll.BDP($B208,"DVD_EX_DT")),
IF(  OR(   _xll.BDP($B208,"NXT_CPN_DT")="#N/A N/A", _xll.BDP($B208,"NXT_CPN_DT")="#N/A Field Not Applicable"), IF( OR(_xll.BDP($B208,"LAST_TRADEABLE_DT") = "#N/A N/A",_xll.BDP($B208,"LAST_TRADEABLE_DT") = "#N/A Field Not Applicable"),"",_xll.BDP($B208,"LAST_TRADEABLE_DT")),_xll.BDP($B208,"NXT_CPN_DT")))</f>
        <v>26/07/2017</v>
      </c>
      <c r="H208" s="1">
        <f>IF(ISERR(FIND("Equity",B208))=FALSE,0,IF(_xll.BDP($B208,"DUR_MID")="#N/A N/A",0,_xll.BDP($B208,"DUR_MID")))</f>
        <v>0.6124018030773466</v>
      </c>
      <c r="I208" s="1" t="str">
        <f>IF(  ISERR(FIND("Equity",B208)) = FALSE,  IF(  OR(   _xll.BDP($B208,"BDVD_NEXT_EST_DECL_DT")="#N/A N/A", _xll.BDP($B208,"BDVD_NEXT_EST_DECL_DT")="#N/A Field Not Applicable"),"",_xll.BDP($B208,"BDVD_NEXT_EST_DECL_DT")), IF(  OR(   _xll.BDP($B208,"NXT_PUT_DT")="#N/A N/A", _xll.BDP($B208,"NXT_PUT_DT")="#N/A Field Not Applicable"),"",_xll.BDP($B208,"NXT_PUT_DT")))</f>
        <v/>
      </c>
      <c r="J208" s="1">
        <f t="shared" si="3"/>
        <v>1</v>
      </c>
      <c r="L208" s="1" t="str">
        <f>_xll.BDP(B208,"SECURITY_NAME")</f>
        <v>BELRUS 8.95 01/26/18</v>
      </c>
    </row>
    <row r="209" spans="1:12" x14ac:dyDescent="0.25">
      <c r="A209" s="1" t="str">
        <f>IF(OR(_xll.BDP(B209,"ID_ISIN")="#N/A Field Not Applicable",_xll.BDP(B209,"ID_ISIN")="#N/A N/A"),B209,_xll.BDP(B209,"ID_ISIN"))</f>
        <v>RU000A0JTQU9</v>
      </c>
      <c r="B209" s="1" t="s">
        <v>595</v>
      </c>
      <c r="C209" s="2">
        <f>IF(_xll.BDP(B209,"PX_LAST")="#N/A N/A",VLOOKUP(A209,secs!$A:$B,2,FALSE),_xll.BDP(B209,"PX_LAST"))</f>
        <v>99.1</v>
      </c>
      <c r="D209" s="1">
        <f>IF(A209="RU000A0JR5Z5",_xll.BDP("486 HK Equity","BEST_ANALYST_RATING"),IF(OR(_xll.BDP(B209,"BEST_ANALYST_RATING")="#N/A N/A",_xll.BDP(B209,"BEST_ANALYST_RATING")="#N/A Field Not Applicable"),0,_xll.BDP(B209,"BEST_ANALYST_RATING")))</f>
        <v>0</v>
      </c>
      <c r="E209" s="1">
        <f>IF(A209="RU000A0JR5Z5",10*_xll.BDP("486 HK Equity","BEST_TARGET_PRICE")*_xll.BDP("USDRUB Curncy","PX_LAST")/_xll.BDP("USDHKD Curncy","PX_LAST"),
      IF(OR(_xll.BDP(B209,"BEST_TARGET_PRICE")="#N/A N/A",_xll.BDP(B209,"BEST_TARGET_PRICE")="#N/A Field Not Applicable"),
           IF(OR(_xll.BDP(B209,"INT_ACC")="#N/A N/A",_xll.BDP(B209,"INT_ACC")="#N/A Field Not Applicable"), 0, _xll.BDP(B209,"INT_ACC")),
      _xll.BDP(B209,"BEST_TARGET_PRICE"))
)</f>
        <v>2.2359999999999998</v>
      </c>
      <c r="F209" s="1">
        <f>IF(OR(_xll.BDP(B209,"BDVD_PROJ_12M_YLD")="#N/A N/A",_xll.BDP(B209,"BDVD_PROJ_12M_YLD")="#N/A Field Not Applicable"),
     IF(OR(_xll.BDP(B209,"EQY_DVD_YLD_IND")="#N/A N/A",_xll.BDP(B209,"EQY_DVD_YLD_IND")="#N/A Field Not Applicable"),
         IF(OR(_xll.BDP(B209,"YLD_CNV_MID")="#N/A N/A",_xll.BDP(B209,"YLD_CNV_MID")="#N/A Field Not Applicable"),0,_xll.BDP(B209,"YLD_CNV_MID")),
              _xll.BDP(B209,"EQY_DVD_YLD_IND")),
_xll.BDP(B209,"BDVD_PROJ_12M_YLD"))</f>
        <v>10.14</v>
      </c>
      <c r="G209" s="1" t="str">
        <f>IF(  ISERR(FIND("Equity",B209)) = FALSE,  IF(  OR(   _xll.BDP($B209,"DVD_EX_DT")="#N/A N/A", _xll.BDP($B209,"DVD_EX_DT")="#N/A Field Not Applicable"),
     "",_xll.BDP($B209,"DVD_EX_DT")),
IF(  OR(   _xll.BDP($B209,"NXT_CPN_DT")="#N/A N/A", _xll.BDP($B209,"NXT_CPN_DT")="#N/A Field Not Applicable"), IF( OR(_xll.BDP($B209,"LAST_TRADEABLE_DT") = "#N/A N/A",_xll.BDP($B209,"LAST_TRADEABLE_DT") = "#N/A Field Not Applicable"),"",_xll.BDP($B209,"LAST_TRADEABLE_DT")),_xll.BDP($B209,"NXT_CPN_DT")))</f>
        <v>31/08/2017</v>
      </c>
      <c r="H209" s="1">
        <f>IF(ISERR(FIND("Equity",B209))=FALSE,0,IF(_xll.BDP($B209,"DUR_MID")="#N/A N/A",0,_xll.BDP($B209,"DUR_MID")))</f>
        <v>0.55358895166778577</v>
      </c>
      <c r="I209" s="1" t="str">
        <f>IF(  ISERR(FIND("Equity",B209)) = FALSE,  IF(  OR(   _xll.BDP($B209,"BDVD_NEXT_EST_DECL_DT")="#N/A N/A", _xll.BDP($B209,"BDVD_NEXT_EST_DECL_DT")="#N/A Field Not Applicable"),"",_xll.BDP($B209,"BDVD_NEXT_EST_DECL_DT")), IF(  OR(   _xll.BDP($B209,"NXT_PUT_DT")="#N/A N/A", _xll.BDP($B209,"NXT_PUT_DT")="#N/A Field Not Applicable"),"",_xll.BDP($B209,"NXT_PUT_DT")))</f>
        <v/>
      </c>
      <c r="J209" s="1">
        <f t="shared" si="3"/>
        <v>1</v>
      </c>
      <c r="L209" s="1" t="str">
        <f>_xll.BDP(B209,"SECURITY_NAME")</f>
        <v>VEBBNK 8 1/2 03/01/18</v>
      </c>
    </row>
    <row r="210" spans="1:12" x14ac:dyDescent="0.25">
      <c r="A210" s="1" t="str">
        <f>IF(OR(_xll.BDP(B210,"ID_ISIN")="#N/A Field Not Applicable",_xll.BDP(B210,"ID_ISIN")="#N/A N/A"),B210,_xll.BDP(B210,"ID_ISIN"))</f>
        <v>XS1085735899</v>
      </c>
      <c r="B210" s="1" t="s">
        <v>596</v>
      </c>
      <c r="C210" s="2">
        <f>IF(_xll.BDP(B210,"PX_LAST")="#N/A N/A",VLOOKUP(A210,secs!$A:$B,2,FALSE),_xll.BDP(B210,"PX_LAST"))</f>
        <v>102.08799999999999</v>
      </c>
      <c r="D210" s="1">
        <f>IF(A210="RU000A0JR5Z5",_xll.BDP("486 HK Equity","BEST_ANALYST_RATING"),IF(OR(_xll.BDP(B210,"BEST_ANALYST_RATING")="#N/A N/A",_xll.BDP(B210,"BEST_ANALYST_RATING")="#N/A Field Not Applicable"),0,_xll.BDP(B210,"BEST_ANALYST_RATING")))</f>
        <v>0</v>
      </c>
      <c r="E210" s="1">
        <f>IF(A210="RU000A0JR5Z5",10*_xll.BDP("486 HK Equity","BEST_TARGET_PRICE")*_xll.BDP("USDRUB Curncy","PX_LAST")/_xll.BDP("USDHKD Curncy","PX_LAST"),
      IF(OR(_xll.BDP(B210,"BEST_TARGET_PRICE")="#N/A N/A",_xll.BDP(B210,"BEST_TARGET_PRICE")="#N/A Field Not Applicable"),
           IF(OR(_xll.BDP(B210,"INT_ACC")="#N/A N/A",_xll.BDP(B210,"INT_ACC")="#N/A Field Not Applicable"), 0, _xll.BDP(B210,"INT_ACC")),
      _xll.BDP(B210,"BEST_TARGET_PRICE"))
)</f>
        <v>0.75451388888888893</v>
      </c>
      <c r="F210" s="1">
        <f>IF(OR(_xll.BDP(B210,"BDVD_PROJ_12M_YLD")="#N/A N/A",_xll.BDP(B210,"BDVD_PROJ_12M_YLD")="#N/A Field Not Applicable"),
     IF(OR(_xll.BDP(B210,"EQY_DVD_YLD_IND")="#N/A N/A",_xll.BDP(B210,"EQY_DVD_YLD_IND")="#N/A Field Not Applicable"),
         IF(OR(_xll.BDP(B210,"YLD_CNV_MID")="#N/A N/A",_xll.BDP(B210,"YLD_CNV_MID")="#N/A Field Not Applicable"),0,_xll.BDP(B210,"YLD_CNV_MID")),
              _xll.BDP(B210,"EQY_DVD_YLD_IND")),
_xll.BDP(B210,"BDVD_PROJ_12M_YLD"))</f>
        <v>4.7837891762869713</v>
      </c>
      <c r="G210" s="1" t="str">
        <f>IF(  ISERR(FIND("Equity",B210)) = FALSE,  IF(  OR(   _xll.BDP($B210,"DVD_EX_DT")="#N/A N/A", _xll.BDP($B210,"DVD_EX_DT")="#N/A Field Not Applicable"),
     "",_xll.BDP($B210,"DVD_EX_DT")),
IF(  OR(   _xll.BDP($B210,"NXT_CPN_DT")="#N/A N/A", _xll.BDP($B210,"NXT_CPN_DT")="#N/A Field Not Applicable"), IF( OR(_xll.BDP($B210,"LAST_TRADEABLE_DT") = "#N/A N/A",_xll.BDP($B210,"LAST_TRADEABLE_DT") = "#N/A Field Not Applicable"),"",_xll.BDP($B210,"LAST_TRADEABLE_DT")),_xll.BDP($B210,"NXT_CPN_DT")))</f>
        <v>15/10/2017</v>
      </c>
      <c r="H210" s="1">
        <f>IF(ISERR(FIND("Equity",B210))=FALSE,0,IF(_xll.BDP($B210,"DUR_MID")="#N/A N/A",0,_xll.BDP($B210,"DUR_MID")))</f>
        <v>6.1878383225584361</v>
      </c>
      <c r="I210" s="1" t="str">
        <f>IF(  ISERR(FIND("Equity",B210)) = FALSE,  IF(  OR(   _xll.BDP($B210,"BDVD_NEXT_EST_DECL_DT")="#N/A N/A", _xll.BDP($B210,"BDVD_NEXT_EST_DECL_DT")="#N/A Field Not Applicable"),"",_xll.BDP($B210,"BDVD_NEXT_EST_DECL_DT")), IF(  OR(   _xll.BDP($B210,"NXT_PUT_DT")="#N/A N/A", _xll.BDP($B210,"NXT_PUT_DT")="#N/A Field Not Applicable"),"",_xll.BDP($B210,"NXT_PUT_DT")))</f>
        <v/>
      </c>
      <c r="J210" s="1">
        <f t="shared" si="3"/>
        <v>1</v>
      </c>
      <c r="L210" s="1" t="str">
        <f>_xll.BDP(B210,"SECURITY_NAME")</f>
        <v>PORTUG 5 1/8 10/15/24</v>
      </c>
    </row>
    <row r="211" spans="1:12" x14ac:dyDescent="0.25">
      <c r="A211" s="1" t="str">
        <f>IF(OR(_xll.BDP(B211,"ID_ISIN")="#N/A Field Not Applicable",_xll.BDP(B211,"ID_ISIN")="#N/A N/A"),B211,_xll.BDP(B211,"ID_ISIN"))</f>
        <v>RU000A0JTKM9</v>
      </c>
      <c r="B211" s="1" t="s">
        <v>597</v>
      </c>
      <c r="C211" s="2">
        <f>IF(_xll.BDP(B211,"PX_LAST")="#N/A N/A",VLOOKUP(A211,secs!$A:$B,2,FALSE),_xll.BDP(B211,"PX_LAST"))</f>
        <v>103.24</v>
      </c>
      <c r="D211" s="1">
        <f>IF(A211="RU000A0JR5Z5",_xll.BDP("486 HK Equity","BEST_ANALYST_RATING"),IF(OR(_xll.BDP(B211,"BEST_ANALYST_RATING")="#N/A N/A",_xll.BDP(B211,"BEST_ANALYST_RATING")="#N/A Field Not Applicable"),0,_xll.BDP(B211,"BEST_ANALYST_RATING")))</f>
        <v>0</v>
      </c>
      <c r="E211" s="1">
        <f>IF(A211="RU000A0JR5Z5",10*_xll.BDP("486 HK Equity","BEST_TARGET_PRICE")*_xll.BDP("USDRUB Curncy","PX_LAST")/_xll.BDP("USDHKD Curncy","PX_LAST"),
      IF(OR(_xll.BDP(B211,"BEST_TARGET_PRICE")="#N/A N/A",_xll.BDP(B211,"BEST_TARGET_PRICE")="#N/A Field Not Applicable"),
           IF(OR(_xll.BDP(B211,"INT_ACC")="#N/A N/A",_xll.BDP(B211,"INT_ACC")="#N/A Field Not Applicable"), 0, _xll.BDP(B211,"INT_ACC")),
      _xll.BDP(B211,"BEST_TARGET_PRICE"))
)</f>
        <v>5.3419999999999996</v>
      </c>
      <c r="F211" s="1">
        <f>IF(OR(_xll.BDP(B211,"BDVD_PROJ_12M_YLD")="#N/A N/A",_xll.BDP(B211,"BDVD_PROJ_12M_YLD")="#N/A Field Not Applicable"),
     IF(OR(_xll.BDP(B211,"EQY_DVD_YLD_IND")="#N/A N/A",_xll.BDP(B211,"EQY_DVD_YLD_IND")="#N/A Field Not Applicable"),
         IF(OR(_xll.BDP(B211,"YLD_CNV_MID")="#N/A N/A",_xll.BDP(B211,"YLD_CNV_MID")="#N/A Field Not Applicable"),0,_xll.BDP(B211,"YLD_CNV_MID")),
              _xll.BDP(B211,"EQY_DVD_YLD_IND")),
_xll.BDP(B211,"BDVD_PROJ_12M_YLD"))</f>
        <v>10.199999999999999</v>
      </c>
      <c r="G211" s="1" t="str">
        <f>IF(  ISERR(FIND("Equity",B211)) = FALSE,  IF(  OR(   _xll.BDP($B211,"DVD_EX_DT")="#N/A N/A", _xll.BDP($B211,"DVD_EX_DT")="#N/A Field Not Applicable"),
     "",_xll.BDP($B211,"DVD_EX_DT")),
IF(  OR(   _xll.BDP($B211,"NXT_CPN_DT")="#N/A N/A", _xll.BDP($B211,"NXT_CPN_DT")="#N/A Field Not Applicable"), IF( OR(_xll.BDP($B211,"LAST_TRADEABLE_DT") = "#N/A N/A",_xll.BDP($B211,"LAST_TRADEABLE_DT") = "#N/A Field Not Applicable"),"",_xll.BDP($B211,"LAST_TRADEABLE_DT")),_xll.BDP($B211,"NXT_CPN_DT")))</f>
        <v>28/07/2017</v>
      </c>
      <c r="H211" s="1">
        <f>IF(ISERR(FIND("Equity",B211))=FALSE,0,IF(_xll.BDP($B211,"DUR_MID")="#N/A N/A",0,_xll.BDP($B211,"DUR_MID")))</f>
        <v>0.60715570450579903</v>
      </c>
      <c r="I211" s="1" t="str">
        <f>IF(  ISERR(FIND("Equity",B211)) = FALSE,  IF(  OR(   _xll.BDP($B211,"BDVD_NEXT_EST_DECL_DT")="#N/A N/A", _xll.BDP($B211,"BDVD_NEXT_EST_DECL_DT")="#N/A Field Not Applicable"),"",_xll.BDP($B211,"BDVD_NEXT_EST_DECL_DT")), IF(  OR(   _xll.BDP($B211,"NXT_PUT_DT")="#N/A N/A", _xll.BDP($B211,"NXT_PUT_DT")="#N/A Field Not Applicable"),"",_xll.BDP($B211,"NXT_PUT_DT")))</f>
        <v/>
      </c>
      <c r="J211" s="1">
        <f t="shared" si="3"/>
        <v>1</v>
      </c>
      <c r="L211" s="1" t="str">
        <f>_xll.BDP(B211,"SECURITY_NAME")</f>
        <v>GTLKOA 15 01/26/18</v>
      </c>
    </row>
    <row r="212" spans="1:12" x14ac:dyDescent="0.25">
      <c r="A212" s="1" t="str">
        <f>IF(OR(_xll.BDP(B212,"ID_ISIN")="#N/A Field Not Applicable",_xll.BDP(B212,"ID_ISIN")="#N/A N/A"),B212,_xll.BDP(B212,"ID_ISIN"))</f>
        <v>RU000A0JRKC4</v>
      </c>
      <c r="B212" s="1" t="s">
        <v>598</v>
      </c>
      <c r="C212" s="2">
        <f>IF(_xll.BDP(B212,"PX_LAST")="#N/A N/A",VLOOKUP(A212,secs!$A:$B,2,FALSE),_xll.BDP(B212,"PX_LAST"))</f>
        <v>100.81</v>
      </c>
      <c r="D212" s="1">
        <f>IF(A212="RU000A0JR5Z5",_xll.BDP("486 HK Equity","BEST_ANALYST_RATING"),IF(OR(_xll.BDP(B212,"BEST_ANALYST_RATING")="#N/A N/A",_xll.BDP(B212,"BEST_ANALYST_RATING")="#N/A Field Not Applicable"),0,_xll.BDP(B212,"BEST_ANALYST_RATING")))</f>
        <v>0</v>
      </c>
      <c r="E212" s="1">
        <f>IF(A212="RU000A0JR5Z5",10*_xll.BDP("486 HK Equity","BEST_TARGET_PRICE")*_xll.BDP("USDRUB Curncy","PX_LAST")/_xll.BDP("USDHKD Curncy","PX_LAST"),
      IF(OR(_xll.BDP(B212,"BEST_TARGET_PRICE")="#N/A N/A",_xll.BDP(B212,"BEST_TARGET_PRICE")="#N/A Field Not Applicable"),
           IF(OR(_xll.BDP(B212,"INT_ACC")="#N/A N/A",_xll.BDP(B212,"INT_ACC")="#N/A Field Not Applicable"), 0, _xll.BDP(B212,"INT_ACC")),
      _xll.BDP(B212,"BEST_TARGET_PRICE"))
)</f>
        <v>5.3010000000000002</v>
      </c>
      <c r="F212" s="1">
        <f>IF(OR(_xll.BDP(B212,"BDVD_PROJ_12M_YLD")="#N/A N/A",_xll.BDP(B212,"BDVD_PROJ_12M_YLD")="#N/A Field Not Applicable"),
     IF(OR(_xll.BDP(B212,"EQY_DVD_YLD_IND")="#N/A N/A",_xll.BDP(B212,"EQY_DVD_YLD_IND")="#N/A Field Not Applicable"),
         IF(OR(_xll.BDP(B212,"YLD_CNV_MID")="#N/A N/A",_xll.BDP(B212,"YLD_CNV_MID")="#N/A Field Not Applicable"),0,_xll.BDP(B212,"YLD_CNV_MID")),
              _xll.BDP(B212,"EQY_DVD_YLD_IND")),
_xll.BDP(B212,"BDVD_PROJ_12M_YLD"))</f>
        <v>9.99</v>
      </c>
      <c r="G212" s="1" t="str">
        <f>IF(  ISERR(FIND("Equity",B212)) = FALSE,  IF(  OR(   _xll.BDP($B212,"DVD_EX_DT")="#N/A N/A", _xll.BDP($B212,"DVD_EX_DT")="#N/A Field Not Applicable"),
     "",_xll.BDP($B212,"DVD_EX_DT")),
IF(  OR(   _xll.BDP($B212,"NXT_CPN_DT")="#N/A N/A", _xll.BDP($B212,"NXT_CPN_DT")="#N/A Field Not Applicable"), IF( OR(_xll.BDP($B212,"LAST_TRADEABLE_DT") = "#N/A N/A",_xll.BDP($B212,"LAST_TRADEABLE_DT") = "#N/A Field Not Applicable"),"",_xll.BDP($B212,"LAST_TRADEABLE_DT")),_xll.BDP($B212,"NXT_CPN_DT")))</f>
        <v>16/06/2017</v>
      </c>
      <c r="H212" s="1">
        <f>IF(ISERR(FIND("Equity",B212))=FALSE,0,IF(_xll.BDP($B212,"DUR_MID")="#N/A N/A",0,_xll.BDP($B212,"DUR_MID")))</f>
        <v>0.94744087170659663</v>
      </c>
      <c r="I212" s="1" t="str">
        <f>IF(  ISERR(FIND("Equity",B212)) = FALSE,  IF(  OR(   _xll.BDP($B212,"BDVD_NEXT_EST_DECL_DT")="#N/A N/A", _xll.BDP($B212,"BDVD_NEXT_EST_DECL_DT")="#N/A Field Not Applicable"),"",_xll.BDP($B212,"BDVD_NEXT_EST_DECL_DT")), IF(  OR(   _xll.BDP($B212,"NXT_PUT_DT")="#N/A N/A", _xll.BDP($B212,"NXT_PUT_DT")="#N/A Field Not Applicable"),"",_xll.BDP($B212,"NXT_PUT_DT")))</f>
        <v>15/06/2018</v>
      </c>
      <c r="J212" s="1">
        <f t="shared" si="3"/>
        <v>1</v>
      </c>
      <c r="L212" s="1" t="str">
        <f>_xll.BDP(B212,"SECURITY_NAME")</f>
        <v>TELERU 11 1/4 06/11/21</v>
      </c>
    </row>
    <row r="213" spans="1:12" x14ac:dyDescent="0.25">
      <c r="A213" s="1" t="str">
        <f>IF(OR(_xll.BDP(B213,"ID_ISIN")="#N/A Field Not Applicable",_xll.BDP(B213,"ID_ISIN")="#N/A N/A"),B213,_xll.BDP(B213,"ID_ISIN"))</f>
        <v>RU000A0JTNB6</v>
      </c>
      <c r="B213" s="1" t="s">
        <v>599</v>
      </c>
      <c r="C213" s="2">
        <f>IF(_xll.BDP(B213,"PX_LAST")="#N/A N/A",VLOOKUP(A213,secs!$A:$B,2,FALSE),_xll.BDP(B213,"PX_LAST"))</f>
        <v>99.65</v>
      </c>
      <c r="D213" s="1">
        <f>IF(A213="RU000A0JR5Z5",_xll.BDP("486 HK Equity","BEST_ANALYST_RATING"),IF(OR(_xll.BDP(B213,"BEST_ANALYST_RATING")="#N/A N/A",_xll.BDP(B213,"BEST_ANALYST_RATING")="#N/A Field Not Applicable"),0,_xll.BDP(B213,"BEST_ANALYST_RATING")))</f>
        <v>0</v>
      </c>
      <c r="E213" s="1">
        <f>IF(A213="RU000A0JR5Z5",10*_xll.BDP("486 HK Equity","BEST_TARGET_PRICE")*_xll.BDP("USDRUB Curncy","PX_LAST")/_xll.BDP("USDHKD Curncy","PX_LAST"),
      IF(OR(_xll.BDP(B213,"BEST_TARGET_PRICE")="#N/A N/A",_xll.BDP(B213,"BEST_TARGET_PRICE")="#N/A Field Not Applicable"),
           IF(OR(_xll.BDP(B213,"INT_ACC")="#N/A N/A",_xll.BDP(B213,"INT_ACC")="#N/A Field Not Applicable"), 0, _xll.BDP(B213,"INT_ACC")),
      _xll.BDP(B213,"BEST_TARGET_PRICE"))
)</f>
        <v>2.2749999999999999</v>
      </c>
      <c r="F213" s="1">
        <f>IF(OR(_xll.BDP(B213,"BDVD_PROJ_12M_YLD")="#N/A N/A",_xll.BDP(B213,"BDVD_PROJ_12M_YLD")="#N/A Field Not Applicable"),
     IF(OR(_xll.BDP(B213,"EQY_DVD_YLD_IND")="#N/A N/A",_xll.BDP(B213,"EQY_DVD_YLD_IND")="#N/A Field Not Applicable"),
         IF(OR(_xll.BDP(B213,"YLD_CNV_MID")="#N/A N/A",_xll.BDP(B213,"YLD_CNV_MID")="#N/A Field Not Applicable"),0,_xll.BDP(B213,"YLD_CNV_MID")),
              _xll.BDP(B213,"EQY_DVD_YLD_IND")),
_xll.BDP(B213,"BDVD_PROJ_12M_YLD"))</f>
        <v>8.99</v>
      </c>
      <c r="G213" s="1" t="str">
        <f>IF(  ISERR(FIND("Equity",B213)) = FALSE,  IF(  OR(   _xll.BDP($B213,"DVD_EX_DT")="#N/A N/A", _xll.BDP($B213,"DVD_EX_DT")="#N/A Field Not Applicable"),
     "",_xll.BDP($B213,"DVD_EX_DT")),
IF(  OR(   _xll.BDP($B213,"NXT_CPN_DT")="#N/A N/A", _xll.BDP($B213,"NXT_CPN_DT")="#N/A Field Not Applicable"), IF( OR(_xll.BDP($B213,"LAST_TRADEABLE_DT") = "#N/A N/A",_xll.BDP($B213,"LAST_TRADEABLE_DT") = "#N/A Field Not Applicable"),"",_xll.BDP($B213,"LAST_TRADEABLE_DT")),_xll.BDP($B213,"NXT_CPN_DT")))</f>
        <v>17/08/2017</v>
      </c>
      <c r="H213" s="1">
        <f>IF(ISERR(FIND("Equity",B213))=FALSE,0,IF(_xll.BDP($B213,"DUR_MID")="#N/A N/A",0,_xll.BDP($B213,"DUR_MID")))</f>
        <v>0.67769351309893866</v>
      </c>
      <c r="I213" s="1" t="str">
        <f>IF(  ISERR(FIND("Equity",B213)) = FALSE,  IF(  OR(   _xll.BDP($B213,"BDVD_NEXT_EST_DECL_DT")="#N/A N/A", _xll.BDP($B213,"BDVD_NEXT_EST_DECL_DT")="#N/A Field Not Applicable"),"",_xll.BDP($B213,"BDVD_NEXT_EST_DECL_DT")), IF(  OR(   _xll.BDP($B213,"NXT_PUT_DT")="#N/A N/A", _xll.BDP($B213,"NXT_PUT_DT")="#N/A Field Not Applicable"),"",_xll.BDP($B213,"NXT_PUT_DT")))</f>
        <v/>
      </c>
      <c r="J213" s="1">
        <f t="shared" si="3"/>
        <v>1</v>
      </c>
      <c r="L213" s="1" t="str">
        <f>_xll.BDP(B213,"SECURITY_NAME")</f>
        <v>GAZPRU 7.55 02/15/18</v>
      </c>
    </row>
    <row r="214" spans="1:12" x14ac:dyDescent="0.25">
      <c r="A214" s="1" t="str">
        <f>IF(OR(_xll.BDP(B214,"ID_ISIN")="#N/A Field Not Applicable",_xll.BDP(B214,"ID_ISIN")="#N/A N/A"),B214,_xll.BDP(B214,"ID_ISIN"))</f>
        <v>RU000A0JWM07</v>
      </c>
      <c r="B214" s="1" t="s">
        <v>600</v>
      </c>
      <c r="C214" s="2">
        <f>IF(_xll.BDP(B214,"PX_LAST")="#N/A N/A",VLOOKUP(A214,secs!$A:$B,2,FALSE),_xll.BDP(B214,"PX_LAST"))</f>
        <v>100.69</v>
      </c>
      <c r="D214" s="1">
        <f>IF(A214="RU000A0JR5Z5",_xll.BDP("486 HK Equity","BEST_ANALYST_RATING"),IF(OR(_xll.BDP(B214,"BEST_ANALYST_RATING")="#N/A N/A",_xll.BDP(B214,"BEST_ANALYST_RATING")="#N/A Field Not Applicable"),0,_xll.BDP(B214,"BEST_ANALYST_RATING")))</f>
        <v>0</v>
      </c>
      <c r="E214" s="1">
        <f>IF(A214="RU000A0JR5Z5",10*_xll.BDP("486 HK Equity","BEST_TARGET_PRICE")*_xll.BDP("USDRUB Curncy","PX_LAST")/_xll.BDP("USDHKD Curncy","PX_LAST"),
      IF(OR(_xll.BDP(B214,"BEST_TARGET_PRICE")="#N/A N/A",_xll.BDP(B214,"BEST_TARGET_PRICE")="#N/A Field Not Applicable"),
           IF(OR(_xll.BDP(B214,"INT_ACC")="#N/A N/A",_xll.BDP(B214,"INT_ACC")="#N/A Field Not Applicable"), 0, _xll.BDP(B214,"INT_ACC")),
      _xll.BDP(B214,"BEST_TARGET_PRICE"))
)</f>
        <v>1.486</v>
      </c>
      <c r="F214" s="1">
        <f>IF(OR(_xll.BDP(B214,"BDVD_PROJ_12M_YLD")="#N/A N/A",_xll.BDP(B214,"BDVD_PROJ_12M_YLD")="#N/A Field Not Applicable"),
     IF(OR(_xll.BDP(B214,"EQY_DVD_YLD_IND")="#N/A N/A",_xll.BDP(B214,"EQY_DVD_YLD_IND")="#N/A Field Not Applicable"),
         IF(OR(_xll.BDP(B214,"YLD_CNV_MID")="#N/A N/A",_xll.BDP(B214,"YLD_CNV_MID")="#N/A Field Not Applicable"),0,_xll.BDP(B214,"YLD_CNV_MID")),
              _xll.BDP(B214,"EQY_DVD_YLD_IND")),
_xll.BDP(B214,"BDVD_PROJ_12M_YLD"))</f>
        <v>7.77</v>
      </c>
      <c r="G214" s="1" t="str">
        <f>IF(  ISERR(FIND("Equity",B214)) = FALSE,  IF(  OR(   _xll.BDP($B214,"DVD_EX_DT")="#N/A N/A", _xll.BDP($B214,"DVD_EX_DT")="#N/A Field Not Applicable"),
     "",_xll.BDP($B214,"DVD_EX_DT")),
IF(  OR(   _xll.BDP($B214,"NXT_CPN_DT")="#N/A N/A", _xll.BDP($B214,"NXT_CPN_DT")="#N/A Field Not Applicable"), IF( OR(_xll.BDP($B214,"LAST_TRADEABLE_DT") = "#N/A N/A",_xll.BDP($B214,"LAST_TRADEABLE_DT") = "#N/A Field Not Applicable"),"",_xll.BDP($B214,"LAST_TRADEABLE_DT")),_xll.BDP($B214,"NXT_CPN_DT")))</f>
        <v>27/09/2017</v>
      </c>
      <c r="H214" s="1">
        <f>IF(ISERR(FIND("Equity",B214))=FALSE,0,IF(_xll.BDP($B214,"DUR_MID")="#N/A N/A",0,_xll.BDP($B214,"DUR_MID")))</f>
        <v>6.7015239845565722</v>
      </c>
      <c r="I214" s="1" t="str">
        <f>IF(  ISERR(FIND("Equity",B214)) = FALSE,  IF(  OR(   _xll.BDP($B214,"BDVD_NEXT_EST_DECL_DT")="#N/A N/A", _xll.BDP($B214,"BDVD_NEXT_EST_DECL_DT")="#N/A Field Not Applicable"),"",_xll.BDP($B214,"BDVD_NEXT_EST_DECL_DT")), IF(  OR(   _xll.BDP($B214,"NXT_PUT_DT")="#N/A N/A", _xll.BDP($B214,"NXT_PUT_DT")="#N/A Field Not Applicable"),"",_xll.BDP($B214,"NXT_PUT_DT")))</f>
        <v/>
      </c>
      <c r="J214" s="1">
        <f t="shared" si="3"/>
        <v>1</v>
      </c>
      <c r="L214" s="1" t="str">
        <f>_xll.BDP(B214,"SECURITY_NAME")</f>
        <v>RFLB 7 3/4 09/16/26</v>
      </c>
    </row>
    <row r="215" spans="1:12" x14ac:dyDescent="0.25">
      <c r="A215" s="1" t="str">
        <f>IF(OR(_xll.BDP(B215,"ID_ISIN")="#N/A Field Not Applicable",_xll.BDP(B215,"ID_ISIN")="#N/A N/A"),B215,_xll.BDP(B215,"ID_ISIN"))</f>
        <v>RU000A0JS6N8</v>
      </c>
      <c r="B215" s="1" t="s">
        <v>601</v>
      </c>
      <c r="C215" s="2">
        <f>IF(_xll.BDP(B215,"PX_LAST")="#N/A N/A",VLOOKUP(A215,secs!$A:$B,2,FALSE),_xll.BDP(B215,"PX_LAST"))</f>
        <v>101.9</v>
      </c>
      <c r="D215" s="1">
        <f>IF(A215="RU000A0JR5Z5",_xll.BDP("486 HK Equity","BEST_ANALYST_RATING"),IF(OR(_xll.BDP(B215,"BEST_ANALYST_RATING")="#N/A N/A",_xll.BDP(B215,"BEST_ANALYST_RATING")="#N/A Field Not Applicable"),0,_xll.BDP(B215,"BEST_ANALYST_RATING")))</f>
        <v>0</v>
      </c>
      <c r="E215" s="1">
        <f>IF(A215="RU000A0JR5Z5",10*_xll.BDP("486 HK Equity","BEST_TARGET_PRICE")*_xll.BDP("USDRUB Curncy","PX_LAST")/_xll.BDP("USDHKD Curncy","PX_LAST"),
      IF(OR(_xll.BDP(B215,"BEST_TARGET_PRICE")="#N/A N/A",_xll.BDP(B215,"BEST_TARGET_PRICE")="#N/A Field Not Applicable"),
           IF(OR(_xll.BDP(B215,"INT_ACC")="#N/A N/A",_xll.BDP(B215,"INT_ACC")="#N/A Field Not Applicable"), 0, _xll.BDP(B215,"INT_ACC")),
      _xll.BDP(B215,"BEST_TARGET_PRICE"))
)</f>
        <v>1.7570000000000001</v>
      </c>
      <c r="F215" s="1">
        <f>IF(OR(_xll.BDP(B215,"BDVD_PROJ_12M_YLD")="#N/A N/A",_xll.BDP(B215,"BDVD_PROJ_12M_YLD")="#N/A Field Not Applicable"),
     IF(OR(_xll.BDP(B215,"EQY_DVD_YLD_IND")="#N/A N/A",_xll.BDP(B215,"EQY_DVD_YLD_IND")="#N/A Field Not Applicable"),
         IF(OR(_xll.BDP(B215,"YLD_CNV_MID")="#N/A N/A",_xll.BDP(B215,"YLD_CNV_MID")="#N/A Field Not Applicable"),0,_xll.BDP(B215,"YLD_CNV_MID")),
              _xll.BDP(B215,"EQY_DVD_YLD_IND")),
_xll.BDP(B215,"BDVD_PROJ_12M_YLD"))</f>
        <v>9.7100000000000009</v>
      </c>
      <c r="G215" s="1" t="str">
        <f>IF(  ISERR(FIND("Equity",B215)) = FALSE,  IF(  OR(   _xll.BDP($B215,"DVD_EX_DT")="#N/A N/A", _xll.BDP($B215,"DVD_EX_DT")="#N/A Field Not Applicable"),
     "",_xll.BDP($B215,"DVD_EX_DT")),
IF(  OR(   _xll.BDP($B215,"NXT_CPN_DT")="#N/A N/A", _xll.BDP($B215,"NXT_CPN_DT")="#N/A Field Not Applicable"), IF( OR(_xll.BDP($B215,"LAST_TRADEABLE_DT") = "#N/A N/A",_xll.BDP($B215,"LAST_TRADEABLE_DT") = "#N/A Field Not Applicable"),"",_xll.BDP($B215,"LAST_TRADEABLE_DT")),_xll.BDP($B215,"NXT_CPN_DT")))</f>
        <v>09/10/2017</v>
      </c>
      <c r="H215" s="1">
        <f>IF(ISERR(FIND("Equity",B215))=FALSE,0,IF(_xll.BDP($B215,"DUR_MID")="#N/A N/A",0,_xll.BDP($B215,"DUR_MID")))</f>
        <v>0.81481810867234528</v>
      </c>
      <c r="I215" s="1" t="str">
        <f>IF(  ISERR(FIND("Equity",B215)) = FALSE,  IF(  OR(   _xll.BDP($B215,"BDVD_NEXT_EST_DECL_DT")="#N/A N/A", _xll.BDP($B215,"BDVD_NEXT_EST_DECL_DT")="#N/A Field Not Applicable"),"",_xll.BDP($B215,"BDVD_NEXT_EST_DECL_DT")), IF(  OR(   _xll.BDP($B215,"NXT_PUT_DT")="#N/A N/A", _xll.BDP($B215,"NXT_PUT_DT")="#N/A Field Not Applicable"),"",_xll.BDP($B215,"NXT_PUT_DT")))</f>
        <v>09/04/2018</v>
      </c>
      <c r="J215" s="1">
        <f t="shared" si="3"/>
        <v>1</v>
      </c>
      <c r="L215" s="1" t="str">
        <f>_xll.BDP(B215,"SECURITY_NAME")</f>
        <v>RSHB 11 1/4 04/04/22</v>
      </c>
    </row>
    <row r="216" spans="1:12" x14ac:dyDescent="0.25">
      <c r="A216" s="1" t="str">
        <f>IF(OR(_xll.BDP(B216,"ID_ISIN")="#N/A Field Not Applicable",_xll.BDP(B216,"ID_ISIN")="#N/A N/A"),B216,_xll.BDP(B216,"ID_ISIN"))</f>
        <v>RU000A0JW662</v>
      </c>
      <c r="B216" s="1" t="s">
        <v>602</v>
      </c>
      <c r="C216" s="2">
        <f>IF(_xll.BDP(B216,"PX_LAST")="#N/A N/A",VLOOKUP(A216,secs!$A:$B,2,FALSE),_xll.BDP(B216,"PX_LAST"))</f>
        <v>101.81</v>
      </c>
      <c r="D216" s="1">
        <f>IF(A216="RU000A0JR5Z5",_xll.BDP("486 HK Equity","BEST_ANALYST_RATING"),IF(OR(_xll.BDP(B216,"BEST_ANALYST_RATING")="#N/A N/A",_xll.BDP(B216,"BEST_ANALYST_RATING")="#N/A Field Not Applicable"),0,_xll.BDP(B216,"BEST_ANALYST_RATING")))</f>
        <v>0</v>
      </c>
      <c r="E216" s="1">
        <f>IF(A216="RU000A0JR5Z5",10*_xll.BDP("486 HK Equity","BEST_TARGET_PRICE")*_xll.BDP("USDRUB Curncy","PX_LAST")/_xll.BDP("USDHKD Curncy","PX_LAST"),
      IF(OR(_xll.BDP(B216,"BEST_TARGET_PRICE")="#N/A N/A",_xll.BDP(B216,"BEST_TARGET_PRICE")="#N/A Field Not Applicable"),
           IF(OR(_xll.BDP(B216,"INT_ACC")="#N/A N/A",_xll.BDP(B216,"INT_ACC")="#N/A Field Not Applicable"), 0, _xll.BDP(B216,"INT_ACC")),
      _xll.BDP(B216,"BEST_TARGET_PRICE"))
)</f>
        <v>3.0379999999999998</v>
      </c>
      <c r="F216" s="1">
        <f>IF(OR(_xll.BDP(B216,"BDVD_PROJ_12M_YLD")="#N/A N/A",_xll.BDP(B216,"BDVD_PROJ_12M_YLD")="#N/A Field Not Applicable"),
     IF(OR(_xll.BDP(B216,"EQY_DVD_YLD_IND")="#N/A N/A",_xll.BDP(B216,"EQY_DVD_YLD_IND")="#N/A Field Not Applicable"),
         IF(OR(_xll.BDP(B216,"YLD_CNV_MID")="#N/A N/A",_xll.BDP(B216,"YLD_CNV_MID")="#N/A Field Not Applicable"),0,_xll.BDP(B216,"YLD_CNV_MID")),
              _xll.BDP(B216,"EQY_DVD_YLD_IND")),
_xll.BDP(B216,"BDVD_PROJ_12M_YLD"))</f>
        <v>8.7200000000000006</v>
      </c>
      <c r="G216" s="1" t="str">
        <f>IF(  ISERR(FIND("Equity",B216)) = FALSE,  IF(  OR(   _xll.BDP($B216,"DVD_EX_DT")="#N/A N/A", _xll.BDP($B216,"DVD_EX_DT")="#N/A Field Not Applicable"),
     "",_xll.BDP($B216,"DVD_EX_DT")),
IF(  OR(   _xll.BDP($B216,"NXT_CPN_DT")="#N/A N/A", _xll.BDP($B216,"NXT_CPN_DT")="#N/A Field Not Applicable"), IF( OR(_xll.BDP($B216,"LAST_TRADEABLE_DT") = "#N/A N/A",_xll.BDP($B216,"LAST_TRADEABLE_DT") = "#N/A Field Not Applicable"),"",_xll.BDP($B216,"LAST_TRADEABLE_DT")),_xll.BDP($B216,"NXT_CPN_DT")))</f>
        <v>28/08/2017</v>
      </c>
      <c r="H216" s="1">
        <f>IF(ISERR(FIND("Equity",B216))=FALSE,0,IF(_xll.BDP($B216,"DUR_MID")="#N/A N/A",0,_xll.BDP($B216,"DUR_MID")))</f>
        <v>0.6999666166516717</v>
      </c>
      <c r="I216" s="1" t="str">
        <f>IF(  ISERR(FIND("Equity",B216)) = FALSE,  IF(  OR(   _xll.BDP($B216,"BDVD_NEXT_EST_DECL_DT")="#N/A N/A", _xll.BDP($B216,"BDVD_NEXT_EST_DECL_DT")="#N/A Field Not Applicable"),"",_xll.BDP($B216,"BDVD_NEXT_EST_DECL_DT")), IF(  OR(   _xll.BDP($B216,"NXT_PUT_DT")="#N/A N/A", _xll.BDP($B216,"NXT_PUT_DT")="#N/A Field Not Applicable"),"",_xll.BDP($B216,"NXT_PUT_DT")))</f>
        <v/>
      </c>
      <c r="J216" s="1">
        <f t="shared" si="3"/>
        <v>1</v>
      </c>
      <c r="L216" s="1" t="str">
        <f>_xll.BDP(B216,"SECURITY_NAME")</f>
        <v>MAGNIT 11.2 02/26/18</v>
      </c>
    </row>
    <row r="217" spans="1:12" x14ac:dyDescent="0.25">
      <c r="A217" s="1" t="str">
        <f>IF(OR(_xll.BDP(B217,"ID_ISIN")="#N/A Field Not Applicable",_xll.BDP(B217,"ID_ISIN")="#N/A N/A"),B217,_xll.BDP(B217,"ID_ISIN"))</f>
        <v>RU000A0JRKD2</v>
      </c>
      <c r="B217" s="1" t="s">
        <v>603</v>
      </c>
      <c r="C217" s="2">
        <f>IF(_xll.BDP(B217,"PX_LAST")="#N/A N/A",VLOOKUP(A217,secs!$A:$B,2,FALSE),_xll.BDP(B217,"PX_LAST"))</f>
        <v>103.48</v>
      </c>
      <c r="D217" s="1">
        <f>IF(A217="RU000A0JR5Z5",_xll.BDP("486 HK Equity","BEST_ANALYST_RATING"),IF(OR(_xll.BDP(B217,"BEST_ANALYST_RATING")="#N/A N/A",_xll.BDP(B217,"BEST_ANALYST_RATING")="#N/A Field Not Applicable"),0,_xll.BDP(B217,"BEST_ANALYST_RATING")))</f>
        <v>0</v>
      </c>
      <c r="E217" s="1">
        <f>IF(A217="RU000A0JR5Z5",10*_xll.BDP("486 HK Equity","BEST_TARGET_PRICE")*_xll.BDP("USDRUB Curncy","PX_LAST")/_xll.BDP("USDHKD Curncy","PX_LAST"),
      IF(OR(_xll.BDP(B217,"BEST_TARGET_PRICE")="#N/A N/A",_xll.BDP(B217,"BEST_TARGET_PRICE")="#N/A Field Not Applicable"),
           IF(OR(_xll.BDP(B217,"INT_ACC")="#N/A N/A",_xll.BDP(B217,"INT_ACC")="#N/A Field Not Applicable"), 0, _xll.BDP(B217,"INT_ACC")),
      _xll.BDP(B217,"BEST_TARGET_PRICE"))
)</f>
        <v>5.3250000000000002</v>
      </c>
      <c r="F217" s="1">
        <f>IF(OR(_xll.BDP(B217,"BDVD_PROJ_12M_YLD")="#N/A N/A",_xll.BDP(B217,"BDVD_PROJ_12M_YLD")="#N/A Field Not Applicable"),
     IF(OR(_xll.BDP(B217,"EQY_DVD_YLD_IND")="#N/A N/A",_xll.BDP(B217,"EQY_DVD_YLD_IND")="#N/A Field Not Applicable"),
         IF(OR(_xll.BDP(B217,"YLD_CNV_MID")="#N/A N/A",_xll.BDP(B217,"YLD_CNV_MID")="#N/A Field Not Applicable"),0,_xll.BDP(B217,"YLD_CNV_MID")),
              _xll.BDP(B217,"EQY_DVD_YLD_IND")),
_xll.BDP(B217,"BDVD_PROJ_12M_YLD"))</f>
        <v>9.6199999999999992</v>
      </c>
      <c r="G217" s="1" t="str">
        <f>IF(  ISERR(FIND("Equity",B217)) = FALSE,  IF(  OR(   _xll.BDP($B217,"DVD_EX_DT")="#N/A N/A", _xll.BDP($B217,"DVD_EX_DT")="#N/A Field Not Applicable"),
     "",_xll.BDP($B217,"DVD_EX_DT")),
IF(  OR(   _xll.BDP($B217,"NXT_CPN_DT")="#N/A N/A", _xll.BDP($B217,"NXT_CPN_DT")="#N/A Field Not Applicable"), IF( OR(_xll.BDP($B217,"LAST_TRADEABLE_DT") = "#N/A N/A",_xll.BDP($B217,"LAST_TRADEABLE_DT") = "#N/A Field Not Applicable"),"",_xll.BDP($B217,"LAST_TRADEABLE_DT")),_xll.BDP($B217,"NXT_CPN_DT")))</f>
        <v>16/06/2017</v>
      </c>
      <c r="H217" s="1">
        <f>IF(ISERR(FIND("Equity",B217))=FALSE,0,IF(_xll.BDP($B217,"DUR_MID")="#N/A N/A",0,_xll.BDP($B217,"DUR_MID")))</f>
        <v>1.7754772485876122</v>
      </c>
      <c r="I217" s="1" t="str">
        <f>IF(  ISERR(FIND("Equity",B217)) = FALSE,  IF(  OR(   _xll.BDP($B217,"BDVD_NEXT_EST_DECL_DT")="#N/A N/A", _xll.BDP($B217,"BDVD_NEXT_EST_DECL_DT")="#N/A Field Not Applicable"),"",_xll.BDP($B217,"BDVD_NEXT_EST_DECL_DT")), IF(  OR(   _xll.BDP($B217,"NXT_PUT_DT")="#N/A N/A", _xll.BDP($B217,"NXT_PUT_DT")="#N/A Field Not Applicable"),"",_xll.BDP($B217,"NXT_PUT_DT")))</f>
        <v>14/06/2019</v>
      </c>
      <c r="J217" s="1">
        <f t="shared" si="3"/>
        <v>1</v>
      </c>
      <c r="L217" s="1" t="str">
        <f>_xll.BDP(B217,"SECURITY_NAME")</f>
        <v>TELERU 11.3 06/11/21</v>
      </c>
    </row>
    <row r="218" spans="1:12" x14ac:dyDescent="0.25">
      <c r="A218" s="1" t="str">
        <f>IF(OR(_xll.BDP(B218,"ID_ISIN")="#N/A Field Not Applicable",_xll.BDP(B218,"ID_ISIN")="#N/A N/A"),B218,_xll.BDP(B218,"ID_ISIN"))</f>
        <v>XS1533915721</v>
      </c>
      <c r="B218" s="1" t="s">
        <v>640</v>
      </c>
      <c r="C218" s="2">
        <f>IF(_xll.BDP(B218,"PX_LAST")="#N/A N/A",VLOOKUP(A218,secs!$A:$B,2,FALSE),_xll.BDP(B218,"PX_LAST"))</f>
        <v>100.93899999999999</v>
      </c>
      <c r="D218" s="1">
        <f>IF(A218="RU000A0JR5Z5",_xll.BDP("486 HK Equity","BEST_ANALYST_RATING"),IF(OR(_xll.BDP(B218,"BEST_ANALYST_RATING")="#N/A N/A",_xll.BDP(B218,"BEST_ANALYST_RATING")="#N/A Field Not Applicable"),0,_xll.BDP(B218,"BEST_ANALYST_RATING")))</f>
        <v>0</v>
      </c>
      <c r="E218" s="1">
        <f>IF(A218="RU000A0JR5Z5",10*_xll.BDP("486 HK Equity","BEST_TARGET_PRICE")*_xll.BDP("USDRUB Curncy","PX_LAST")/_xll.BDP("USDHKD Curncy","PX_LAST"),
      IF(OR(_xll.BDP(B218,"BEST_TARGET_PRICE")="#N/A N/A",_xll.BDP(B218,"BEST_TARGET_PRICE")="#N/A Field Not Applicable"),
           IF(OR(_xll.BDP(B218,"INT_ACC")="#N/A N/A",_xll.BDP(B218,"INT_ACC")="#N/A Field Not Applicable"), 0, _xll.BDP(B218,"INT_ACC")),
      _xll.BDP(B218,"BEST_TARGET_PRICE"))
)</f>
        <v>1.1645833333333333</v>
      </c>
      <c r="F218" s="1">
        <f>IF(OR(_xll.BDP(B218,"BDVD_PROJ_12M_YLD")="#N/A N/A",_xll.BDP(B218,"BDVD_PROJ_12M_YLD")="#N/A Field Not Applicable"),
     IF(OR(_xll.BDP(B218,"EQY_DVD_YLD_IND")="#N/A N/A",_xll.BDP(B218,"EQY_DVD_YLD_IND")="#N/A Field Not Applicable"),
         IF(OR(_xll.BDP(B218,"YLD_CNV_MID")="#N/A N/A",_xll.BDP(B218,"YLD_CNV_MID")="#N/A Field Not Applicable"),0,_xll.BDP(B218,"YLD_CNV_MID")),
              _xll.BDP(B218,"EQY_DVD_YLD_IND")),
_xll.BDP(B218,"BDVD_PROJ_12M_YLD"))</f>
        <v>5.1833004999999996</v>
      </c>
      <c r="G218" s="1" t="str">
        <f>IF(  ISERR(FIND("Equity",B218)) = FALSE,  IF(  OR(   _xll.BDP($B218,"DVD_EX_DT")="#N/A N/A", _xll.BDP($B218,"DVD_EX_DT")="#N/A Field Not Applicable"),
     "",_xll.BDP($B218,"DVD_EX_DT")),
IF(  OR(   _xll.BDP($B218,"NXT_CPN_DT")="#N/A N/A", _xll.BDP($B218,"NXT_CPN_DT")="#N/A Field Not Applicable"), IF( OR(_xll.BDP($B218,"LAST_TRADEABLE_DT") = "#N/A N/A",_xll.BDP($B218,"LAST_TRADEABLE_DT") = "#N/A Field Not Applicable"),"",_xll.BDP($B218,"LAST_TRADEABLE_DT")),_xll.BDP($B218,"NXT_CPN_DT")))</f>
        <v>20/09/2017</v>
      </c>
      <c r="H218" s="1">
        <f>IF(ISERR(FIND("Equity",B218))=FALSE,0,IF(_xll.BDP($B218,"DUR_MID")="#N/A N/A",0,_xll.BDP($B218,"DUR_MID")))</f>
        <v>4.9953855737293331</v>
      </c>
      <c r="I218" s="1" t="str">
        <f>IF(  ISERR(FIND("Equity",B218)) = FALSE,  IF(  OR(   _xll.BDP($B218,"BDVD_NEXT_EST_DECL_DT")="#N/A N/A", _xll.BDP($B218,"BDVD_NEXT_EST_DECL_DT")="#N/A Field Not Applicable"),"",_xll.BDP($B218,"BDVD_NEXT_EST_DECL_DT")), IF(  OR(   _xll.BDP($B218,"NXT_PUT_DT")="#N/A N/A", _xll.BDP($B218,"NXT_PUT_DT")="#N/A Field Not Applicable"),"",_xll.BDP($B218,"NXT_PUT_DT")))</f>
        <v/>
      </c>
      <c r="J218" s="1">
        <f t="shared" si="3"/>
        <v>1</v>
      </c>
      <c r="L218" s="1" t="str">
        <f>_xll.BDP(B218,"SECURITY_NAME")</f>
        <v>EVRAZ 5 3/8 03/20/23</v>
      </c>
    </row>
    <row r="219" spans="1:12" x14ac:dyDescent="0.25">
      <c r="A219" s="1" t="str">
        <f>IF(OR(_xll.BDP(B219,"ID_ISIN")="#N/A Field Not Applicable",_xll.BDP(B219,"ID_ISIN")="#N/A N/A"),B219,_xll.BDP(B219,"ID_ISIN"))</f>
        <v>XS1077629225</v>
      </c>
      <c r="B219" s="1" t="s">
        <v>643</v>
      </c>
      <c r="C219" s="2">
        <f>IF(_xll.BDP(B219,"PX_LAST")="#N/A N/A",VLOOKUP(A219,secs!$A:$B,2,FALSE),_xll.BDP(B219,"PX_LAST"))</f>
        <v>102.73399999999999</v>
      </c>
      <c r="D219" s="1">
        <f>IF(A219="RU000A0JR5Z5",_xll.BDP("486 HK Equity","BEST_ANALYST_RATING"),IF(OR(_xll.BDP(B219,"BEST_ANALYST_RATING")="#N/A N/A",_xll.BDP(B219,"BEST_ANALYST_RATING")="#N/A Field Not Applicable"),0,_xll.BDP(B219,"BEST_ANALYST_RATING")))</f>
        <v>0</v>
      </c>
      <c r="E219" s="1">
        <f>IF(A219="RU000A0JR5Z5",10*_xll.BDP("486 HK Equity","BEST_TARGET_PRICE")*_xll.BDP("USDRUB Curncy","PX_LAST")/_xll.BDP("USDHKD Curncy","PX_LAST"),
      IF(OR(_xll.BDP(B219,"BEST_TARGET_PRICE")="#N/A N/A",_xll.BDP(B219,"BEST_TARGET_PRICE")="#N/A Field Not Applicable"),
           IF(OR(_xll.BDP(B219,"INT_ACC")="#N/A N/A",_xll.BDP(B219,"INT_ACC")="#N/A Field Not Applicable"), 0, _xll.BDP(B219,"INT_ACC")),
      _xll.BDP(B219,"BEST_TARGET_PRICE"))
)</f>
        <v>3.4136986301369863</v>
      </c>
      <c r="F219" s="1">
        <f>IF(OR(_xll.BDP(B219,"BDVD_PROJ_12M_YLD")="#N/A N/A",_xll.BDP(B219,"BDVD_PROJ_12M_YLD")="#N/A Field Not Applicable"),
     IF(OR(_xll.BDP(B219,"EQY_DVD_YLD_IND")="#N/A N/A",_xll.BDP(B219,"EQY_DVD_YLD_IND")="#N/A Field Not Applicable"),
         IF(OR(_xll.BDP(B219,"YLD_CNV_MID")="#N/A N/A",_xll.BDP(B219,"YLD_CNV_MID")="#N/A Field Not Applicable"),0,_xll.BDP(B219,"YLD_CNV_MID")),
              _xll.BDP(B219,"EQY_DVD_YLD_IND")),
_xll.BDP(B219,"BDVD_PROJ_12M_YLD"))</f>
        <v>2.1060375000000002</v>
      </c>
      <c r="G219" s="1" t="str">
        <f>IF(  ISERR(FIND("Equity",B219)) = FALSE,  IF(  OR(   _xll.BDP($B219,"DVD_EX_DT")="#N/A N/A", _xll.BDP($B219,"DVD_EX_DT")="#N/A Field Not Applicable"),
     "",_xll.BDP($B219,"DVD_EX_DT")),
IF(  OR(   _xll.BDP($B219,"NXT_CPN_DT")="#N/A N/A", _xll.BDP($B219,"NXT_CPN_DT")="#N/A Field Not Applicable"), IF( OR(_xll.BDP($B219,"LAST_TRADEABLE_DT") = "#N/A N/A",_xll.BDP($B219,"LAST_TRADEABLE_DT") = "#N/A Field Not Applicable"),"",_xll.BDP($B219,"LAST_TRADEABLE_DT")),_xll.BDP($B219,"NXT_CPN_DT")))</f>
        <v>17/06/2017</v>
      </c>
      <c r="H219" s="1">
        <f>IF(ISERR(FIND("Equity",B219))=FALSE,0,IF(_xll.BDP($B219,"DUR_MID")="#N/A N/A",0,_xll.BDP($B219,"DUR_MID")))</f>
        <v>1.9264693707815392</v>
      </c>
      <c r="I219" s="1" t="str">
        <f>IF(  ISERR(FIND("Equity",B219)) = FALSE,  IF(  OR(   _xll.BDP($B219,"BDVD_NEXT_EST_DECL_DT")="#N/A N/A", _xll.BDP($B219,"BDVD_NEXT_EST_DECL_DT")="#N/A Field Not Applicable"),"",_xll.BDP($B219,"BDVD_NEXT_EST_DECL_DT")), IF(  OR(   _xll.BDP($B219,"NXT_PUT_DT")="#N/A N/A", _xll.BDP($B219,"NXT_PUT_DT")="#N/A Field Not Applicable"),"",_xll.BDP($B219,"NXT_PUT_DT")))</f>
        <v/>
      </c>
      <c r="J219" s="1">
        <f t="shared" si="3"/>
        <v>1</v>
      </c>
      <c r="L219" s="1" t="str">
        <f>_xll.BDP(B219,"SECURITY_NAME")</f>
        <v>VAKBN 3 1/2 06/17/19</v>
      </c>
    </row>
    <row r="220" spans="1:12" x14ac:dyDescent="0.25">
      <c r="A220" s="1" t="str">
        <f>IF(OR(_xll.BDP(B220,"ID_ISIN")="#N/A Field Not Applicable",_xll.BDP(B220,"ID_ISIN")="#N/A N/A"),B220,_xll.BDP(B220,"ID_ISIN"))</f>
        <v>XS1568888777</v>
      </c>
      <c r="B220" s="1" t="s">
        <v>644</v>
      </c>
      <c r="C220" s="2">
        <f>IF(_xll.BDP(B220,"PX_LAST")="#N/A N/A",VLOOKUP(A220,secs!$A:$B,2,FALSE),_xll.BDP(B220,"PX_LAST"))</f>
        <v>105.919</v>
      </c>
      <c r="D220" s="1">
        <f>IF(A220="RU000A0JR5Z5",_xll.BDP("486 HK Equity","BEST_ANALYST_RATING"),IF(OR(_xll.BDP(B220,"BEST_ANALYST_RATING")="#N/A N/A",_xll.BDP(B220,"BEST_ANALYST_RATING")="#N/A Field Not Applicable"),0,_xll.BDP(B220,"BEST_ANALYST_RATING")))</f>
        <v>0</v>
      </c>
      <c r="E220" s="1">
        <f>IF(A220="RU000A0JR5Z5",10*_xll.BDP("486 HK Equity","BEST_TARGET_PRICE")*_xll.BDP("USDRUB Curncy","PX_LAST")/_xll.BDP("USDHKD Curncy","PX_LAST"),
      IF(OR(_xll.BDP(B220,"BEST_TARGET_PRICE")="#N/A N/A",_xll.BDP(B220,"BEST_TARGET_PRICE")="#N/A Field Not Applicable"),
           IF(OR(_xll.BDP(B220,"INT_ACC")="#N/A N/A",_xll.BDP(B220,"INT_ACC")="#N/A Field Not Applicable"), 0, _xll.BDP(B220,"INT_ACC")),
      _xll.BDP(B220,"BEST_TARGET_PRICE"))
)</f>
        <v>1.4291095890410959</v>
      </c>
      <c r="F220" s="1">
        <f>IF(OR(_xll.BDP(B220,"BDVD_PROJ_12M_YLD")="#N/A N/A",_xll.BDP(B220,"BDVD_PROJ_12M_YLD")="#N/A Field Not Applicable"),
     IF(OR(_xll.BDP(B220,"EQY_DVD_YLD_IND")="#N/A N/A",_xll.BDP(B220,"EQY_DVD_YLD_IND")="#N/A Field Not Applicable"),
         IF(OR(_xll.BDP(B220,"YLD_CNV_MID")="#N/A N/A",_xll.BDP(B220,"YLD_CNV_MID")="#N/A Field Not Applicable"),0,_xll.BDP(B220,"YLD_CNV_MID")),
              _xll.BDP(B220,"EQY_DVD_YLD_IND")),
_xll.BDP(B220,"BDVD_PROJ_12M_YLD"))</f>
        <v>4.1757141000000004</v>
      </c>
      <c r="G220" s="1" t="str">
        <f>IF(  ISERR(FIND("Equity",B220)) = FALSE,  IF(  OR(   _xll.BDP($B220,"DVD_EX_DT")="#N/A N/A", _xll.BDP($B220,"DVD_EX_DT")="#N/A Field Not Applicable"),
     "",_xll.BDP($B220,"DVD_EX_DT")),
IF(  OR(   _xll.BDP($B220,"NXT_CPN_DT")="#N/A N/A", _xll.BDP($B220,"NXT_CPN_DT")="#N/A Field Not Applicable"), IF( OR(_xll.BDP($B220,"LAST_TRADEABLE_DT") = "#N/A N/A",_xll.BDP($B220,"LAST_TRADEABLE_DT") = "#N/A Field Not Applicable"),"",_xll.BDP($B220,"LAST_TRADEABLE_DT")),_xll.BDP($B220,"NXT_CPN_DT")))</f>
        <v>21/02/2018</v>
      </c>
      <c r="H220" s="1">
        <f>IF(ISERR(FIND("Equity",B220))=FALSE,0,IF(_xll.BDP($B220,"DUR_MID")="#N/A N/A",0,_xll.BDP($B220,"DUR_MID")))</f>
        <v>8.5499861148585214</v>
      </c>
      <c r="I220" s="1" t="str">
        <f>IF(  ISERR(FIND("Equity",B220)) = FALSE,  IF(  OR(   _xll.BDP($B220,"BDVD_NEXT_EST_DECL_DT")="#N/A N/A", _xll.BDP($B220,"BDVD_NEXT_EST_DECL_DT")="#N/A Field Not Applicable"),"",_xll.BDP($B220,"BDVD_NEXT_EST_DECL_DT")), IF(  OR(   _xll.BDP($B220,"NXT_PUT_DT")="#N/A N/A", _xll.BDP($B220,"NXT_PUT_DT")="#N/A Field Not Applicable"),"",_xll.BDP($B220,"NXT_PUT_DT")))</f>
        <v/>
      </c>
      <c r="J220" s="1">
        <f t="shared" si="3"/>
        <v>1</v>
      </c>
      <c r="L220" s="1" t="str">
        <f>_xll.BDP(B220,"SECURITY_NAME")</f>
        <v>PEMEX 4 7/8 02/21/28</v>
      </c>
    </row>
    <row r="221" spans="1:12" x14ac:dyDescent="0.25">
      <c r="A221" s="1" t="str">
        <f>IF(OR(_xll.BDP(B221,"ID_ISIN")="#N/A Field Not Applicable",_xll.BDP(B221,"ID_ISIN")="#N/A N/A"),B221,_xll.BDP(B221,"ID_ISIN"))</f>
        <v>XS0718502007</v>
      </c>
      <c r="B221" s="1" t="s">
        <v>645</v>
      </c>
      <c r="C221" s="2">
        <f>IF(_xll.BDP(B221,"PX_LAST")="#N/A N/A",VLOOKUP(A221,secs!$A:$B,2,FALSE),_xll.BDP(B221,"PX_LAST"))</f>
        <v>103.91500000000001</v>
      </c>
      <c r="D221" s="1">
        <f>IF(A221="RU000A0JR5Z5",_xll.BDP("486 HK Equity","BEST_ANALYST_RATING"),IF(OR(_xll.BDP(B221,"BEST_ANALYST_RATING")="#N/A N/A",_xll.BDP(B221,"BEST_ANALYST_RATING")="#N/A Field Not Applicable"),0,_xll.BDP(B221,"BEST_ANALYST_RATING")))</f>
        <v>0</v>
      </c>
      <c r="E221" s="1">
        <f>IF(A221="RU000A0JR5Z5",10*_xll.BDP("486 HK Equity","BEST_TARGET_PRICE")*_xll.BDP("USDRUB Curncy","PX_LAST")/_xll.BDP("USDHKD Curncy","PX_LAST"),
      IF(OR(_xll.BDP(B221,"BEST_TARGET_PRICE")="#N/A N/A",_xll.BDP(B221,"BEST_TARGET_PRICE")="#N/A Field Not Applicable"),
           IF(OR(_xll.BDP(B221,"INT_ACC")="#N/A N/A",_xll.BDP(B221,"INT_ACC")="#N/A Field Not Applicable"), 0, _xll.BDP(B221,"INT_ACC")),
      _xll.BDP(B221,"BEST_TARGET_PRICE"))
)</f>
        <v>3.0136986301369864</v>
      </c>
      <c r="F221" s="1">
        <f>IF(OR(_xll.BDP(B221,"BDVD_PROJ_12M_YLD")="#N/A N/A",_xll.BDP(B221,"BDVD_PROJ_12M_YLD")="#N/A Field Not Applicable"),
     IF(OR(_xll.BDP(B221,"EQY_DVD_YLD_IND")="#N/A N/A",_xll.BDP(B221,"EQY_DVD_YLD_IND")="#N/A Field Not Applicable"),
         IF(OR(_xll.BDP(B221,"YLD_CNV_MID")="#N/A N/A",_xll.BDP(B221,"YLD_CNV_MID")="#N/A Field Not Applicable"),0,_xll.BDP(B221,"YLD_CNV_MID")),
              _xll.BDP(B221,"EQY_DVD_YLD_IND")),
_xll.BDP(B221,"BDVD_PROJ_12M_YLD"))</f>
        <v>5.6997716</v>
      </c>
      <c r="G221" s="1" t="str">
        <f>IF(  ISERR(FIND("Equity",B221)) = FALSE,  IF(  OR(   _xll.BDP($B221,"DVD_EX_DT")="#N/A N/A", _xll.BDP($B221,"DVD_EX_DT")="#N/A Field Not Applicable"),
     "",_xll.BDP($B221,"DVD_EX_DT")),
IF(  OR(   _xll.BDP($B221,"NXT_CPN_DT")="#N/A N/A", _xll.BDP($B221,"NXT_CPN_DT")="#N/A Field Not Applicable"), IF( OR(_xll.BDP($B221,"LAST_TRADEABLE_DT") = "#N/A N/A",_xll.BDP($B221,"LAST_TRADEABLE_DT") = "#N/A Field Not Applicable"),"",_xll.BDP($B221,"LAST_TRADEABLE_DT")),_xll.BDP($B221,"NXT_CPN_DT")))</f>
        <v>14/12/2017</v>
      </c>
      <c r="H221" s="1">
        <f>IF(ISERR(FIND("Equity",B221))=FALSE,0,IF(_xll.BDP($B221,"DUR_MID")="#N/A N/A",0,_xll.BDP($B221,"DUR_MID")))</f>
        <v>7.2969531615982017</v>
      </c>
      <c r="I221" s="1" t="str">
        <f>IF(  ISERR(FIND("Equity",B221)) = FALSE,  IF(  OR(   _xll.BDP($B221,"BDVD_NEXT_EST_DECL_DT")="#N/A N/A", _xll.BDP($B221,"BDVD_NEXT_EST_DECL_DT")="#N/A Field Not Applicable"),"",_xll.BDP($B221,"BDVD_NEXT_EST_DECL_DT")), IF(  OR(   _xll.BDP($B221,"NXT_PUT_DT")="#N/A N/A", _xll.BDP($B221,"NXT_PUT_DT")="#N/A Field Not Applicable"),"",_xll.BDP($B221,"NXT_PUT_DT")))</f>
        <v/>
      </c>
      <c r="J221" s="1">
        <f t="shared" si="3"/>
        <v>1</v>
      </c>
      <c r="L221" s="1" t="str">
        <f>_xll.BDP(B221,"SECURITY_NAME")</f>
        <v>PETBRA 6 1/4 12/14/26</v>
      </c>
    </row>
    <row r="222" spans="1:12" x14ac:dyDescent="0.25">
      <c r="A222" s="1" t="str">
        <f>IF(OR(_xll.BDP(B222,"ID_ISIN")="#N/A Field Not Applicable",_xll.BDP(B222,"ID_ISIN")="#N/A N/A"),B222,_xll.BDP(B222,"ID_ISIN"))</f>
        <v>US71654QCB68</v>
      </c>
      <c r="B222" s="1" t="s">
        <v>646</v>
      </c>
      <c r="C222" s="2">
        <f>IF(_xll.BDP(B222,"PX_LAST")="#N/A N/A",VLOOKUP(A222,secs!$A:$B,2,FALSE),_xll.BDP(B222,"PX_LAST"))</f>
        <v>112.985</v>
      </c>
      <c r="D222" s="1">
        <f>IF(A222="RU000A0JR5Z5",_xll.BDP("486 HK Equity","BEST_ANALYST_RATING"),IF(OR(_xll.BDP(B222,"BEST_ANALYST_RATING")="#N/A N/A",_xll.BDP(B222,"BEST_ANALYST_RATING")="#N/A Field Not Applicable"),0,_xll.BDP(B222,"BEST_ANALYST_RATING")))</f>
        <v>0</v>
      </c>
      <c r="E222" s="1">
        <f>IF(A222="RU000A0JR5Z5",10*_xll.BDP("486 HK Equity","BEST_TARGET_PRICE")*_xll.BDP("USDRUB Curncy","PX_LAST")/_xll.BDP("USDHKD Curncy","PX_LAST"),
      IF(OR(_xll.BDP(B222,"BEST_TARGET_PRICE")="#N/A N/A",_xll.BDP(B222,"BEST_TARGET_PRICE")="#N/A Field Not Applicable"),
           IF(OR(_xll.BDP(B222,"INT_ACC")="#N/A N/A",_xll.BDP(B222,"INT_ACC")="#N/A Field Not Applicable"), 0, _xll.BDP(B222,"INT_ACC")),
      _xll.BDP(B222,"BEST_TARGET_PRICE"))
)</f>
        <v>2.3871527777777777</v>
      </c>
      <c r="F222" s="1">
        <f>IF(OR(_xll.BDP(B222,"BDVD_PROJ_12M_YLD")="#N/A N/A",_xll.BDP(B222,"BDVD_PROJ_12M_YLD")="#N/A Field Not Applicable"),
     IF(OR(_xll.BDP(B222,"EQY_DVD_YLD_IND")="#N/A N/A",_xll.BDP(B222,"EQY_DVD_YLD_IND")="#N/A Field Not Applicable"),
         IF(OR(_xll.BDP(B222,"YLD_CNV_MID")="#N/A N/A",_xll.BDP(B222,"YLD_CNV_MID")="#N/A Field Not Applicable"),0,_xll.BDP(B222,"YLD_CNV_MID")),
              _xll.BDP(B222,"EQY_DVD_YLD_IND")),
_xll.BDP(B222,"BDVD_PROJ_12M_YLD"))</f>
        <v>5.0820372999999996</v>
      </c>
      <c r="G222" s="1" t="str">
        <f>IF(  ISERR(FIND("Equity",B222)) = FALSE,  IF(  OR(   _xll.BDP($B222,"DVD_EX_DT")="#N/A N/A", _xll.BDP($B222,"DVD_EX_DT")="#N/A Field Not Applicable"),
     "",_xll.BDP($B222,"DVD_EX_DT")),
IF(  OR(   _xll.BDP($B222,"NXT_CPN_DT")="#N/A N/A", _xll.BDP($B222,"NXT_CPN_DT")="#N/A Field Not Applicable"), IF( OR(_xll.BDP($B222,"LAST_TRADEABLE_DT") = "#N/A N/A",_xll.BDP($B222,"LAST_TRADEABLE_DT") = "#N/A Field Not Applicable"),"",_xll.BDP($B222,"LAST_TRADEABLE_DT")),_xll.BDP($B222,"NXT_CPN_DT")))</f>
        <v>04/08/2017</v>
      </c>
      <c r="H222" s="1">
        <f>IF(ISERR(FIND("Equity",B222))=FALSE,0,IF(_xll.BDP($B222,"DUR_MID")="#N/A N/A",0,_xll.BDP($B222,"DUR_MID")))</f>
        <v>6.9470375961203734</v>
      </c>
      <c r="I222" s="1" t="str">
        <f>IF(  ISERR(FIND("Equity",B222)) = FALSE,  IF(  OR(   _xll.BDP($B222,"BDVD_NEXT_EST_DECL_DT")="#N/A N/A", _xll.BDP($B222,"BDVD_NEXT_EST_DECL_DT")="#N/A Field Not Applicable"),"",_xll.BDP($B222,"BDVD_NEXT_EST_DECL_DT")), IF(  OR(   _xll.BDP($B222,"NXT_PUT_DT")="#N/A N/A", _xll.BDP($B222,"NXT_PUT_DT")="#N/A Field Not Applicable"),"",_xll.BDP($B222,"NXT_PUT_DT")))</f>
        <v/>
      </c>
      <c r="J222" s="1">
        <f t="shared" si="3"/>
        <v>1</v>
      </c>
      <c r="L222" s="1" t="str">
        <f>_xll.BDP(B222,"SECURITY_NAME")</f>
        <v>PEMEX 6 7/8 08/04/26</v>
      </c>
    </row>
    <row r="223" spans="1:12" x14ac:dyDescent="0.25">
      <c r="A223" s="1" t="str">
        <f>IF(OR(_xll.BDP(B223,"ID_ISIN")="#N/A Field Not Applicable",_xll.BDP(B223,"ID_ISIN")="#N/A N/A"),B223,_xll.BDP(B223,"ID_ISIN"))</f>
        <v>DE000DB7XHP3</v>
      </c>
      <c r="B223" s="1" t="s">
        <v>647</v>
      </c>
      <c r="C223" s="2">
        <f>IF(_xll.BDP(B223,"PX_LAST")="#N/A N/A",VLOOKUP(A223,secs!$A:$B,2,FALSE),_xll.BDP(B223,"PX_LAST"))</f>
        <v>99.006</v>
      </c>
      <c r="D223" s="1">
        <f>IF(A223="RU000A0JR5Z5",_xll.BDP("486 HK Equity","BEST_ANALYST_RATING"),IF(OR(_xll.BDP(B223,"BEST_ANALYST_RATING")="#N/A N/A",_xll.BDP(B223,"BEST_ANALYST_RATING")="#N/A Field Not Applicable"),0,_xll.BDP(B223,"BEST_ANALYST_RATING")))</f>
        <v>0</v>
      </c>
      <c r="E223" s="1">
        <f>IF(A223="RU000A0JR5Z5",10*_xll.BDP("486 HK Equity","BEST_TARGET_PRICE")*_xll.BDP("USDRUB Curncy","PX_LAST")/_xll.BDP("USDHKD Curncy","PX_LAST"),
      IF(OR(_xll.BDP(B223,"BEST_TARGET_PRICE")="#N/A N/A",_xll.BDP(B223,"BEST_TARGET_PRICE")="#N/A Field Not Applicable"),
           IF(OR(_xll.BDP(B223,"INT_ACC")="#N/A N/A",_xll.BDP(B223,"INT_ACC")="#N/A Field Not Applicable"), 0, _xll.BDP(B223,"INT_ACC")),
      _xll.BDP(B223,"BEST_TARGET_PRICE"))
)</f>
        <v>0.64109589041095894</v>
      </c>
      <c r="F223" s="1">
        <f>IF(OR(_xll.BDP(B223,"BDVD_PROJ_12M_YLD")="#N/A N/A",_xll.BDP(B223,"BDVD_PROJ_12M_YLD")="#N/A Field Not Applicable"),
     IF(OR(_xll.BDP(B223,"EQY_DVD_YLD_IND")="#N/A N/A",_xll.BDP(B223,"EQY_DVD_YLD_IND")="#N/A Field Not Applicable"),
         IF(OR(_xll.BDP(B223,"YLD_CNV_MID")="#N/A N/A",_xll.BDP(B223,"YLD_CNV_MID")="#N/A Field Not Applicable"),0,_xll.BDP(B223,"YLD_CNV_MID")),
              _xll.BDP(B223,"EQY_DVD_YLD_IND")),
_xll.BDP(B223,"BDVD_PROJ_12M_YLD"))</f>
        <v>6.2378816097360641</v>
      </c>
      <c r="G223" s="1" t="str">
        <f>IF(  ISERR(FIND("Equity",B223)) = FALSE,  IF(  OR(   _xll.BDP($B223,"DVD_EX_DT")="#N/A N/A", _xll.BDP($B223,"DVD_EX_DT")="#N/A Field Not Applicable"),
     "",_xll.BDP($B223,"DVD_EX_DT")),
IF(  OR(   _xll.BDP($B223,"NXT_CPN_DT")="#N/A N/A", _xll.BDP($B223,"NXT_CPN_DT")="#N/A Field Not Applicable"), IF( OR(_xll.BDP($B223,"LAST_TRADEABLE_DT") = "#N/A N/A",_xll.BDP($B223,"LAST_TRADEABLE_DT") = "#N/A Field Not Applicable"),"",_xll.BDP($B223,"LAST_TRADEABLE_DT")),_xll.BDP($B223,"NXT_CPN_DT")))</f>
        <v>30/04/2018</v>
      </c>
      <c r="H223" s="1">
        <f>IF(ISERR(FIND("Equity",B223))=FALSE,0,IF(_xll.BDP($B223,"DUR_MID")="#N/A N/A",0,_xll.BDP($B223,"DUR_MID")))</f>
        <v>4.3552241090665627</v>
      </c>
      <c r="I223" s="1" t="str">
        <f>IF(  ISERR(FIND("Equity",B223)) = FALSE,  IF(  OR(   _xll.BDP($B223,"BDVD_NEXT_EST_DECL_DT")="#N/A N/A", _xll.BDP($B223,"BDVD_NEXT_EST_DECL_DT")="#N/A Field Not Applicable"),"",_xll.BDP($B223,"BDVD_NEXT_EST_DECL_DT")), IF(  OR(   _xll.BDP($B223,"NXT_PUT_DT")="#N/A N/A", _xll.BDP($B223,"NXT_PUT_DT")="#N/A Field Not Applicable"),"",_xll.BDP($B223,"NXT_PUT_DT")))</f>
        <v/>
      </c>
      <c r="J223" s="1">
        <f t="shared" si="3"/>
        <v>1</v>
      </c>
      <c r="L223" s="1" t="str">
        <f>_xll.BDP(B223,"SECURITY_NAME")</f>
        <v>DB 6 PERP</v>
      </c>
    </row>
    <row r="224" spans="1:12" x14ac:dyDescent="0.25">
      <c r="A224" s="1" t="str">
        <f>IF(OR(_xll.BDP(B224,"ID_ISIN")="#N/A Field Not Applicable",_xll.BDP(B224,"ID_ISIN")="#N/A N/A"),B224,_xll.BDP(B224,"ID_ISIN"))</f>
        <v>XS0776111188</v>
      </c>
      <c r="B224" s="1" t="s">
        <v>648</v>
      </c>
      <c r="C224" s="2">
        <f>IF(_xll.BDP(B224,"PX_LAST")="#N/A N/A",VLOOKUP(A224,secs!$A:$B,2,FALSE),_xll.BDP(B224,"PX_LAST"))</f>
        <v>42</v>
      </c>
      <c r="D224" s="1">
        <f>IF(A224="RU000A0JR5Z5",_xll.BDP("486 HK Equity","BEST_ANALYST_RATING"),IF(OR(_xll.BDP(B224,"BEST_ANALYST_RATING")="#N/A N/A",_xll.BDP(B224,"BEST_ANALYST_RATING")="#N/A Field Not Applicable"),0,_xll.BDP(B224,"BEST_ANALYST_RATING")))</f>
        <v>0</v>
      </c>
      <c r="E224" s="1">
        <f>IF(A224="RU000A0JR5Z5",10*_xll.BDP("486 HK Equity","BEST_TARGET_PRICE")*_xll.BDP("USDRUB Curncy","PX_LAST")/_xll.BDP("USDHKD Curncy","PX_LAST"),
      IF(OR(_xll.BDP(B224,"BEST_TARGET_PRICE")="#N/A N/A",_xll.BDP(B224,"BEST_TARGET_PRICE")="#N/A Field Not Applicable"),
           IF(OR(_xll.BDP(B224,"INT_ACC")="#N/A N/A",_xll.BDP(B224,"INT_ACC")="#N/A Field Not Applicable"), 0, _xll.BDP(B224,"INT_ACC")),
      _xll.BDP(B224,"BEST_TARGET_PRICE"))
)</f>
        <v>0</v>
      </c>
      <c r="F224" s="1">
        <f>IF(OR(_xll.BDP(B224,"BDVD_PROJ_12M_YLD")="#N/A N/A",_xll.BDP(B224,"BDVD_PROJ_12M_YLD")="#N/A Field Not Applicable"),
     IF(OR(_xll.BDP(B224,"EQY_DVD_YLD_IND")="#N/A N/A",_xll.BDP(B224,"EQY_DVD_YLD_IND")="#N/A Field Not Applicable"),
         IF(OR(_xll.BDP(B224,"YLD_CNV_MID")="#N/A N/A",_xll.BDP(B224,"YLD_CNV_MID")="#N/A Field Not Applicable"),0,_xll.BDP(B224,"YLD_CNV_MID")),
              _xll.BDP(B224,"EQY_DVD_YLD_IND")),
_xll.BDP(B224,"BDVD_PROJ_12M_YLD"))</f>
        <v>70.979421299999998</v>
      </c>
      <c r="G224" s="1" t="str">
        <f>IF(  ISERR(FIND("Equity",B224)) = FALSE,  IF(  OR(   _xll.BDP($B224,"DVD_EX_DT")="#N/A N/A", _xll.BDP($B224,"DVD_EX_DT")="#N/A Field Not Applicable"),
     "",_xll.BDP($B224,"DVD_EX_DT")),
IF(  OR(   _xll.BDP($B224,"NXT_CPN_DT")="#N/A N/A", _xll.BDP($B224,"NXT_CPN_DT")="#N/A Field Not Applicable"), IF( OR(_xll.BDP($B224,"LAST_TRADEABLE_DT") = "#N/A N/A",_xll.BDP($B224,"LAST_TRADEABLE_DT") = "#N/A Field Not Applicable"),"",_xll.BDP($B224,"LAST_TRADEABLE_DT")),_xll.BDP($B224,"NXT_CPN_DT")))</f>
        <v>01/11/2017</v>
      </c>
      <c r="H224" s="1">
        <f>IF(ISERR(FIND("Equity",B224))=FALSE,0,IF(_xll.BDP($B224,"DUR_MID")="#N/A N/A",0,_xll.BDP($B224,"DUR_MID")))</f>
        <v>1.6653685048954603</v>
      </c>
      <c r="I224" s="1" t="str">
        <f>IF(  ISERR(FIND("Equity",B224)) = FALSE,  IF(  OR(   _xll.BDP($B224,"BDVD_NEXT_EST_DECL_DT")="#N/A N/A", _xll.BDP($B224,"BDVD_NEXT_EST_DECL_DT")="#N/A Field Not Applicable"),"",_xll.BDP($B224,"BDVD_NEXT_EST_DECL_DT")), IF(  OR(   _xll.BDP($B224,"NXT_PUT_DT")="#N/A N/A", _xll.BDP($B224,"NXT_PUT_DT")="#N/A Field Not Applicable"),"",_xll.BDP($B224,"NXT_PUT_DT")))</f>
        <v/>
      </c>
      <c r="J224" s="1">
        <f t="shared" si="3"/>
        <v>1</v>
      </c>
      <c r="L224" s="1" t="str">
        <f>_xll.BDP(B224,"SECURITY_NAME")</f>
        <v>AGROK 9 7/8 05/01/19</v>
      </c>
    </row>
    <row r="225" spans="1:12" x14ac:dyDescent="0.25">
      <c r="A225" s="1" t="str">
        <f>IF(OR(_xll.BDP(B225,"ID_ISIN")="#N/A Field Not Applicable",_xll.BDP(B225,"ID_ISIN")="#N/A N/A"),B225,_xll.BDP(B225,"ID_ISIN"))</f>
        <v>XS1188073081</v>
      </c>
      <c r="B225" s="1" t="s">
        <v>649</v>
      </c>
      <c r="C225" s="2">
        <f>IF(_xll.BDP(B225,"PX_LAST")="#N/A N/A",VLOOKUP(A225,secs!$A:$B,2,FALSE),_xll.BDP(B225,"PX_LAST"))</f>
        <v>99.247</v>
      </c>
      <c r="D225" s="1">
        <f>IF(A225="RU000A0JR5Z5",_xll.BDP("486 HK Equity","BEST_ANALYST_RATING"),IF(OR(_xll.BDP(B225,"BEST_ANALYST_RATING")="#N/A N/A",_xll.BDP(B225,"BEST_ANALYST_RATING")="#N/A Field Not Applicable"),0,_xll.BDP(B225,"BEST_ANALYST_RATING")))</f>
        <v>0</v>
      </c>
      <c r="E225" s="1">
        <f>IF(A225="RU000A0JR5Z5",10*_xll.BDP("486 HK Equity","BEST_TARGET_PRICE")*_xll.BDP("USDRUB Curncy","PX_LAST")/_xll.BDP("USDHKD Curncy","PX_LAST"),
      IF(OR(_xll.BDP(B225,"BEST_TARGET_PRICE")="#N/A N/A",_xll.BDP(B225,"BEST_TARGET_PRICE")="#N/A Field Not Applicable"),
           IF(OR(_xll.BDP(B225,"INT_ACC")="#N/A N/A",_xll.BDP(B225,"INT_ACC")="#N/A Field Not Applicable"), 0, _xll.BDP(B225,"INT_ACC")),
      _xll.BDP(B225,"BEST_TARGET_PRICE"))
)</f>
        <v>1.54375</v>
      </c>
      <c r="F225" s="1">
        <f>IF(OR(_xll.BDP(B225,"BDVD_PROJ_12M_YLD")="#N/A N/A",_xll.BDP(B225,"BDVD_PROJ_12M_YLD")="#N/A Field Not Applicable"),
     IF(OR(_xll.BDP(B225,"EQY_DVD_YLD_IND")="#N/A N/A",_xll.BDP(B225,"EQY_DVD_YLD_IND")="#N/A Field Not Applicable"),
         IF(OR(_xll.BDP(B225,"YLD_CNV_MID")="#N/A N/A",_xll.BDP(B225,"YLD_CNV_MID")="#N/A Field Not Applicable"),0,_xll.BDP(B225,"YLD_CNV_MID")),
              _xll.BDP(B225,"EQY_DVD_YLD_IND")),
_xll.BDP(B225,"BDVD_PROJ_12M_YLD"))</f>
        <v>4.9748792000000002</v>
      </c>
      <c r="G225" s="1" t="str">
        <f>IF(  ISERR(FIND("Equity",B225)) = FALSE,  IF(  OR(   _xll.BDP($B225,"DVD_EX_DT")="#N/A N/A", _xll.BDP($B225,"DVD_EX_DT")="#N/A Field Not Applicable"),
     "",_xll.BDP($B225,"DVD_EX_DT")),
IF(  OR(   _xll.BDP($B225,"NXT_CPN_DT")="#N/A N/A", _xll.BDP($B225,"NXT_CPN_DT")="#N/A Field Not Applicable"), IF( OR(_xll.BDP($B225,"LAST_TRADEABLE_DT") = "#N/A N/A",_xll.BDP($B225,"LAST_TRADEABLE_DT") = "#N/A Field Not Applicable"),"",_xll.BDP($B225,"LAST_TRADEABLE_DT")),_xll.BDP($B225,"NXT_CPN_DT")))</f>
        <v>11/08/2017</v>
      </c>
      <c r="H225" s="1">
        <f>IF(ISERR(FIND("Equity",B225))=FALSE,0,IF(_xll.BDP($B225,"DUR_MID")="#N/A N/A",0,_xll.BDP($B225,"DUR_MID")))</f>
        <v>3.3633357536929642</v>
      </c>
      <c r="I225" s="1" t="str">
        <f>IF(  ISERR(FIND("Equity",B225)) = FALSE,  IF(  OR(   _xll.BDP($B225,"BDVD_NEXT_EST_DECL_DT")="#N/A N/A", _xll.BDP($B225,"BDVD_NEXT_EST_DECL_DT")="#N/A Field Not Applicable"),"",_xll.BDP($B225,"BDVD_NEXT_EST_DECL_DT")), IF(  OR(   _xll.BDP($B225,"NXT_PUT_DT")="#N/A N/A", _xll.BDP($B225,"NXT_PUT_DT")="#N/A Field Not Applicable"),"",_xll.BDP($B225,"NXT_PUT_DT")))</f>
        <v/>
      </c>
      <c r="J225" s="1">
        <f t="shared" si="3"/>
        <v>1</v>
      </c>
      <c r="L225" s="1" t="str">
        <f>_xll.BDP(B225,"SECURITY_NAME")</f>
        <v>HALKBK 4 3/4 02/11/21</v>
      </c>
    </row>
    <row r="226" spans="1:12" x14ac:dyDescent="0.25">
      <c r="A226" s="1" t="str">
        <f>IF(OR(_xll.BDP(B226,"ID_ISIN")="#N/A Field Not Applicable",_xll.BDP(B226,"ID_ISIN")="#N/A N/A"),B226,_xll.BDP(B226,"ID_ISIN"))</f>
        <v>US96949L1052</v>
      </c>
      <c r="B226" s="1" t="s">
        <v>650</v>
      </c>
      <c r="C226" s="2">
        <f>IF(_xll.BDP(B226,"PX_LAST")="#N/A N/A",VLOOKUP(A226,secs!$A:$B,2,FALSE),_xll.BDP(B226,"PX_LAST"))</f>
        <v>39.01</v>
      </c>
      <c r="D226" s="1">
        <f>IF(A226="RU000A0JR5Z5",_xll.BDP("486 HK Equity","BEST_ANALYST_RATING"),IF(OR(_xll.BDP(B226,"BEST_ANALYST_RATING")="#N/A N/A",_xll.BDP(B226,"BEST_ANALYST_RATING")="#N/A Field Not Applicable"),0,_xll.BDP(B226,"BEST_ANALYST_RATING")))</f>
        <v>4.2380952835083008</v>
      </c>
      <c r="E226" s="1">
        <f>IF(A226="RU000A0JR5Z5",10*_xll.BDP("486 HK Equity","BEST_TARGET_PRICE")*_xll.BDP("USDRUB Curncy","PX_LAST")/_xll.BDP("USDHKD Curncy","PX_LAST"),
      IF(OR(_xll.BDP(B226,"BEST_TARGET_PRICE")="#N/A N/A",_xll.BDP(B226,"BEST_TARGET_PRICE")="#N/A Field Not Applicable"),
           IF(OR(_xll.BDP(B226,"INT_ACC")="#N/A N/A",_xll.BDP(B226,"INT_ACC")="#N/A Field Not Applicable"), 0, _xll.BDP(B226,"INT_ACC")),
      _xll.BDP(B226,"BEST_TARGET_PRICE"))
)</f>
        <v>45.166667938232422</v>
      </c>
      <c r="F226" s="1">
        <f>IF(OR(_xll.BDP(B226,"BDVD_PROJ_12M_YLD")="#N/A N/A",_xll.BDP(B226,"BDVD_PROJ_12M_YLD")="#N/A Field Not Applicable"),
     IF(OR(_xll.BDP(B226,"EQY_DVD_YLD_IND")="#N/A N/A",_xll.BDP(B226,"EQY_DVD_YLD_IND")="#N/A Field Not Applicable"),
         IF(OR(_xll.BDP(B226,"YLD_CNV_MID")="#N/A N/A",_xll.BDP(B226,"YLD_CNV_MID")="#N/A Field Not Applicable"),0,_xll.BDP(B226,"YLD_CNV_MID")),
              _xll.BDP(B226,"EQY_DVD_YLD_IND")),
_xll.BDP(B226,"BDVD_PROJ_12M_YLD"))</f>
        <v>6.3557150179395174</v>
      </c>
      <c r="G226" s="1" t="str">
        <f>IF(  ISERR(FIND("Equity",B226)) = FALSE,  IF(  OR(   _xll.BDP($B226,"DVD_EX_DT")="#N/A N/A", _xll.BDP($B226,"DVD_EX_DT")="#N/A Field Not Applicable"),
     "",_xll.BDP($B226,"DVD_EX_DT")),
IF(  OR(   _xll.BDP($B226,"NXT_CPN_DT")="#N/A N/A", _xll.BDP($B226,"NXT_CPN_DT")="#N/A Field Not Applicable"), IF( OR(_xll.BDP($B226,"LAST_TRADEABLE_DT") = "#N/A N/A",_xll.BDP($B226,"LAST_TRADEABLE_DT") = "#N/A Field Not Applicable"),"",_xll.BDP($B226,"LAST_TRADEABLE_DT")),_xll.BDP($B226,"NXT_CPN_DT")))</f>
        <v>03/05/2017</v>
      </c>
      <c r="H226" s="1">
        <f>IF(ISERR(FIND("Equity",B226))=FALSE,0,IF(_xll.BDP($B226,"DUR_MID")="#N/A N/A",0,_xll.BDP($B226,"DUR_MID")))</f>
        <v>0</v>
      </c>
      <c r="I226" s="1" t="str">
        <f>IF(  ISERR(FIND("Equity",B226)) = FALSE,  IF(  OR(   _xll.BDP($B226,"BDVD_NEXT_EST_DECL_DT")="#N/A N/A", _xll.BDP($B226,"BDVD_NEXT_EST_DECL_DT")="#N/A Field Not Applicable"),"",_xll.BDP($B226,"BDVD_NEXT_EST_DECL_DT")), IF(  OR(   _xll.BDP($B226,"NXT_PUT_DT")="#N/A N/A", _xll.BDP($B226,"NXT_PUT_DT")="#N/A Field Not Applicable"),"",_xll.BDP($B226,"NXT_PUT_DT")))</f>
        <v>25/07/2017</v>
      </c>
      <c r="J226" s="1">
        <f t="shared" si="3"/>
        <v>1</v>
      </c>
      <c r="L226" s="1" t="str">
        <f>_xll.BDP(B226,"SECURITY_NAME")</f>
        <v>Williams Partners LP</v>
      </c>
    </row>
    <row r="227" spans="1:12" x14ac:dyDescent="0.25">
      <c r="A227" s="1" t="str">
        <f>IF(OR(_xll.BDP(B227,"ID_ISIN")="#N/A Field Not Applicable",_xll.BDP(B227,"ID_ISIN")="#N/A N/A"),B227,_xll.BDP(B227,"ID_ISIN"))</f>
        <v>US92763W1036</v>
      </c>
      <c r="B227" s="1" t="s">
        <v>651</v>
      </c>
      <c r="C227" s="2">
        <f>IF(_xll.BDP(B227,"PX_LAST")="#N/A N/A",VLOOKUP(A227,secs!$A:$B,2,FALSE),_xll.BDP(B227,"PX_LAST"))</f>
        <v>13</v>
      </c>
      <c r="D227" s="1">
        <f>IF(A227="RU000A0JR5Z5",_xll.BDP("486 HK Equity","BEST_ANALYST_RATING"),IF(OR(_xll.BDP(B227,"BEST_ANALYST_RATING")="#N/A N/A",_xll.BDP(B227,"BEST_ANALYST_RATING")="#N/A Field Not Applicable"),0,_xll.BDP(B227,"BEST_ANALYST_RATING")))</f>
        <v>4.2962961196899414</v>
      </c>
      <c r="E227" s="1">
        <f>IF(A227="RU000A0JR5Z5",10*_xll.BDP("486 HK Equity","BEST_TARGET_PRICE")*_xll.BDP("USDRUB Curncy","PX_LAST")/_xll.BDP("USDHKD Curncy","PX_LAST"),
      IF(OR(_xll.BDP(B227,"BEST_TARGET_PRICE")="#N/A N/A",_xll.BDP(B227,"BEST_TARGET_PRICE")="#N/A Field Not Applicable"),
           IF(OR(_xll.BDP(B227,"INT_ACC")="#N/A N/A",_xll.BDP(B227,"INT_ACC")="#N/A Field Not Applicable"), 0, _xll.BDP(B227,"INT_ACC")),
      _xll.BDP(B227,"BEST_TARGET_PRICE"))
)</f>
        <v>16.55409049987793</v>
      </c>
      <c r="F227" s="1">
        <f>IF(OR(_xll.BDP(B227,"BDVD_PROJ_12M_YLD")="#N/A N/A",_xll.BDP(B227,"BDVD_PROJ_12M_YLD")="#N/A Field Not Applicable"),
     IF(OR(_xll.BDP(B227,"EQY_DVD_YLD_IND")="#N/A N/A",_xll.BDP(B227,"EQY_DVD_YLD_IND")="#N/A Field Not Applicable"),
         IF(OR(_xll.BDP(B227,"YLD_CNV_MID")="#N/A N/A",_xll.BDP(B227,"YLD_CNV_MID")="#N/A Field Not Applicable"),0,_xll.BDP(B227,"YLD_CNV_MID")),
              _xll.BDP(B227,"EQY_DVD_YLD_IND")),
_xll.BDP(B227,"BDVD_PROJ_12M_YLD"))</f>
        <v>0</v>
      </c>
      <c r="G227" s="1" t="str">
        <f>IF(  ISERR(FIND("Equity",B227)) = FALSE,  IF(  OR(   _xll.BDP($B227,"DVD_EX_DT")="#N/A N/A", _xll.BDP($B227,"DVD_EX_DT")="#N/A Field Not Applicable"),
     "",_xll.BDP($B227,"DVD_EX_DT")),
IF(  OR(   _xll.BDP($B227,"NXT_CPN_DT")="#N/A N/A", _xll.BDP($B227,"NXT_CPN_DT")="#N/A Field Not Applicable"), IF( OR(_xll.BDP($B227,"LAST_TRADEABLE_DT") = "#N/A N/A",_xll.BDP($B227,"LAST_TRADEABLE_DT") = "#N/A Field Not Applicable"),"",_xll.BDP($B227,"LAST_TRADEABLE_DT")),_xll.BDP($B227,"NXT_CPN_DT")))</f>
        <v/>
      </c>
      <c r="H227" s="1">
        <f>IF(ISERR(FIND("Equity",B227))=FALSE,0,IF(_xll.BDP($B227,"DUR_MID")="#N/A N/A",0,_xll.BDP($B227,"DUR_MID")))</f>
        <v>0</v>
      </c>
      <c r="I227" s="1" t="str">
        <f>IF(  ISERR(FIND("Equity",B227)) = FALSE,  IF(  OR(   _xll.BDP($B227,"BDVD_NEXT_EST_DECL_DT")="#N/A N/A", _xll.BDP($B227,"BDVD_NEXT_EST_DECL_DT")="#N/A Field Not Applicable"),"",_xll.BDP($B227,"BDVD_NEXT_EST_DECL_DT")), IF(  OR(   _xll.BDP($B227,"NXT_PUT_DT")="#N/A N/A", _xll.BDP($B227,"NXT_PUT_DT")="#N/A Field Not Applicable"),"",_xll.BDP($B227,"NXT_PUT_DT")))</f>
        <v/>
      </c>
      <c r="J227" s="1">
        <f t="shared" si="3"/>
        <v>1</v>
      </c>
      <c r="L227" s="1" t="str">
        <f>_xll.BDP(B227,"SECURITY_NAME")</f>
        <v>Vipshop Holdings Ltd</v>
      </c>
    </row>
    <row r="228" spans="1:12" x14ac:dyDescent="0.25">
      <c r="A228" s="1" t="str">
        <f>IF(OR(_xll.BDP(B228,"ID_ISIN")="#N/A Field Not Applicable",_xll.BDP(B228,"ID_ISIN")="#N/A N/A"),B228,_xll.BDP(B228,"ID_ISIN"))</f>
        <v>US49456B1017</v>
      </c>
      <c r="B228" s="1" t="s">
        <v>652</v>
      </c>
      <c r="C228" s="2">
        <f>IF(_xll.BDP(B228,"PX_LAST")="#N/A N/A",VLOOKUP(A228,secs!$A:$B,2,FALSE),_xll.BDP(B228,"PX_LAST"))</f>
        <v>18.96</v>
      </c>
      <c r="D228" s="1">
        <f>IF(A228="RU000A0JR5Z5",_xll.BDP("486 HK Equity","BEST_ANALYST_RATING"),IF(OR(_xll.BDP(B228,"BEST_ANALYST_RATING")="#N/A N/A",_xll.BDP(B228,"BEST_ANALYST_RATING")="#N/A Field Not Applicable"),0,_xll.BDP(B228,"BEST_ANALYST_RATING")))</f>
        <v>4.2380952835083008</v>
      </c>
      <c r="E228" s="1">
        <f>IF(A228="RU000A0JR5Z5",10*_xll.BDP("486 HK Equity","BEST_TARGET_PRICE")*_xll.BDP("USDRUB Curncy","PX_LAST")/_xll.BDP("USDHKD Curncy","PX_LAST"),
      IF(OR(_xll.BDP(B228,"BEST_TARGET_PRICE")="#N/A N/A",_xll.BDP(B228,"BEST_TARGET_PRICE")="#N/A Field Not Applicable"),
           IF(OR(_xll.BDP(B228,"INT_ACC")="#N/A N/A",_xll.BDP(B228,"INT_ACC")="#N/A Field Not Applicable"), 0, _xll.BDP(B228,"INT_ACC")),
      _xll.BDP(B228,"BEST_TARGET_PRICE"))
)</f>
        <v>25.333333969116211</v>
      </c>
      <c r="F228" s="1">
        <f>IF(OR(_xll.BDP(B228,"BDVD_PROJ_12M_YLD")="#N/A N/A",_xll.BDP(B228,"BDVD_PROJ_12M_YLD")="#N/A Field Not Applicable"),
     IF(OR(_xll.BDP(B228,"EQY_DVD_YLD_IND")="#N/A N/A",_xll.BDP(B228,"EQY_DVD_YLD_IND")="#N/A Field Not Applicable"),
         IF(OR(_xll.BDP(B228,"YLD_CNV_MID")="#N/A N/A",_xll.BDP(B228,"YLD_CNV_MID")="#N/A Field Not Applicable"),0,_xll.BDP(B228,"YLD_CNV_MID")),
              _xll.BDP(B228,"EQY_DVD_YLD_IND")),
_xll.BDP(B228,"BDVD_PROJ_12M_YLD"))</f>
        <v>3.9556962025316453</v>
      </c>
      <c r="G228" s="1" t="str">
        <f>IF(  ISERR(FIND("Equity",B228)) = FALSE,  IF(  OR(   _xll.BDP($B228,"DVD_EX_DT")="#N/A N/A", _xll.BDP($B228,"DVD_EX_DT")="#N/A Field Not Applicable"),
     "",_xll.BDP($B228,"DVD_EX_DT")),
IF(  OR(   _xll.BDP($B228,"NXT_CPN_DT")="#N/A N/A", _xll.BDP($B228,"NXT_CPN_DT")="#N/A Field Not Applicable"), IF( OR(_xll.BDP($B228,"LAST_TRADEABLE_DT") = "#N/A N/A",_xll.BDP($B228,"LAST_TRADEABLE_DT") = "#N/A Field Not Applicable"),"",_xll.BDP($B228,"LAST_TRADEABLE_DT")),_xll.BDP($B228,"NXT_CPN_DT")))</f>
        <v>27/04/2017</v>
      </c>
      <c r="H228" s="1">
        <f>IF(ISERR(FIND("Equity",B228))=FALSE,0,IF(_xll.BDP($B228,"DUR_MID")="#N/A N/A",0,_xll.BDP($B228,"DUR_MID")))</f>
        <v>0</v>
      </c>
      <c r="I228" s="1" t="str">
        <f>IF(  ISERR(FIND("Equity",B228)) = FALSE,  IF(  OR(   _xll.BDP($B228,"BDVD_NEXT_EST_DECL_DT")="#N/A N/A", _xll.BDP($B228,"BDVD_NEXT_EST_DECL_DT")="#N/A Field Not Applicable"),"",_xll.BDP($B228,"BDVD_NEXT_EST_DECL_DT")), IF(  OR(   _xll.BDP($B228,"NXT_PUT_DT")="#N/A N/A", _xll.BDP($B228,"NXT_PUT_DT")="#N/A Field Not Applicable"),"",_xll.BDP($B228,"NXT_PUT_DT")))</f>
        <v>19/07/2017</v>
      </c>
      <c r="J228" s="1">
        <f t="shared" si="3"/>
        <v>1</v>
      </c>
      <c r="L228" s="1" t="str">
        <f>_xll.BDP(B228,"SECURITY_NAME")</f>
        <v>Kinder Morgan Inc/DE</v>
      </c>
    </row>
    <row r="229" spans="1:12" x14ac:dyDescent="0.25">
      <c r="A229" s="1" t="str">
        <f>IF(OR(_xll.BDP(B229,"ID_ISIN")="#N/A Field Not Applicable",_xll.BDP(B229,"ID_ISIN")="#N/A N/A"),B229,_xll.BDP(B229,"ID_ISIN"))</f>
        <v>US4642873255</v>
      </c>
      <c r="B229" s="1" t="s">
        <v>653</v>
      </c>
      <c r="C229" s="2">
        <f>IF(_xll.BDP(B229,"PX_LAST")="#N/A N/A",VLOOKUP(A229,secs!$A:$B,2,FALSE),_xll.BDP(B229,"PX_LAST"))</f>
        <v>108.65</v>
      </c>
      <c r="D229" s="1">
        <f>IF(A229="RU000A0JR5Z5",_xll.BDP("486 HK Equity","BEST_ANALYST_RATING"),IF(OR(_xll.BDP(B229,"BEST_ANALYST_RATING")="#N/A N/A",_xll.BDP(B229,"BEST_ANALYST_RATING")="#N/A Field Not Applicable"),0,_xll.BDP(B229,"BEST_ANALYST_RATING")))</f>
        <v>0</v>
      </c>
      <c r="E229" s="1">
        <f>IF(A229="RU000A0JR5Z5",10*_xll.BDP("486 HK Equity","BEST_TARGET_PRICE")*_xll.BDP("USDRUB Curncy","PX_LAST")/_xll.BDP("USDHKD Curncy","PX_LAST"),
      IF(OR(_xll.BDP(B229,"BEST_TARGET_PRICE")="#N/A N/A",_xll.BDP(B229,"BEST_TARGET_PRICE")="#N/A Field Not Applicable"),
           IF(OR(_xll.BDP(B229,"INT_ACC")="#N/A N/A",_xll.BDP(B229,"INT_ACC")="#N/A Field Not Applicable"), 0, _xll.BDP(B229,"INT_ACC")),
      _xll.BDP(B229,"BEST_TARGET_PRICE"))
)</f>
        <v>0</v>
      </c>
      <c r="F229" s="1">
        <f>IF(OR(_xll.BDP(B229,"BDVD_PROJ_12M_YLD")="#N/A N/A",_xll.BDP(B229,"BDVD_PROJ_12M_YLD")="#N/A Field Not Applicable"),
     IF(OR(_xll.BDP(B229,"EQY_DVD_YLD_IND")="#N/A N/A",_xll.BDP(B229,"EQY_DVD_YLD_IND")="#N/A Field Not Applicable"),
         IF(OR(_xll.BDP(B229,"YLD_CNV_MID")="#N/A N/A",_xll.BDP(B229,"YLD_CNV_MID")="#N/A Field Not Applicable"),0,_xll.BDP(B229,"YLD_CNV_MID")),
              _xll.BDP(B229,"EQY_DVD_YLD_IND")),
_xll.BDP(B229,"BDVD_PROJ_12M_YLD"))</f>
        <v>2.0329630870281967</v>
      </c>
      <c r="G229" s="1" t="str">
        <f>IF(  ISERR(FIND("Equity",B229)) = FALSE,  IF(  OR(   _xll.BDP($B229,"DVD_EX_DT")="#N/A N/A", _xll.BDP($B229,"DVD_EX_DT")="#N/A Field Not Applicable"),
     "",_xll.BDP($B229,"DVD_EX_DT")),
IF(  OR(   _xll.BDP($B229,"NXT_CPN_DT")="#N/A N/A", _xll.BDP($B229,"NXT_CPN_DT")="#N/A Field Not Applicable"), IF( OR(_xll.BDP($B229,"LAST_TRADEABLE_DT") = "#N/A N/A",_xll.BDP($B229,"LAST_TRADEABLE_DT") = "#N/A Field Not Applicable"),"",_xll.BDP($B229,"LAST_TRADEABLE_DT")),_xll.BDP($B229,"NXT_CPN_DT")))</f>
        <v>22/12/2016</v>
      </c>
      <c r="H229" s="1">
        <f>IF(ISERR(FIND("Equity",B229))=FALSE,0,IF(_xll.BDP($B229,"DUR_MID")="#N/A N/A",0,_xll.BDP($B229,"DUR_MID")))</f>
        <v>0</v>
      </c>
      <c r="I229" s="1" t="str">
        <f>IF(  ISERR(FIND("Equity",B229)) = FALSE,  IF(  OR(   _xll.BDP($B229,"BDVD_NEXT_EST_DECL_DT")="#N/A N/A", _xll.BDP($B229,"BDVD_NEXT_EST_DECL_DT")="#N/A Field Not Applicable"),"",_xll.BDP($B229,"BDVD_NEXT_EST_DECL_DT")), IF(  OR(   _xll.BDP($B229,"NXT_PUT_DT")="#N/A N/A", _xll.BDP($B229,"NXT_PUT_DT")="#N/A Field Not Applicable"),"",_xll.BDP($B229,"NXT_PUT_DT")))</f>
        <v>19/06/2017</v>
      </c>
      <c r="J229" s="1">
        <f t="shared" si="3"/>
        <v>1</v>
      </c>
      <c r="L229" s="1" t="str">
        <f>_xll.BDP(B229,"SECURITY_NAME")</f>
        <v>iShares Global Healthcare ETF</v>
      </c>
    </row>
    <row r="230" spans="1:12" x14ac:dyDescent="0.25">
      <c r="A230" s="1" t="str">
        <f>IF(OR(_xll.BDP(B230,"ID_ISIN")="#N/A Field Not Applicable",_xll.BDP(B230,"ID_ISIN")="#N/A N/A"),B230,_xll.BDP(B230,"ID_ISIN"))</f>
        <v>US4642885135</v>
      </c>
      <c r="B230" s="1" t="s">
        <v>654</v>
      </c>
      <c r="C230" s="2">
        <f>IF(_xll.BDP(B230,"PX_LAST")="#N/A N/A",VLOOKUP(A230,secs!$A:$B,2,FALSE),_xll.BDP(B230,"PX_LAST"))</f>
        <v>88.5</v>
      </c>
      <c r="D230" s="1">
        <f>IF(A230="RU000A0JR5Z5",_xll.BDP("486 HK Equity","BEST_ANALYST_RATING"),IF(OR(_xll.BDP(B230,"BEST_ANALYST_RATING")="#N/A N/A",_xll.BDP(B230,"BEST_ANALYST_RATING")="#N/A Field Not Applicable"),0,_xll.BDP(B230,"BEST_ANALYST_RATING")))</f>
        <v>0</v>
      </c>
      <c r="E230" s="1">
        <f>IF(A230="RU000A0JR5Z5",10*_xll.BDP("486 HK Equity","BEST_TARGET_PRICE")*_xll.BDP("USDRUB Curncy","PX_LAST")/_xll.BDP("USDHKD Curncy","PX_LAST"),
      IF(OR(_xll.BDP(B230,"BEST_TARGET_PRICE")="#N/A N/A",_xll.BDP(B230,"BEST_TARGET_PRICE")="#N/A Field Not Applicable"),
           IF(OR(_xll.BDP(B230,"INT_ACC")="#N/A N/A",_xll.BDP(B230,"INT_ACC")="#N/A Field Not Applicable"), 0, _xll.BDP(B230,"INT_ACC")),
      _xll.BDP(B230,"BEST_TARGET_PRICE"))
)</f>
        <v>0</v>
      </c>
      <c r="F230" s="1">
        <f>IF(OR(_xll.BDP(B230,"BDVD_PROJ_12M_YLD")="#N/A N/A",_xll.BDP(B230,"BDVD_PROJ_12M_YLD")="#N/A Field Not Applicable"),
     IF(OR(_xll.BDP(B230,"EQY_DVD_YLD_IND")="#N/A N/A",_xll.BDP(B230,"EQY_DVD_YLD_IND")="#N/A Field Not Applicable"),
         IF(OR(_xll.BDP(B230,"YLD_CNV_MID")="#N/A N/A",_xll.BDP(B230,"YLD_CNV_MID")="#N/A Field Not Applicable"),0,_xll.BDP(B230,"YLD_CNV_MID")),
              _xll.BDP(B230,"EQY_DVD_YLD_IND")),
_xll.BDP(B230,"BDVD_PROJ_12M_YLD"))</f>
        <v>5.1142509374241367</v>
      </c>
      <c r="G230" s="1" t="str">
        <f>IF(  ISERR(FIND("Equity",B230)) = FALSE,  IF(  OR(   _xll.BDP($B230,"DVD_EX_DT")="#N/A N/A", _xll.BDP($B230,"DVD_EX_DT")="#N/A Field Not Applicable"),
     "",_xll.BDP($B230,"DVD_EX_DT")),
IF(  OR(   _xll.BDP($B230,"NXT_CPN_DT")="#N/A N/A", _xll.BDP($B230,"NXT_CPN_DT")="#N/A Field Not Applicable"), IF( OR(_xll.BDP($B230,"LAST_TRADEABLE_DT") = "#N/A N/A",_xll.BDP($B230,"LAST_TRADEABLE_DT") = "#N/A Field Not Applicable"),"",_xll.BDP($B230,"LAST_TRADEABLE_DT")),_xll.BDP($B230,"NXT_CPN_DT")))</f>
        <v>01/06/2017</v>
      </c>
      <c r="H230" s="1">
        <f>IF(ISERR(FIND("Equity",B230))=FALSE,0,IF(_xll.BDP($B230,"DUR_MID")="#N/A N/A",0,_xll.BDP($B230,"DUR_MID")))</f>
        <v>0</v>
      </c>
      <c r="I230" s="1" t="str">
        <f>IF(  ISERR(FIND("Equity",B230)) = FALSE,  IF(  OR(   _xll.BDP($B230,"BDVD_NEXT_EST_DECL_DT")="#N/A N/A", _xll.BDP($B230,"BDVD_NEXT_EST_DECL_DT")="#N/A Field Not Applicable"),"",_xll.BDP($B230,"BDVD_NEXT_EST_DECL_DT")), IF(  OR(   _xll.BDP($B230,"NXT_PUT_DT")="#N/A N/A", _xll.BDP($B230,"NXT_PUT_DT")="#N/A Field Not Applicable"),"",_xll.BDP($B230,"NXT_PUT_DT")))</f>
        <v/>
      </c>
      <c r="J230" s="1">
        <f t="shared" si="3"/>
        <v>1</v>
      </c>
      <c r="L230" s="1" t="str">
        <f>_xll.BDP(B230,"SECURITY_NAME")</f>
        <v>iShares iBoxx $ High Yield Cor</v>
      </c>
    </row>
    <row r="231" spans="1:12" x14ac:dyDescent="0.25">
      <c r="A231" s="1" t="str">
        <f>IF(OR(_xll.BDP(B231,"ID_ISIN")="#N/A Field Not Applicable",_xll.BDP(B231,"ID_ISIN")="#N/A N/A"),B231,_xll.BDP(B231,"ID_ISIN"))</f>
        <v>US97717X7012</v>
      </c>
      <c r="B231" s="1" t="s">
        <v>655</v>
      </c>
      <c r="C231" s="2">
        <f>IF(_xll.BDP(B231,"PX_LAST")="#N/A N/A",VLOOKUP(A231,secs!$A:$B,2,FALSE),_xll.BDP(B231,"PX_LAST"))</f>
        <v>66</v>
      </c>
      <c r="D231" s="1">
        <f>IF(A231="RU000A0JR5Z5",_xll.BDP("486 HK Equity","BEST_ANALYST_RATING"),IF(OR(_xll.BDP(B231,"BEST_ANALYST_RATING")="#N/A N/A",_xll.BDP(B231,"BEST_ANALYST_RATING")="#N/A Field Not Applicable"),0,_xll.BDP(B231,"BEST_ANALYST_RATING")))</f>
        <v>0</v>
      </c>
      <c r="E231" s="1">
        <f>IF(A231="RU000A0JR5Z5",10*_xll.BDP("486 HK Equity","BEST_TARGET_PRICE")*_xll.BDP("USDRUB Curncy","PX_LAST")/_xll.BDP("USDHKD Curncy","PX_LAST"),
      IF(OR(_xll.BDP(B231,"BEST_TARGET_PRICE")="#N/A N/A",_xll.BDP(B231,"BEST_TARGET_PRICE")="#N/A Field Not Applicable"),
           IF(OR(_xll.BDP(B231,"INT_ACC")="#N/A N/A",_xll.BDP(B231,"INT_ACC")="#N/A Field Not Applicable"), 0, _xll.BDP(B231,"INT_ACC")),
      _xll.BDP(B231,"BEST_TARGET_PRICE"))
)</f>
        <v>0</v>
      </c>
      <c r="F231" s="1">
        <f>IF(OR(_xll.BDP(B231,"BDVD_PROJ_12M_YLD")="#N/A N/A",_xll.BDP(B231,"BDVD_PROJ_12M_YLD")="#N/A Field Not Applicable"),
     IF(OR(_xll.BDP(B231,"EQY_DVD_YLD_IND")="#N/A N/A",_xll.BDP(B231,"EQY_DVD_YLD_IND")="#N/A Field Not Applicable"),
         IF(OR(_xll.BDP(B231,"YLD_CNV_MID")="#N/A N/A",_xll.BDP(B231,"YLD_CNV_MID")="#N/A Field Not Applicable"),0,_xll.BDP(B231,"YLD_CNV_MID")),
              _xll.BDP(B231,"EQY_DVD_YLD_IND")),
_xll.BDP(B231,"BDVD_PROJ_12M_YLD"))</f>
        <v>2.7169587549359657</v>
      </c>
      <c r="G231" s="1" t="str">
        <f>IF(  ISERR(FIND("Equity",B231)) = FALSE,  IF(  OR(   _xll.BDP($B231,"DVD_EX_DT")="#N/A N/A", _xll.BDP($B231,"DVD_EX_DT")="#N/A Field Not Applicable"),
     "",_xll.BDP($B231,"DVD_EX_DT")),
IF(  OR(   _xll.BDP($B231,"NXT_CPN_DT")="#N/A N/A", _xll.BDP($B231,"NXT_CPN_DT")="#N/A Field Not Applicable"), IF( OR(_xll.BDP($B231,"LAST_TRADEABLE_DT") = "#N/A N/A",_xll.BDP($B231,"LAST_TRADEABLE_DT") = "#N/A Field Not Applicable"),"",_xll.BDP($B231,"LAST_TRADEABLE_DT")),_xll.BDP($B231,"NXT_CPN_DT")))</f>
        <v>27/03/2017</v>
      </c>
      <c r="H231" s="1">
        <f>IF(ISERR(FIND("Equity",B231))=FALSE,0,IF(_xll.BDP($B231,"DUR_MID")="#N/A N/A",0,_xll.BDP($B231,"DUR_MID")))</f>
        <v>0</v>
      </c>
      <c r="I231" s="1" t="str">
        <f>IF(  ISERR(FIND("Equity",B231)) = FALSE,  IF(  OR(   _xll.BDP($B231,"BDVD_NEXT_EST_DECL_DT")="#N/A N/A", _xll.BDP($B231,"BDVD_NEXT_EST_DECL_DT")="#N/A Field Not Applicable"),"",_xll.BDP($B231,"BDVD_NEXT_EST_DECL_DT")), IF(  OR(   _xll.BDP($B231,"NXT_PUT_DT")="#N/A N/A", _xll.BDP($B231,"NXT_PUT_DT")="#N/A Field Not Applicable"),"",_xll.BDP($B231,"NXT_PUT_DT")))</f>
        <v>23/06/2017</v>
      </c>
      <c r="J231" s="1">
        <f t="shared" si="3"/>
        <v>1</v>
      </c>
      <c r="L231" s="1" t="str">
        <f>_xll.BDP(B231,"SECURITY_NAME")</f>
        <v>WisdomTree Europe Hedged Equit</v>
      </c>
    </row>
    <row r="232" spans="1:12" x14ac:dyDescent="0.25">
      <c r="A232" s="1" t="str">
        <f>IF(OR(_xll.BDP(B232,"ID_ISIN")="#N/A Field Not Applicable",_xll.BDP(B232,"ID_ISIN")="#N/A N/A"),B232,_xll.BDP(B232,"ID_ISIN"))</f>
        <v>US4642891802</v>
      </c>
      <c r="B232" s="1" t="s">
        <v>656</v>
      </c>
      <c r="C232" s="2">
        <f>IF(_xll.BDP(B232,"PX_LAST")="#N/A N/A",VLOOKUP(A232,secs!$A:$B,2,FALSE),_xll.BDP(B232,"PX_LAST"))</f>
        <v>22.03</v>
      </c>
      <c r="D232" s="1">
        <f>IF(A232="RU000A0JR5Z5",_xll.BDP("486 HK Equity","BEST_ANALYST_RATING"),IF(OR(_xll.BDP(B232,"BEST_ANALYST_RATING")="#N/A N/A",_xll.BDP(B232,"BEST_ANALYST_RATING")="#N/A Field Not Applicable"),0,_xll.BDP(B232,"BEST_ANALYST_RATING")))</f>
        <v>0</v>
      </c>
      <c r="E232" s="1">
        <f>IF(A232="RU000A0JR5Z5",10*_xll.BDP("486 HK Equity","BEST_TARGET_PRICE")*_xll.BDP("USDRUB Curncy","PX_LAST")/_xll.BDP("USDHKD Curncy","PX_LAST"),
      IF(OR(_xll.BDP(B232,"BEST_TARGET_PRICE")="#N/A N/A",_xll.BDP(B232,"BEST_TARGET_PRICE")="#N/A Field Not Applicable"),
           IF(OR(_xll.BDP(B232,"INT_ACC")="#N/A N/A",_xll.BDP(B232,"INT_ACC")="#N/A Field Not Applicable"), 0, _xll.BDP(B232,"INT_ACC")),
      _xll.BDP(B232,"BEST_TARGET_PRICE"))
)</f>
        <v>0</v>
      </c>
      <c r="F232" s="1">
        <f>IF(OR(_xll.BDP(B232,"BDVD_PROJ_12M_YLD")="#N/A N/A",_xll.BDP(B232,"BDVD_PROJ_12M_YLD")="#N/A Field Not Applicable"),
     IF(OR(_xll.BDP(B232,"EQY_DVD_YLD_IND")="#N/A N/A",_xll.BDP(B232,"EQY_DVD_YLD_IND")="#N/A Field Not Applicable"),
         IF(OR(_xll.BDP(B232,"YLD_CNV_MID")="#N/A N/A",_xll.BDP(B232,"YLD_CNV_MID")="#N/A Field Not Applicable"),0,_xll.BDP(B232,"YLD_CNV_MID")),
              _xll.BDP(B232,"EQY_DVD_YLD_IND")),
_xll.BDP(B232,"BDVD_PROJ_12M_YLD"))</f>
        <v>3.7425369421640071</v>
      </c>
      <c r="G232" s="1" t="str">
        <f>IF(  ISERR(FIND("Equity",B232)) = FALSE,  IF(  OR(   _xll.BDP($B232,"DVD_EX_DT")="#N/A N/A", _xll.BDP($B232,"DVD_EX_DT")="#N/A Field Not Applicable"),
     "",_xll.BDP($B232,"DVD_EX_DT")),
IF(  OR(   _xll.BDP($B232,"NXT_CPN_DT")="#N/A N/A", _xll.BDP($B232,"NXT_CPN_DT")="#N/A Field Not Applicable"), IF( OR(_xll.BDP($B232,"LAST_TRADEABLE_DT") = "#N/A N/A",_xll.BDP($B232,"LAST_TRADEABLE_DT") = "#N/A Field Not Applicable"),"",_xll.BDP($B232,"LAST_TRADEABLE_DT")),_xll.BDP($B232,"NXT_CPN_DT")))</f>
        <v>21/12/2016</v>
      </c>
      <c r="H232" s="1">
        <f>IF(ISERR(FIND("Equity",B232))=FALSE,0,IF(_xll.BDP($B232,"DUR_MID")="#N/A N/A",0,_xll.BDP($B232,"DUR_MID")))</f>
        <v>0</v>
      </c>
      <c r="I232" s="1" t="str">
        <f>IF(  ISERR(FIND("Equity",B232)) = FALSE,  IF(  OR(   _xll.BDP($B232,"BDVD_NEXT_EST_DECL_DT")="#N/A N/A", _xll.BDP($B232,"BDVD_NEXT_EST_DECL_DT")="#N/A Field Not Applicable"),"",_xll.BDP($B232,"BDVD_NEXT_EST_DECL_DT")), IF(  OR(   _xll.BDP($B232,"NXT_PUT_DT")="#N/A N/A", _xll.BDP($B232,"NXT_PUT_DT")="#N/A Field Not Applicable"),"",_xll.BDP($B232,"NXT_PUT_DT")))</f>
        <v>19/06/2017</v>
      </c>
      <c r="J232" s="1">
        <f t="shared" si="3"/>
        <v>1</v>
      </c>
      <c r="L232" s="1" t="str">
        <f>_xll.BDP(B232,"SECURITY_NAME")</f>
        <v>iShares MSCI Europe Financials</v>
      </c>
    </row>
    <row r="233" spans="1:12" x14ac:dyDescent="0.25">
      <c r="A233" s="1" t="str">
        <f>IF(OR(_xll.BDP(B233,"ID_ISIN")="#N/A Field Not Applicable",_xll.BDP(B233,"ID_ISIN")="#N/A N/A"),B233,_xll.BDP(B233,"ID_ISIN"))</f>
        <v>US4642872349</v>
      </c>
      <c r="B233" s="1" t="s">
        <v>657</v>
      </c>
      <c r="C233" s="2">
        <f>IF(_xll.BDP(B233,"PX_LAST")="#N/A N/A",VLOOKUP(A233,secs!$A:$B,2,FALSE),_xll.BDP(B233,"PX_LAST"))</f>
        <v>41.71</v>
      </c>
      <c r="D233" s="1">
        <f>IF(A233="RU000A0JR5Z5",_xll.BDP("486 HK Equity","BEST_ANALYST_RATING"),IF(OR(_xll.BDP(B233,"BEST_ANALYST_RATING")="#N/A N/A",_xll.BDP(B233,"BEST_ANALYST_RATING")="#N/A Field Not Applicable"),0,_xll.BDP(B233,"BEST_ANALYST_RATING")))</f>
        <v>0</v>
      </c>
      <c r="E233" s="1">
        <f>IF(A233="RU000A0JR5Z5",10*_xll.BDP("486 HK Equity","BEST_TARGET_PRICE")*_xll.BDP("USDRUB Curncy","PX_LAST")/_xll.BDP("USDHKD Curncy","PX_LAST"),
      IF(OR(_xll.BDP(B233,"BEST_TARGET_PRICE")="#N/A N/A",_xll.BDP(B233,"BEST_TARGET_PRICE")="#N/A Field Not Applicable"),
           IF(OR(_xll.BDP(B233,"INT_ACC")="#N/A N/A",_xll.BDP(B233,"INT_ACC")="#N/A Field Not Applicable"), 0, _xll.BDP(B233,"INT_ACC")),
      _xll.BDP(B233,"BEST_TARGET_PRICE"))
)</f>
        <v>0</v>
      </c>
      <c r="F233" s="1">
        <f>IF(OR(_xll.BDP(B233,"BDVD_PROJ_12M_YLD")="#N/A N/A",_xll.BDP(B233,"BDVD_PROJ_12M_YLD")="#N/A Field Not Applicable"),
     IF(OR(_xll.BDP(B233,"EQY_DVD_YLD_IND")="#N/A N/A",_xll.BDP(B233,"EQY_DVD_YLD_IND")="#N/A Field Not Applicable"),
         IF(OR(_xll.BDP(B233,"YLD_CNV_MID")="#N/A N/A",_xll.BDP(B233,"YLD_CNV_MID")="#N/A Field Not Applicable"),0,_xll.BDP(B233,"YLD_CNV_MID")),
              _xll.BDP(B233,"EQY_DVD_YLD_IND")),
_xll.BDP(B233,"BDVD_PROJ_12M_YLD"))</f>
        <v>2.5287121762888525</v>
      </c>
      <c r="G233" s="1" t="str">
        <f>IF(  ISERR(FIND("Equity",B233)) = FALSE,  IF(  OR(   _xll.BDP($B233,"DVD_EX_DT")="#N/A N/A", _xll.BDP($B233,"DVD_EX_DT")="#N/A Field Not Applicable"),
     "",_xll.BDP($B233,"DVD_EX_DT")),
IF(  OR(   _xll.BDP($B233,"NXT_CPN_DT")="#N/A N/A", _xll.BDP($B233,"NXT_CPN_DT")="#N/A Field Not Applicable"), IF( OR(_xll.BDP($B233,"LAST_TRADEABLE_DT") = "#N/A N/A",_xll.BDP($B233,"LAST_TRADEABLE_DT") = "#N/A Field Not Applicable"),"",_xll.BDP($B233,"LAST_TRADEABLE_DT")),_xll.BDP($B233,"NXT_CPN_DT")))</f>
        <v>21/12/2016</v>
      </c>
      <c r="H233" s="1">
        <f>IF(ISERR(FIND("Equity",B233))=FALSE,0,IF(_xll.BDP($B233,"DUR_MID")="#N/A N/A",0,_xll.BDP($B233,"DUR_MID")))</f>
        <v>0</v>
      </c>
      <c r="I233" s="1" t="str">
        <f>IF(  ISERR(FIND("Equity",B233)) = FALSE,  IF(  OR(   _xll.BDP($B233,"BDVD_NEXT_EST_DECL_DT")="#N/A N/A", _xll.BDP($B233,"BDVD_NEXT_EST_DECL_DT")="#N/A Field Not Applicable"),"",_xll.BDP($B233,"BDVD_NEXT_EST_DECL_DT")), IF(  OR(   _xll.BDP($B233,"NXT_PUT_DT")="#N/A N/A", _xll.BDP($B233,"NXT_PUT_DT")="#N/A Field Not Applicable"),"",_xll.BDP($B233,"NXT_PUT_DT")))</f>
        <v>19/06/2017</v>
      </c>
      <c r="J233" s="1">
        <f t="shared" si="3"/>
        <v>1</v>
      </c>
      <c r="L233" s="1" t="str">
        <f>_xll.BDP(B233,"SECURITY_NAME")</f>
        <v>iShares MSCI Emerging Markets</v>
      </c>
    </row>
    <row r="234" spans="1:12" x14ac:dyDescent="0.25">
      <c r="A234" s="1" t="str">
        <f>IF(OR(_xll.BDP(B234,"ID_ISIN")="#N/A Field Not Applicable",_xll.BDP(B234,"ID_ISIN")="#N/A N/A"),B234,_xll.BDP(B234,"ID_ISIN"))</f>
        <v>USG9328DAM23</v>
      </c>
      <c r="B234" s="1" t="s">
        <v>658</v>
      </c>
      <c r="C234" s="2">
        <f>IF(_xll.BDP(B234,"PX_LAST")="#N/A N/A",VLOOKUP(A234,secs!$A:$B,2,FALSE),_xll.BDP(B234,"PX_LAST"))</f>
        <v>100.273</v>
      </c>
      <c r="D234" s="1">
        <f>IF(A234="RU000A0JR5Z5",_xll.BDP("486 HK Equity","BEST_ANALYST_RATING"),IF(OR(_xll.BDP(B234,"BEST_ANALYST_RATING")="#N/A N/A",_xll.BDP(B234,"BEST_ANALYST_RATING")="#N/A Field Not Applicable"),0,_xll.BDP(B234,"BEST_ANALYST_RATING")))</f>
        <v>0</v>
      </c>
      <c r="E234" s="1">
        <f>IF(A234="RU000A0JR5Z5",10*_xll.BDP("486 HK Equity","BEST_TARGET_PRICE")*_xll.BDP("USDRUB Curncy","PX_LAST")/_xll.BDP("USDHKD Curncy","PX_LAST"),
      IF(OR(_xll.BDP(B234,"BEST_TARGET_PRICE")="#N/A N/A",_xll.BDP(B234,"BEST_TARGET_PRICE")="#N/A Field Not Applicable"),
           IF(OR(_xll.BDP(B234,"INT_ACC")="#N/A N/A",_xll.BDP(B234,"INT_ACC")="#N/A Field Not Applicable"), 0, _xll.BDP(B234,"INT_ACC")),
      _xll.BDP(B234,"BEST_TARGET_PRICE"))
)</f>
        <v>2.2843749999999998</v>
      </c>
      <c r="F234" s="1">
        <f>IF(OR(_xll.BDP(B234,"BDVD_PROJ_12M_YLD")="#N/A N/A",_xll.BDP(B234,"BDVD_PROJ_12M_YLD")="#N/A Field Not Applicable"),
     IF(OR(_xll.BDP(B234,"EQY_DVD_YLD_IND")="#N/A N/A",_xll.BDP(B234,"EQY_DVD_YLD_IND")="#N/A Field Not Applicable"),
         IF(OR(_xll.BDP(B234,"YLD_CNV_MID")="#N/A N/A",_xll.BDP(B234,"YLD_CNV_MID")="#N/A Field Not Applicable"),0,_xll.BDP(B234,"YLD_CNV_MID")),
              _xll.BDP(B234,"EQY_DVD_YLD_IND")),
_xll.BDP(B234,"BDVD_PROJ_12M_YLD"))</f>
        <v>6.3097911</v>
      </c>
      <c r="G234" s="1" t="str">
        <f>IF(  ISERR(FIND("Equity",B234)) = FALSE,  IF(  OR(   _xll.BDP($B234,"DVD_EX_DT")="#N/A N/A", _xll.BDP($B234,"DVD_EX_DT")="#N/A Field Not Applicable"),
     "",_xll.BDP($B234,"DVD_EX_DT")),
IF(  OR(   _xll.BDP($B234,"NXT_CPN_DT")="#N/A N/A", _xll.BDP($B234,"NXT_CPN_DT")="#N/A Field Not Applicable"), IF( OR(_xll.BDP($B234,"LAST_TRADEABLE_DT") = "#N/A N/A",_xll.BDP($B234,"LAST_TRADEABLE_DT") = "#N/A Field Not Applicable"),"",_xll.BDP($B234,"LAST_TRADEABLE_DT")),_xll.BDP($B234,"NXT_CPN_DT")))</f>
        <v>30/07/2017</v>
      </c>
      <c r="H234" s="1">
        <f>IF(ISERR(FIND("Equity",B234))=FALSE,0,IF(_xll.BDP($B234,"DUR_MID")="#N/A N/A",0,_xll.BDP($B234,"DUR_MID")))</f>
        <v>4.3676241885339291</v>
      </c>
      <c r="I234" s="1" t="str">
        <f>IF(  ISERR(FIND("Equity",B234)) = FALSE,  IF(  OR(   _xll.BDP($B234,"BDVD_NEXT_EST_DECL_DT")="#N/A N/A", _xll.BDP($B234,"BDVD_NEXT_EST_DECL_DT")="#N/A Field Not Applicable"),"",_xll.BDP($B234,"BDVD_NEXT_EST_DECL_DT")), IF(  OR(   _xll.BDP($B234,"NXT_PUT_DT")="#N/A N/A", _xll.BDP($B234,"NXT_PUT_DT")="#N/A Field Not Applicable"),"",_xll.BDP($B234,"NXT_PUT_DT")))</f>
        <v/>
      </c>
      <c r="J234" s="1">
        <f t="shared" si="3"/>
        <v>1</v>
      </c>
      <c r="L234" s="1" t="str">
        <f>_xll.BDP(B234,"SECURITY_NAME")</f>
        <v>VEDLN 6 3/8 07/30/22</v>
      </c>
    </row>
    <row r="235" spans="1:12" x14ac:dyDescent="0.25">
      <c r="A235" s="1" t="str">
        <f>IF(OR(_xll.BDP(B235,"ID_ISIN")="#N/A Field Not Applicable",_xll.BDP(B235,"ID_ISIN")="#N/A N/A"),B235,_xll.BDP(B235,"ID_ISIN"))</f>
        <v>USG2440JAE58</v>
      </c>
      <c r="B235" s="1" t="s">
        <v>659</v>
      </c>
      <c r="C235" s="2">
        <f>IF(_xll.BDP(B235,"PX_LAST")="#N/A N/A",VLOOKUP(A235,secs!$A:$B,2,FALSE),_xll.BDP(B235,"PX_LAST"))</f>
        <v>101.765</v>
      </c>
      <c r="D235" s="1">
        <f>IF(A235="RU000A0JR5Z5",_xll.BDP("486 HK Equity","BEST_ANALYST_RATING"),IF(OR(_xll.BDP(B235,"BEST_ANALYST_RATING")="#N/A N/A",_xll.BDP(B235,"BEST_ANALYST_RATING")="#N/A Field Not Applicable"),0,_xll.BDP(B235,"BEST_ANALYST_RATING")))</f>
        <v>0</v>
      </c>
      <c r="E235" s="1">
        <f>IF(A235="RU000A0JR5Z5",10*_xll.BDP("486 HK Equity","BEST_TARGET_PRICE")*_xll.BDP("USDRUB Curncy","PX_LAST")/_xll.BDP("USDHKD Curncy","PX_LAST"),
      IF(OR(_xll.BDP(B235,"BEST_TARGET_PRICE")="#N/A N/A",_xll.BDP(B235,"BEST_TARGET_PRICE")="#N/A Field Not Applicable"),
           IF(OR(_xll.BDP(B235,"INT_ACC")="#N/A N/A",_xll.BDP(B235,"INT_ACC")="#N/A Field Not Applicable"), 0, _xll.BDP(B235,"INT_ACC")),
      _xll.BDP(B235,"BEST_TARGET_PRICE"))
)</f>
        <v>0.98680555555555549</v>
      </c>
      <c r="F235" s="1">
        <f>IF(OR(_xll.BDP(B235,"BDVD_PROJ_12M_YLD")="#N/A N/A",_xll.BDP(B235,"BDVD_PROJ_12M_YLD")="#N/A Field Not Applicable"),
     IF(OR(_xll.BDP(B235,"EQY_DVD_YLD_IND")="#N/A N/A",_xll.BDP(B235,"EQY_DVD_YLD_IND")="#N/A Field Not Applicable"),
         IF(OR(_xll.BDP(B235,"YLD_CNV_MID")="#N/A N/A",_xll.BDP(B235,"YLD_CNV_MID")="#N/A Field Not Applicable"),0,_xll.BDP(B235,"YLD_CNV_MID")),
              _xll.BDP(B235,"EQY_DVD_YLD_IND")),
_xll.BDP(B235,"BDVD_PROJ_12M_YLD"))</f>
        <v>2.3353539216528056</v>
      </c>
      <c r="G235" s="1" t="str">
        <f>IF(  ISERR(FIND("Equity",B235)) = FALSE,  IF(  OR(   _xll.BDP($B235,"DVD_EX_DT")="#N/A N/A", _xll.BDP($B235,"DVD_EX_DT")="#N/A Field Not Applicable"),
     "",_xll.BDP($B235,"DVD_EX_DT")),
IF(  OR(   _xll.BDP($B235,"NXT_CPN_DT")="#N/A N/A", _xll.BDP($B235,"NXT_CPN_DT")="#N/A Field Not Applicable"), IF( OR(_xll.BDP($B235,"LAST_TRADEABLE_DT") = "#N/A N/A",_xll.BDP($B235,"LAST_TRADEABLE_DT") = "#N/A Field Not Applicable"),"",_xll.BDP($B235,"LAST_TRADEABLE_DT")),_xll.BDP($B235,"NXT_CPN_DT")))</f>
        <v>20/10/2017</v>
      </c>
      <c r="H235" s="1">
        <f>IF(ISERR(FIND("Equity",B235))=FALSE,0,IF(_xll.BDP($B235,"DUR_MID")="#N/A N/A",0,_xll.BDP($B235,"DUR_MID")))</f>
        <v>0.36388888936184594</v>
      </c>
      <c r="I235" s="1" t="str">
        <f>IF(  ISERR(FIND("Equity",B235)) = FALSE,  IF(  OR(   _xll.BDP($B235,"BDVD_NEXT_EST_DECL_DT")="#N/A N/A", _xll.BDP($B235,"BDVD_NEXT_EST_DECL_DT")="#N/A Field Not Applicable"),"",_xll.BDP($B235,"BDVD_NEXT_EST_DECL_DT")), IF(  OR(   _xll.BDP($B235,"NXT_PUT_DT")="#N/A N/A", _xll.BDP($B235,"NXT_PUT_DT")="#N/A Field Not Applicable"),"",_xll.BDP($B235,"NXT_PUT_DT")))</f>
        <v/>
      </c>
      <c r="J235" s="1">
        <f t="shared" si="3"/>
        <v>1</v>
      </c>
      <c r="L235" s="1" t="str">
        <f>_xll.BDP(B235,"SECURITY_NAME")</f>
        <v>GGBRBZ 7 1/4 10/20/17</v>
      </c>
    </row>
    <row r="236" spans="1:12" x14ac:dyDescent="0.25">
      <c r="A236" s="1" t="str">
        <f>IF(OR(_xll.BDP(B236,"ID_ISIN")="#N/A Field Not Applicable",_xll.BDP(B236,"ID_ISIN")="#N/A N/A"),B236,_xll.BDP(B236,"ID_ISIN"))</f>
        <v>US9843321061</v>
      </c>
      <c r="B236" s="1" t="s">
        <v>660</v>
      </c>
      <c r="C236" s="2">
        <f>IF(_xll.BDP(B236,"PX_LAST")="#N/A N/A",VLOOKUP(A236,secs!$A:$B,2,FALSE),_xll.BDP(B236,"PX_LAST"))</f>
        <v>50.6</v>
      </c>
      <c r="D236" s="1">
        <f>IF(A236="RU000A0JR5Z5",_xll.BDP("486 HK Equity","BEST_ANALYST_RATING"),IF(OR(_xll.BDP(B236,"BEST_ANALYST_RATING")="#N/A N/A",_xll.BDP(B236,"BEST_ANALYST_RATING")="#N/A Field Not Applicable"),0,_xll.BDP(B236,"BEST_ANALYST_RATING")))</f>
        <v>3.6800000667572021</v>
      </c>
      <c r="E236" s="1">
        <f>IF(A236="RU000A0JR5Z5",10*_xll.BDP("486 HK Equity","BEST_TARGET_PRICE")*_xll.BDP("USDRUB Curncy","PX_LAST")/_xll.BDP("USDHKD Curncy","PX_LAST"),
      IF(OR(_xll.BDP(B236,"BEST_TARGET_PRICE")="#N/A N/A",_xll.BDP(B236,"BEST_TARGET_PRICE")="#N/A Field Not Applicable"),
           IF(OR(_xll.BDP(B236,"INT_ACC")="#N/A N/A",_xll.BDP(B236,"INT_ACC")="#N/A Field Not Applicable"), 0, _xll.BDP(B236,"INT_ACC")),
      _xll.BDP(B236,"BEST_TARGET_PRICE"))
)</f>
        <v>52.923076629638672</v>
      </c>
      <c r="F236" s="1">
        <f>IF(OR(_xll.BDP(B236,"BDVD_PROJ_12M_YLD")="#N/A N/A",_xll.BDP(B236,"BDVD_PROJ_12M_YLD")="#N/A Field Not Applicable"),
     IF(OR(_xll.BDP(B236,"EQY_DVD_YLD_IND")="#N/A N/A",_xll.BDP(B236,"EQY_DVD_YLD_IND")="#N/A Field Not Applicable"),
         IF(OR(_xll.BDP(B236,"YLD_CNV_MID")="#N/A N/A",_xll.BDP(B236,"YLD_CNV_MID")="#N/A Field Not Applicable"),0,_xll.BDP(B236,"YLD_CNV_MID")),
              _xll.BDP(B236,"EQY_DVD_YLD_IND")),
_xll.BDP(B236,"BDVD_PROJ_12M_YLD"))</f>
        <v>0</v>
      </c>
      <c r="G236" s="1" t="str">
        <f>IF(  ISERR(FIND("Equity",B236)) = FALSE,  IF(  OR(   _xll.BDP($B236,"DVD_EX_DT")="#N/A N/A", _xll.BDP($B236,"DVD_EX_DT")="#N/A Field Not Applicable"),
     "",_xll.BDP($B236,"DVD_EX_DT")),
IF(  OR(   _xll.BDP($B236,"NXT_CPN_DT")="#N/A N/A", _xll.BDP($B236,"NXT_CPN_DT")="#N/A Field Not Applicable"), IF( OR(_xll.BDP($B236,"LAST_TRADEABLE_DT") = "#N/A N/A",_xll.BDP($B236,"LAST_TRADEABLE_DT") = "#N/A Field Not Applicable"),"",_xll.BDP($B236,"LAST_TRADEABLE_DT")),_xll.BDP($B236,"NXT_CPN_DT")))</f>
        <v/>
      </c>
      <c r="H236" s="1">
        <f>IF(ISERR(FIND("Equity",B236))=FALSE,0,IF(_xll.BDP($B236,"DUR_MID")="#N/A N/A",0,_xll.BDP($B236,"DUR_MID")))</f>
        <v>0</v>
      </c>
      <c r="I236" s="1" t="str">
        <f>IF(  ISERR(FIND("Equity",B236)) = FALSE,  IF(  OR(   _xll.BDP($B236,"BDVD_NEXT_EST_DECL_DT")="#N/A N/A", _xll.BDP($B236,"BDVD_NEXT_EST_DECL_DT")="#N/A Field Not Applicable"),"",_xll.BDP($B236,"BDVD_NEXT_EST_DECL_DT")), IF(  OR(   _xll.BDP($B236,"NXT_PUT_DT")="#N/A N/A", _xll.BDP($B236,"NXT_PUT_DT")="#N/A Field Not Applicable"),"",_xll.BDP($B236,"NXT_PUT_DT")))</f>
        <v/>
      </c>
      <c r="J236" s="1">
        <f t="shared" si="3"/>
        <v>1</v>
      </c>
      <c r="L236" s="1" t="str">
        <f>_xll.BDP(B236,"SECURITY_NAME")</f>
        <v>Yahoo! Inc</v>
      </c>
    </row>
    <row r="237" spans="1:12" x14ac:dyDescent="0.25">
      <c r="A237" s="1" t="str">
        <f>IF(OR(_xll.BDP(B237,"ID_ISIN")="#N/A Field Not Applicable",_xll.BDP(B237,"ID_ISIN")="#N/A N/A"),B237,_xll.BDP(B237,"ID_ISIN"))</f>
        <v>RU0009029540</v>
      </c>
      <c r="B237" s="1" t="s">
        <v>661</v>
      </c>
      <c r="C237" s="2">
        <f>IF(_xll.BDP(B237,"PX_LAST")="#N/A N/A",VLOOKUP(A237,secs!$A:$B,2,FALSE),_xll.BDP(B237,"PX_LAST"))</f>
        <v>154.69999999999999</v>
      </c>
      <c r="D237" s="1">
        <f>IF(A237="RU000A0JR5Z5",_xll.BDP("486 HK Equity","BEST_ANALYST_RATING"),IF(OR(_xll.BDP(B237,"BEST_ANALYST_RATING")="#N/A N/A",_xll.BDP(B237,"BEST_ANALYST_RATING")="#N/A Field Not Applicable"),0,_xll.BDP(B237,"BEST_ANALYST_RATING")))</f>
        <v>4.7777776718139648</v>
      </c>
      <c r="E237" s="1">
        <f>IF(A237="RU000A0JR5Z5",10*_xll.BDP("486 HK Equity","BEST_TARGET_PRICE")*_xll.BDP("USDRUB Curncy","PX_LAST")/_xll.BDP("USDHKD Curncy","PX_LAST"),
      IF(OR(_xll.BDP(B237,"BEST_TARGET_PRICE")="#N/A N/A",_xll.BDP(B237,"BEST_TARGET_PRICE")="#N/A Field Not Applicable"),
           IF(OR(_xll.BDP(B237,"INT_ACC")="#N/A N/A",_xll.BDP(B237,"INT_ACC")="#N/A Field Not Applicable"), 0, _xll.BDP(B237,"INT_ACC")),
      _xll.BDP(B237,"BEST_TARGET_PRICE"))
)</f>
        <v>212.77873229980469</v>
      </c>
      <c r="F237" s="1">
        <f>IF(OR(_xll.BDP(B237,"BDVD_PROJ_12M_YLD")="#N/A N/A",_xll.BDP(B237,"BDVD_PROJ_12M_YLD")="#N/A Field Not Applicable"),
     IF(OR(_xll.BDP(B237,"EQY_DVD_YLD_IND")="#N/A N/A",_xll.BDP(B237,"EQY_DVD_YLD_IND")="#N/A Field Not Applicable"),
         IF(OR(_xll.BDP(B237,"YLD_CNV_MID")="#N/A N/A",_xll.BDP(B237,"YLD_CNV_MID")="#N/A Field Not Applicable"),0,_xll.BDP(B237,"YLD_CNV_MID")),
              _xll.BDP(B237,"EQY_DVD_YLD_IND")),
_xll.BDP(B237,"BDVD_PROJ_12M_YLD"))</f>
        <v>3.8784744667097608</v>
      </c>
      <c r="G237" s="1" t="str">
        <f>IF(  ISERR(FIND("Equity",B237)) = FALSE,  IF(  OR(   _xll.BDP($B237,"DVD_EX_DT")="#N/A N/A", _xll.BDP($B237,"DVD_EX_DT")="#N/A Field Not Applicable"),
     "",_xll.BDP($B237,"DVD_EX_DT")),
IF(  OR(   _xll.BDP($B237,"NXT_CPN_DT")="#N/A N/A", _xll.BDP($B237,"NXT_CPN_DT")="#N/A Field Not Applicable"), IF( OR(_xll.BDP($B237,"LAST_TRADEABLE_DT") = "#N/A N/A",_xll.BDP($B237,"LAST_TRADEABLE_DT") = "#N/A Field Not Applicable"),"",_xll.BDP($B237,"LAST_TRADEABLE_DT")),_xll.BDP($B237,"NXT_CPN_DT")))</f>
        <v>13/06/2017</v>
      </c>
      <c r="H237" s="1">
        <f>IF(ISERR(FIND("Equity",B237))=FALSE,0,IF(_xll.BDP($B237,"DUR_MID")="#N/A N/A",0,_xll.BDP($B237,"DUR_MID")))</f>
        <v>0</v>
      </c>
      <c r="I237" s="1" t="str">
        <f>IF(  ISERR(FIND("Equity",B237)) = FALSE,  IF(  OR(   _xll.BDP($B237,"BDVD_NEXT_EST_DECL_DT")="#N/A N/A", _xll.BDP($B237,"BDVD_NEXT_EST_DECL_DT")="#N/A Field Not Applicable"),"",_xll.BDP($B237,"BDVD_NEXT_EST_DECL_DT")), IF(  OR(   _xll.BDP($B237,"NXT_PUT_DT")="#N/A N/A", _xll.BDP($B237,"NXT_PUT_DT")="#N/A Field Not Applicable"),"",_xll.BDP($B237,"NXT_PUT_DT")))</f>
        <v>19/04/2018</v>
      </c>
      <c r="J237" s="1">
        <f t="shared" si="3"/>
        <v>1</v>
      </c>
      <c r="L237" s="1" t="str">
        <f>_xll.BDP(B237,"SECURITY_NAME")</f>
        <v>Sberbank of Russia PJSC</v>
      </c>
    </row>
    <row r="238" spans="1:12" x14ac:dyDescent="0.25">
      <c r="A238" s="1" t="str">
        <f>IF(OR(_xll.BDP(B238,"ID_ISIN")="#N/A Field Not Applicable",_xll.BDP(B238,"ID_ISIN")="#N/A N/A"),B238,_xll.BDP(B238,"ID_ISIN"))</f>
        <v>US7170811035</v>
      </c>
      <c r="B238" s="1" t="s">
        <v>662</v>
      </c>
      <c r="C238" s="2">
        <f>IF(_xll.BDP(B238,"PX_LAST")="#N/A N/A",VLOOKUP(A238,secs!$A:$B,2,FALSE),_xll.BDP(B238,"PX_LAST"))</f>
        <v>32.35</v>
      </c>
      <c r="D238" s="1">
        <f>IF(A238="RU000A0JR5Z5",_xll.BDP("486 HK Equity","BEST_ANALYST_RATING"),IF(OR(_xll.BDP(B238,"BEST_ANALYST_RATING")="#N/A N/A",_xll.BDP(B238,"BEST_ANALYST_RATING")="#N/A Field Not Applicable"),0,_xll.BDP(B238,"BEST_ANALYST_RATING")))</f>
        <v>3.9166667461395264</v>
      </c>
      <c r="E238" s="1">
        <f>IF(A238="RU000A0JR5Z5",10*_xll.BDP("486 HK Equity","BEST_TARGET_PRICE")*_xll.BDP("USDRUB Curncy","PX_LAST")/_xll.BDP("USDHKD Curncy","PX_LAST"),
      IF(OR(_xll.BDP(B238,"BEST_TARGET_PRICE")="#N/A N/A",_xll.BDP(B238,"BEST_TARGET_PRICE")="#N/A Field Not Applicable"),
           IF(OR(_xll.BDP(B238,"INT_ACC")="#N/A N/A",_xll.BDP(B238,"INT_ACC")="#N/A Field Not Applicable"), 0, _xll.BDP(B238,"INT_ACC")),
      _xll.BDP(B238,"BEST_TARGET_PRICE"))
)</f>
        <v>37.411766052246094</v>
      </c>
      <c r="F238" s="1">
        <f>IF(OR(_xll.BDP(B238,"BDVD_PROJ_12M_YLD")="#N/A N/A",_xll.BDP(B238,"BDVD_PROJ_12M_YLD")="#N/A Field Not Applicable"),
     IF(OR(_xll.BDP(B238,"EQY_DVD_YLD_IND")="#N/A N/A",_xll.BDP(B238,"EQY_DVD_YLD_IND")="#N/A Field Not Applicable"),
         IF(OR(_xll.BDP(B238,"YLD_CNV_MID")="#N/A N/A",_xll.BDP(B238,"YLD_CNV_MID")="#N/A Field Not Applicable"),0,_xll.BDP(B238,"YLD_CNV_MID")),
              _xll.BDP(B238,"EQY_DVD_YLD_IND")),
_xll.BDP(B238,"BDVD_PROJ_12M_YLD"))</f>
        <v>4.0803709428129835</v>
      </c>
      <c r="G238" s="1" t="str">
        <f>IF(  ISERR(FIND("Equity",B238)) = FALSE,  IF(  OR(   _xll.BDP($B238,"DVD_EX_DT")="#N/A N/A", _xll.BDP($B238,"DVD_EX_DT")="#N/A Field Not Applicable"),
     "",_xll.BDP($B238,"DVD_EX_DT")),
IF(  OR(   _xll.BDP($B238,"NXT_CPN_DT")="#N/A N/A", _xll.BDP($B238,"NXT_CPN_DT")="#N/A Field Not Applicable"), IF( OR(_xll.BDP($B238,"LAST_TRADEABLE_DT") = "#N/A N/A",_xll.BDP($B238,"LAST_TRADEABLE_DT") = "#N/A Field Not Applicable"),"",_xll.BDP($B238,"LAST_TRADEABLE_DT")),_xll.BDP($B238,"NXT_CPN_DT")))</f>
        <v>10/05/2017</v>
      </c>
      <c r="H238" s="1">
        <f>IF(ISERR(FIND("Equity",B238))=FALSE,0,IF(_xll.BDP($B238,"DUR_MID")="#N/A N/A",0,_xll.BDP($B238,"DUR_MID")))</f>
        <v>0</v>
      </c>
      <c r="I238" s="1" t="str">
        <f>IF(  ISERR(FIND("Equity",B238)) = FALSE,  IF(  OR(   _xll.BDP($B238,"BDVD_NEXT_EST_DECL_DT")="#N/A N/A", _xll.BDP($B238,"BDVD_NEXT_EST_DECL_DT")="#N/A Field Not Applicable"),"",_xll.BDP($B238,"BDVD_NEXT_EST_DECL_DT")), IF(  OR(   _xll.BDP($B238,"NXT_PUT_DT")="#N/A N/A", _xll.BDP($B238,"NXT_PUT_DT")="#N/A Field Not Applicable"),"",_xll.BDP($B238,"NXT_PUT_DT")))</f>
        <v>22/06/2017</v>
      </c>
      <c r="J238" s="1">
        <f t="shared" si="3"/>
        <v>1</v>
      </c>
      <c r="L238" s="1" t="str">
        <f>_xll.BDP(B238,"SECURITY_NAME")</f>
        <v>Pfizer Inc</v>
      </c>
    </row>
    <row r="239" spans="1:12" x14ac:dyDescent="0.25">
      <c r="A239" s="1" t="str">
        <f>IF(OR(_xll.BDP(B239,"ID_ISIN")="#N/A Field Not Applicable",_xll.BDP(B239,"ID_ISIN")="#N/A N/A"),B239,_xll.BDP(B239,"ID_ISIN"))</f>
        <v>US58933Y1055</v>
      </c>
      <c r="B239" s="1" t="s">
        <v>663</v>
      </c>
      <c r="C239" s="2">
        <f>IF(_xll.BDP(B239,"PX_LAST")="#N/A N/A",VLOOKUP(A239,secs!$A:$B,2,FALSE),_xll.BDP(B239,"PX_LAST"))</f>
        <v>65.069999999999993</v>
      </c>
      <c r="D239" s="1">
        <f>IF(A239="RU000A0JR5Z5",_xll.BDP("486 HK Equity","BEST_ANALYST_RATING"),IF(OR(_xll.BDP(B239,"BEST_ANALYST_RATING")="#N/A N/A",_xll.BDP(B239,"BEST_ANALYST_RATING")="#N/A Field Not Applicable"),0,_xll.BDP(B239,"BEST_ANALYST_RATING")))</f>
        <v>4.1304349899291992</v>
      </c>
      <c r="E239" s="1">
        <f>IF(A239="RU000A0JR5Z5",10*_xll.BDP("486 HK Equity","BEST_TARGET_PRICE")*_xll.BDP("USDRUB Curncy","PX_LAST")/_xll.BDP("USDHKD Curncy","PX_LAST"),
      IF(OR(_xll.BDP(B239,"BEST_TARGET_PRICE")="#N/A N/A",_xll.BDP(B239,"BEST_TARGET_PRICE")="#N/A Field Not Applicable"),
           IF(OR(_xll.BDP(B239,"INT_ACC")="#N/A N/A",_xll.BDP(B239,"INT_ACC")="#N/A Field Not Applicable"), 0, _xll.BDP(B239,"INT_ACC")),
      _xll.BDP(B239,"BEST_TARGET_PRICE"))
)</f>
        <v>69.76470947265625</v>
      </c>
      <c r="F239" s="1">
        <f>IF(OR(_xll.BDP(B239,"BDVD_PROJ_12M_YLD")="#N/A N/A",_xll.BDP(B239,"BDVD_PROJ_12M_YLD")="#N/A Field Not Applicable"),
     IF(OR(_xll.BDP(B239,"EQY_DVD_YLD_IND")="#N/A N/A",_xll.BDP(B239,"EQY_DVD_YLD_IND")="#N/A Field Not Applicable"),
         IF(OR(_xll.BDP(B239,"YLD_CNV_MID")="#N/A N/A",_xll.BDP(B239,"YLD_CNV_MID")="#N/A Field Not Applicable"),0,_xll.BDP(B239,"YLD_CNV_MID")),
              _xll.BDP(B239,"EQY_DVD_YLD_IND")),
_xll.BDP(B239,"BDVD_PROJ_12M_YLD"))</f>
        <v>2.9199323805132935</v>
      </c>
      <c r="G239" s="1" t="str">
        <f>IF(  ISERR(FIND("Equity",B239)) = FALSE,  IF(  OR(   _xll.BDP($B239,"DVD_EX_DT")="#N/A N/A", _xll.BDP($B239,"DVD_EX_DT")="#N/A Field Not Applicable"),
     "",_xll.BDP($B239,"DVD_EX_DT")),
IF(  OR(   _xll.BDP($B239,"NXT_CPN_DT")="#N/A N/A", _xll.BDP($B239,"NXT_CPN_DT")="#N/A Field Not Applicable"), IF( OR(_xll.BDP($B239,"LAST_TRADEABLE_DT") = "#N/A N/A",_xll.BDP($B239,"LAST_TRADEABLE_DT") = "#N/A Field Not Applicable"),"",_xll.BDP($B239,"LAST_TRADEABLE_DT")),_xll.BDP($B239,"NXT_CPN_DT")))</f>
        <v>13/06/2017</v>
      </c>
      <c r="H239" s="1">
        <f>IF(ISERR(FIND("Equity",B239))=FALSE,0,IF(_xll.BDP($B239,"DUR_MID")="#N/A N/A",0,_xll.BDP($B239,"DUR_MID")))</f>
        <v>0</v>
      </c>
      <c r="I239" s="1" t="str">
        <f>IF(  ISERR(FIND("Equity",B239)) = FALSE,  IF(  OR(   _xll.BDP($B239,"BDVD_NEXT_EST_DECL_DT")="#N/A N/A", _xll.BDP($B239,"BDVD_NEXT_EST_DECL_DT")="#N/A Field Not Applicable"),"",_xll.BDP($B239,"BDVD_NEXT_EST_DECL_DT")), IF(  OR(   _xll.BDP($B239,"NXT_PUT_DT")="#N/A N/A", _xll.BDP($B239,"NXT_PUT_DT")="#N/A Field Not Applicable"),"",_xll.BDP($B239,"NXT_PUT_DT")))</f>
        <v>26/07/2017</v>
      </c>
      <c r="J239" s="1">
        <f t="shared" si="3"/>
        <v>1</v>
      </c>
      <c r="L239" s="1" t="str">
        <f>_xll.BDP(B239,"SECURITY_NAME")</f>
        <v>Merck &amp; Co Inc</v>
      </c>
    </row>
    <row r="240" spans="1:12" x14ac:dyDescent="0.25">
      <c r="A240" s="1" t="str">
        <f>IF(OR(_xll.BDP(B240,"ID_ISIN")="#N/A Field Not Applicable",_xll.BDP(B240,"ID_ISIN")="#N/A N/A"),B240,_xll.BDP(B240,"ID_ISIN"))</f>
        <v>US4062161017</v>
      </c>
      <c r="B240" s="1" t="s">
        <v>664</v>
      </c>
      <c r="C240" s="2">
        <f>IF(_xll.BDP(B240,"PX_LAST")="#N/A N/A",VLOOKUP(A240,secs!$A:$B,2,FALSE),_xll.BDP(B240,"PX_LAST"))</f>
        <v>45.32</v>
      </c>
      <c r="D240" s="1">
        <f>IF(A240="RU000A0JR5Z5",_xll.BDP("486 HK Equity","BEST_ANALYST_RATING"),IF(OR(_xll.BDP(B240,"BEST_ANALYST_RATING")="#N/A N/A",_xll.BDP(B240,"BEST_ANALYST_RATING")="#N/A Field Not Applicable"),0,_xll.BDP(B240,"BEST_ANALYST_RATING")))</f>
        <v>4.6999998092651367</v>
      </c>
      <c r="E240" s="1">
        <f>IF(A240="RU000A0JR5Z5",10*_xll.BDP("486 HK Equity","BEST_TARGET_PRICE")*_xll.BDP("USDRUB Curncy","PX_LAST")/_xll.BDP("USDHKD Curncy","PX_LAST"),
      IF(OR(_xll.BDP(B240,"BEST_TARGET_PRICE")="#N/A N/A",_xll.BDP(B240,"BEST_TARGET_PRICE")="#N/A Field Not Applicable"),
           IF(OR(_xll.BDP(B240,"INT_ACC")="#N/A N/A",_xll.BDP(B240,"INT_ACC")="#N/A Field Not Applicable"), 0, _xll.BDP(B240,"INT_ACC")),
      _xll.BDP(B240,"BEST_TARGET_PRICE"))
)</f>
        <v>61.967742919921875</v>
      </c>
      <c r="F240" s="1">
        <f>IF(OR(_xll.BDP(B240,"BDVD_PROJ_12M_YLD")="#N/A N/A",_xll.BDP(B240,"BDVD_PROJ_12M_YLD")="#N/A Field Not Applicable"),
     IF(OR(_xll.BDP(B240,"EQY_DVD_YLD_IND")="#N/A N/A",_xll.BDP(B240,"EQY_DVD_YLD_IND")="#N/A Field Not Applicable"),
         IF(OR(_xll.BDP(B240,"YLD_CNV_MID")="#N/A N/A",_xll.BDP(B240,"YLD_CNV_MID")="#N/A Field Not Applicable"),0,_xll.BDP(B240,"YLD_CNV_MID")),
              _xll.BDP(B240,"EQY_DVD_YLD_IND")),
_xll.BDP(B240,"BDVD_PROJ_12M_YLD"))</f>
        <v>1.6328331862312444</v>
      </c>
      <c r="G240" s="1" t="str">
        <f>IF(  ISERR(FIND("Equity",B240)) = FALSE,  IF(  OR(   _xll.BDP($B240,"DVD_EX_DT")="#N/A N/A", _xll.BDP($B240,"DVD_EX_DT")="#N/A Field Not Applicable"),
     "",_xll.BDP($B240,"DVD_EX_DT")),
IF(  OR(   _xll.BDP($B240,"NXT_CPN_DT")="#N/A N/A", _xll.BDP($B240,"NXT_CPN_DT")="#N/A Field Not Applicable"), IF( OR(_xll.BDP($B240,"LAST_TRADEABLE_DT") = "#N/A N/A",_xll.BDP($B240,"LAST_TRADEABLE_DT") = "#N/A Field Not Applicable"),"",_xll.BDP($B240,"LAST_TRADEABLE_DT")),_xll.BDP($B240,"NXT_CPN_DT")))</f>
        <v>05/06/2017</v>
      </c>
      <c r="H240" s="1">
        <f>IF(ISERR(FIND("Equity",B240))=FALSE,0,IF(_xll.BDP($B240,"DUR_MID")="#N/A N/A",0,_xll.BDP($B240,"DUR_MID")))</f>
        <v>0</v>
      </c>
      <c r="I240" s="1" t="str">
        <f>IF(  ISERR(FIND("Equity",B240)) = FALSE,  IF(  OR(   _xll.BDP($B240,"BDVD_NEXT_EST_DECL_DT")="#N/A N/A", _xll.BDP($B240,"BDVD_NEXT_EST_DECL_DT")="#N/A Field Not Applicable"),"",_xll.BDP($B240,"BDVD_NEXT_EST_DECL_DT")), IF(  OR(   _xll.BDP($B240,"NXT_PUT_DT")="#N/A N/A", _xll.BDP($B240,"NXT_PUT_DT")="#N/A Field Not Applicable"),"",_xll.BDP($B240,"NXT_PUT_DT")))</f>
        <v>13/07/2017</v>
      </c>
      <c r="J240" s="1">
        <f t="shared" si="3"/>
        <v>1</v>
      </c>
      <c r="L240" s="1" t="str">
        <f>_xll.BDP(B240,"SECURITY_NAME")</f>
        <v>Halliburton Co</v>
      </c>
    </row>
    <row r="241" spans="1:12" x14ac:dyDescent="0.25">
      <c r="A241" s="1" t="str">
        <f>IF(OR(_xll.BDP(B241,"ID_ISIN")="#N/A Field Not Applicable",_xll.BDP(B241,"ID_ISIN")="#N/A N/A"),B241,_xll.BDP(B241,"ID_ISIN"))</f>
        <v>US3696041033</v>
      </c>
      <c r="B241" s="1" t="s">
        <v>665</v>
      </c>
      <c r="C241" s="2">
        <f>IF(_xll.BDP(B241,"PX_LAST")="#N/A N/A",VLOOKUP(A241,secs!$A:$B,2,FALSE),_xll.BDP(B241,"PX_LAST"))</f>
        <v>27.98</v>
      </c>
      <c r="D241" s="1">
        <f>IF(A241="RU000A0JR5Z5",_xll.BDP("486 HK Equity","BEST_ANALYST_RATING"),IF(OR(_xll.BDP(B241,"BEST_ANALYST_RATING")="#N/A N/A",_xll.BDP(B241,"BEST_ANALYST_RATING")="#N/A Field Not Applicable"),0,_xll.BDP(B241,"BEST_ANALYST_RATING")))</f>
        <v>4.0476188659667969</v>
      </c>
      <c r="E241" s="1">
        <f>IF(A241="RU000A0JR5Z5",10*_xll.BDP("486 HK Equity","BEST_TARGET_PRICE")*_xll.BDP("USDRUB Curncy","PX_LAST")/_xll.BDP("USDHKD Curncy","PX_LAST"),
      IF(OR(_xll.BDP(B241,"BEST_TARGET_PRICE")="#N/A N/A",_xll.BDP(B241,"BEST_TARGET_PRICE")="#N/A Field Not Applicable"),
           IF(OR(_xll.BDP(B241,"INT_ACC")="#N/A N/A",_xll.BDP(B241,"INT_ACC")="#N/A Field Not Applicable"), 0, _xll.BDP(B241,"INT_ACC")),
      _xll.BDP(B241,"BEST_TARGET_PRICE"))
)</f>
        <v>31.571428298950195</v>
      </c>
      <c r="F241" s="1">
        <f>IF(OR(_xll.BDP(B241,"BDVD_PROJ_12M_YLD")="#N/A N/A",_xll.BDP(B241,"BDVD_PROJ_12M_YLD")="#N/A Field Not Applicable"),
     IF(OR(_xll.BDP(B241,"EQY_DVD_YLD_IND")="#N/A N/A",_xll.BDP(B241,"EQY_DVD_YLD_IND")="#N/A Field Not Applicable"),
         IF(OR(_xll.BDP(B241,"YLD_CNV_MID")="#N/A N/A",_xll.BDP(B241,"YLD_CNV_MID")="#N/A Field Not Applicable"),0,_xll.BDP(B241,"YLD_CNV_MID")),
              _xll.BDP(B241,"EQY_DVD_YLD_IND")),
_xll.BDP(B241,"BDVD_PROJ_12M_YLD"))</f>
        <v>3.5025017869907074</v>
      </c>
      <c r="G241" s="1" t="str">
        <f>IF(  ISERR(FIND("Equity",B241)) = FALSE,  IF(  OR(   _xll.BDP($B241,"DVD_EX_DT")="#N/A N/A", _xll.BDP($B241,"DVD_EX_DT")="#N/A Field Not Applicable"),
     "",_xll.BDP($B241,"DVD_EX_DT")),
IF(  OR(   _xll.BDP($B241,"NXT_CPN_DT")="#N/A N/A", _xll.BDP($B241,"NXT_CPN_DT")="#N/A Field Not Applicable"), IF( OR(_xll.BDP($B241,"LAST_TRADEABLE_DT") = "#N/A N/A",_xll.BDP($B241,"LAST_TRADEABLE_DT") = "#N/A Field Not Applicable"),"",_xll.BDP($B241,"LAST_TRADEABLE_DT")),_xll.BDP($B241,"NXT_CPN_DT")))</f>
        <v>23/02/2017</v>
      </c>
      <c r="H241" s="1">
        <f>IF(ISERR(FIND("Equity",B241))=FALSE,0,IF(_xll.BDP($B241,"DUR_MID")="#N/A N/A",0,_xll.BDP($B241,"DUR_MID")))</f>
        <v>0</v>
      </c>
      <c r="I241" s="1" t="str">
        <f>IF(  ISERR(FIND("Equity",B241)) = FALSE,  IF(  OR(   _xll.BDP($B241,"BDVD_NEXT_EST_DECL_DT")="#N/A N/A", _xll.BDP($B241,"BDVD_NEXT_EST_DECL_DT")="#N/A Field Not Applicable"),"",_xll.BDP($B241,"BDVD_NEXT_EST_DECL_DT")), IF(  OR(   _xll.BDP($B241,"NXT_PUT_DT")="#N/A N/A", _xll.BDP($B241,"NXT_PUT_DT")="#N/A Field Not Applicable"),"",_xll.BDP($B241,"NXT_PUT_DT")))</f>
        <v>09/06/2017</v>
      </c>
      <c r="J241" s="1">
        <f t="shared" si="3"/>
        <v>1</v>
      </c>
      <c r="L241" s="1" t="str">
        <f>_xll.BDP(B241,"SECURITY_NAME")</f>
        <v>General Electric Co</v>
      </c>
    </row>
    <row r="242" spans="1:12" x14ac:dyDescent="0.25">
      <c r="A242" s="1" t="str">
        <f>IF(OR(_xll.BDP(B242,"ID_ISIN")="#N/A Field Not Applicable",_xll.BDP(B242,"ID_ISIN")="#N/A N/A"),B242,_xll.BDP(B242,"ID_ISIN"))</f>
        <v>US345397WY53</v>
      </c>
      <c r="B242" s="1" t="s">
        <v>666</v>
      </c>
      <c r="C242" s="2">
        <f>IF(_xll.BDP(B242,"PX_LAST")="#N/A N/A",VLOOKUP(A242,secs!$A:$B,2,FALSE),_xll.BDP(B242,"PX_LAST"))</f>
        <v>100.72499999999999</v>
      </c>
      <c r="D242" s="1">
        <f>IF(A242="RU000A0JR5Z5",_xll.BDP("486 HK Equity","BEST_ANALYST_RATING"),IF(OR(_xll.BDP(B242,"BEST_ANALYST_RATING")="#N/A N/A",_xll.BDP(B242,"BEST_ANALYST_RATING")="#N/A Field Not Applicable"),0,_xll.BDP(B242,"BEST_ANALYST_RATING")))</f>
        <v>0</v>
      </c>
      <c r="E242" s="1">
        <f>IF(A242="RU000A0JR5Z5",10*_xll.BDP("486 HK Equity","BEST_TARGET_PRICE")*_xll.BDP("USDRUB Curncy","PX_LAST")/_xll.BDP("USDHKD Curncy","PX_LAST"),
      IF(OR(_xll.BDP(B242,"BEST_TARGET_PRICE")="#N/A N/A",_xll.BDP(B242,"BEST_TARGET_PRICE")="#N/A Field Not Applicable"),
           IF(OR(_xll.BDP(B242,"INT_ACC")="#N/A N/A",_xll.BDP(B242,"INT_ACC")="#N/A Field Not Applicable"), 0, _xll.BDP(B242,"INT_ACC")),
      _xll.BDP(B242,"BEST_TARGET_PRICE"))
)</f>
        <v>0.25248611111111113</v>
      </c>
      <c r="F242" s="1">
        <f>IF(OR(_xll.BDP(B242,"BDVD_PROJ_12M_YLD")="#N/A N/A",_xll.BDP(B242,"BDVD_PROJ_12M_YLD")="#N/A Field Not Applicable"),
     IF(OR(_xll.BDP(B242,"EQY_DVD_YLD_IND")="#N/A N/A",_xll.BDP(B242,"EQY_DVD_YLD_IND")="#N/A Field Not Applicable"),
         IF(OR(_xll.BDP(B242,"YLD_CNV_MID")="#N/A N/A",_xll.BDP(B242,"YLD_CNV_MID")="#N/A Field Not Applicable"),0,_xll.BDP(B242,"YLD_CNV_MID")),
              _xll.BDP(B242,"EQY_DVD_YLD_IND")),
_xll.BDP(B242,"BDVD_PROJ_12M_YLD"))</f>
        <v>2.2846921999999998</v>
      </c>
      <c r="G242" s="1" t="str">
        <f>IF(  ISERR(FIND("Equity",B242)) = FALSE,  IF(  OR(   _xll.BDP($B242,"DVD_EX_DT")="#N/A N/A", _xll.BDP($B242,"DVD_EX_DT")="#N/A Field Not Applicable"),
     "",_xll.BDP($B242,"DVD_EX_DT")),
IF(  OR(   _xll.BDP($B242,"NXT_CPN_DT")="#N/A N/A", _xll.BDP($B242,"NXT_CPN_DT")="#N/A Field Not Applicable"), IF( OR(_xll.BDP($B242,"LAST_TRADEABLE_DT") = "#N/A N/A",_xll.BDP($B242,"LAST_TRADEABLE_DT") = "#N/A Field Not Applicable"),"",_xll.BDP($B242,"LAST_TRADEABLE_DT")),_xll.BDP($B242,"NXT_CPN_DT")))</f>
        <v>04/11/2017</v>
      </c>
      <c r="H242" s="1">
        <f>IF(ISERR(FIND("Equity",B242))=FALSE,0,IF(_xll.BDP($B242,"DUR_MID")="#N/A N/A",0,_xll.BDP($B242,"DUR_MID")))</f>
        <v>2.3397824626586416</v>
      </c>
      <c r="I242" s="1" t="str">
        <f>IF(  ISERR(FIND("Equity",B242)) = FALSE,  IF(  OR(   _xll.BDP($B242,"BDVD_NEXT_EST_DECL_DT")="#N/A N/A", _xll.BDP($B242,"BDVD_NEXT_EST_DECL_DT")="#N/A Field Not Applicable"),"",_xll.BDP($B242,"BDVD_NEXT_EST_DECL_DT")), IF(  OR(   _xll.BDP($B242,"NXT_PUT_DT")="#N/A N/A", _xll.BDP($B242,"NXT_PUT_DT")="#N/A Field Not Applicable"),"",_xll.BDP($B242,"NXT_PUT_DT")))</f>
        <v/>
      </c>
      <c r="J242" s="1">
        <f t="shared" si="3"/>
        <v>1</v>
      </c>
      <c r="L242" s="1" t="str">
        <f>_xll.BDP(B242,"SECURITY_NAME")</f>
        <v>F 2.597 11/04/19</v>
      </c>
    </row>
    <row r="243" spans="1:12" x14ac:dyDescent="0.25">
      <c r="A243" s="1" t="str">
        <f>IF(OR(_xll.BDP(B243,"ID_ISIN")="#N/A Field Not Applicable",_xll.BDP(B243,"ID_ISIN")="#N/A N/A"),B243,_xll.BDP(B243,"ID_ISIN"))</f>
        <v>IE00BJ3V9050</v>
      </c>
      <c r="B243" s="1" t="s">
        <v>667</v>
      </c>
      <c r="C243" s="2">
        <f>IF(_xll.BDP(B243,"PX_LAST")="#N/A N/A",VLOOKUP(A243,secs!$A:$B,2,FALSE),_xll.BDP(B243,"PX_LAST"))</f>
        <v>12.62</v>
      </c>
      <c r="D243" s="1">
        <f>IF(A243="RU000A0JR5Z5",_xll.BDP("486 HK Equity","BEST_ANALYST_RATING"),IF(OR(_xll.BDP(B243,"BEST_ANALYST_RATING")="#N/A N/A",_xll.BDP(B243,"BEST_ANALYST_RATING")="#N/A Field Not Applicable"),0,_xll.BDP(B243,"BEST_ANALYST_RATING")))</f>
        <v>3.7000000476837158</v>
      </c>
      <c r="E243" s="1">
        <f>IF(A243="RU000A0JR5Z5",10*_xll.BDP("486 HK Equity","BEST_TARGET_PRICE")*_xll.BDP("USDRUB Curncy","PX_LAST")/_xll.BDP("USDHKD Curncy","PX_LAST"),
      IF(OR(_xll.BDP(B243,"BEST_TARGET_PRICE")="#N/A N/A",_xll.BDP(B243,"BEST_TARGET_PRICE")="#N/A Field Not Applicable"),
           IF(OR(_xll.BDP(B243,"INT_ACC")="#N/A N/A",_xll.BDP(B243,"INT_ACC")="#N/A Field Not Applicable"), 0, _xll.BDP(B243,"INT_ACC")),
      _xll.BDP(B243,"BEST_TARGET_PRICE"))
)</f>
        <v>15.928571701049805</v>
      </c>
      <c r="F243" s="1">
        <f>IF(OR(_xll.BDP(B243,"BDVD_PROJ_12M_YLD")="#N/A N/A",_xll.BDP(B243,"BDVD_PROJ_12M_YLD")="#N/A Field Not Applicable"),
     IF(OR(_xll.BDP(B243,"EQY_DVD_YLD_IND")="#N/A N/A",_xll.BDP(B243,"EQY_DVD_YLD_IND")="#N/A Field Not Applicable"),
         IF(OR(_xll.BDP(B243,"YLD_CNV_MID")="#N/A N/A",_xll.BDP(B243,"YLD_CNV_MID")="#N/A Field Not Applicable"),0,_xll.BDP(B243,"YLD_CNV_MID")),
              _xll.BDP(B243,"EQY_DVD_YLD_IND")),
_xll.BDP(B243,"BDVD_PROJ_12M_YLD"))</f>
        <v>0</v>
      </c>
      <c r="G243" s="1" t="str">
        <f>IF(  ISERR(FIND("Equity",B243)) = FALSE,  IF(  OR(   _xll.BDP($B243,"DVD_EX_DT")="#N/A N/A", _xll.BDP($B243,"DVD_EX_DT")="#N/A Field Not Applicable"),
     "",_xll.BDP($B243,"DVD_EX_DT")),
IF(  OR(   _xll.BDP($B243,"NXT_CPN_DT")="#N/A N/A", _xll.BDP($B243,"NXT_CPN_DT")="#N/A Field Not Applicable"), IF( OR(_xll.BDP($B243,"LAST_TRADEABLE_DT") = "#N/A N/A",_xll.BDP($B243,"LAST_TRADEABLE_DT") = "#N/A Field Not Applicable"),"",_xll.BDP($B243,"LAST_TRADEABLE_DT")),_xll.BDP($B243,"NXT_CPN_DT")))</f>
        <v/>
      </c>
      <c r="H243" s="1">
        <f>IF(ISERR(FIND("Equity",B243))=FALSE,0,IF(_xll.BDP($B243,"DUR_MID")="#N/A N/A",0,_xll.BDP($B243,"DUR_MID")))</f>
        <v>0</v>
      </c>
      <c r="I243" s="1" t="str">
        <f>IF(  ISERR(FIND("Equity",B243)) = FALSE,  IF(  OR(   _xll.BDP($B243,"BDVD_NEXT_EST_DECL_DT")="#N/A N/A", _xll.BDP($B243,"BDVD_NEXT_EST_DECL_DT")="#N/A Field Not Applicable"),"",_xll.BDP($B243,"BDVD_NEXT_EST_DECL_DT")), IF(  OR(   _xll.BDP($B243,"NXT_PUT_DT")="#N/A N/A", _xll.BDP($B243,"NXT_PUT_DT")="#N/A Field Not Applicable"),"",_xll.BDP($B243,"NXT_PUT_DT")))</f>
        <v/>
      </c>
      <c r="J243" s="1">
        <f t="shared" si="3"/>
        <v>1</v>
      </c>
      <c r="L243" s="1" t="str">
        <f>_xll.BDP(B243,"SECURITY_NAME")</f>
        <v>Endo International PLC</v>
      </c>
    </row>
    <row r="244" spans="1:12" x14ac:dyDescent="0.25">
      <c r="A244" s="1" t="str">
        <f>IF(OR(_xll.BDP(B244,"ID_ISIN")="#N/A Field Not Applicable",_xll.BDP(B244,"ID_ISIN")="#N/A N/A"),B244,_xll.BDP(B244,"ID_ISIN"))</f>
        <v>US09062X1037</v>
      </c>
      <c r="B244" s="1" t="s">
        <v>668</v>
      </c>
      <c r="C244" s="2">
        <f>IF(_xll.BDP(B244,"PX_LAST")="#N/A N/A",VLOOKUP(A244,secs!$A:$B,2,FALSE),_xll.BDP(B244,"PX_LAST"))</f>
        <v>258.5</v>
      </c>
      <c r="D244" s="1">
        <f>IF(A244="RU000A0JR5Z5",_xll.BDP("486 HK Equity","BEST_ANALYST_RATING"),IF(OR(_xll.BDP(B244,"BEST_ANALYST_RATING")="#N/A N/A",_xll.BDP(B244,"BEST_ANALYST_RATING")="#N/A Field Not Applicable"),0,_xll.BDP(B244,"BEST_ANALYST_RATING")))</f>
        <v>4.1071429252624512</v>
      </c>
      <c r="E244" s="1">
        <f>IF(A244="RU000A0JR5Z5",10*_xll.BDP("486 HK Equity","BEST_TARGET_PRICE")*_xll.BDP("USDRUB Curncy","PX_LAST")/_xll.BDP("USDHKD Curncy","PX_LAST"),
      IF(OR(_xll.BDP(B244,"BEST_TARGET_PRICE")="#N/A N/A",_xll.BDP(B244,"BEST_TARGET_PRICE")="#N/A Field Not Applicable"),
           IF(OR(_xll.BDP(B244,"INT_ACC")="#N/A N/A",_xll.BDP(B244,"INT_ACC")="#N/A Field Not Applicable"), 0, _xll.BDP(B244,"INT_ACC")),
      _xll.BDP(B244,"BEST_TARGET_PRICE"))
)</f>
        <v>320.1949462890625</v>
      </c>
      <c r="F244" s="1">
        <f>IF(OR(_xll.BDP(B244,"BDVD_PROJ_12M_YLD")="#N/A N/A",_xll.BDP(B244,"BDVD_PROJ_12M_YLD")="#N/A Field Not Applicable"),
     IF(OR(_xll.BDP(B244,"EQY_DVD_YLD_IND")="#N/A N/A",_xll.BDP(B244,"EQY_DVD_YLD_IND")="#N/A Field Not Applicable"),
         IF(OR(_xll.BDP(B244,"YLD_CNV_MID")="#N/A N/A",_xll.BDP(B244,"YLD_CNV_MID")="#N/A Field Not Applicable"),0,_xll.BDP(B244,"YLD_CNV_MID")),
              _xll.BDP(B244,"EQY_DVD_YLD_IND")),
_xll.BDP(B244,"BDVD_PROJ_12M_YLD"))</f>
        <v>0</v>
      </c>
      <c r="G244" s="1" t="str">
        <f>IF(  ISERR(FIND("Equity",B244)) = FALSE,  IF(  OR(   _xll.BDP($B244,"DVD_EX_DT")="#N/A N/A", _xll.BDP($B244,"DVD_EX_DT")="#N/A Field Not Applicable"),
     "",_xll.BDP($B244,"DVD_EX_DT")),
IF(  OR(   _xll.BDP($B244,"NXT_CPN_DT")="#N/A N/A", _xll.BDP($B244,"NXT_CPN_DT")="#N/A Field Not Applicable"), IF( OR(_xll.BDP($B244,"LAST_TRADEABLE_DT") = "#N/A N/A",_xll.BDP($B244,"LAST_TRADEABLE_DT") = "#N/A Field Not Applicable"),"",_xll.BDP($B244,"LAST_TRADEABLE_DT")),_xll.BDP($B244,"NXT_CPN_DT")))</f>
        <v/>
      </c>
      <c r="H244" s="1">
        <f>IF(ISERR(FIND("Equity",B244))=FALSE,0,IF(_xll.BDP($B244,"DUR_MID")="#N/A N/A",0,_xll.BDP($B244,"DUR_MID")))</f>
        <v>0</v>
      </c>
      <c r="I244" s="1" t="str">
        <f>IF(  ISERR(FIND("Equity",B244)) = FALSE,  IF(  OR(   _xll.BDP($B244,"BDVD_NEXT_EST_DECL_DT")="#N/A N/A", _xll.BDP($B244,"BDVD_NEXT_EST_DECL_DT")="#N/A Field Not Applicable"),"",_xll.BDP($B244,"BDVD_NEXT_EST_DECL_DT")), IF(  OR(   _xll.BDP($B244,"NXT_PUT_DT")="#N/A N/A", _xll.BDP($B244,"NXT_PUT_DT")="#N/A Field Not Applicable"),"",_xll.BDP($B244,"NXT_PUT_DT")))</f>
        <v/>
      </c>
      <c r="J244" s="1">
        <f t="shared" si="3"/>
        <v>1</v>
      </c>
      <c r="L244" s="1" t="str">
        <f>_xll.BDP(B244,"SECURITY_NAME")</f>
        <v>Biogen Inc</v>
      </c>
    </row>
    <row r="245" spans="1:12" x14ac:dyDescent="0.25">
      <c r="A245" s="1" t="str">
        <f>IF(OR(_xll.BDP(B245,"ID_ISIN")="#N/A Field Not Applicable",_xll.BDP(B245,"ID_ISIN")="#N/A N/A"),B245,_xll.BDP(B245,"ID_ISIN"))</f>
        <v>US00287Y1091</v>
      </c>
      <c r="B245" s="1" t="s">
        <v>669</v>
      </c>
      <c r="C245" s="2">
        <f>IF(_xll.BDP(B245,"PX_LAST")="#N/A N/A",VLOOKUP(A245,secs!$A:$B,2,FALSE),_xll.BDP(B245,"PX_LAST"))</f>
        <v>67.510000000000005</v>
      </c>
      <c r="D245" s="1">
        <f>IF(A245="RU000A0JR5Z5",_xll.BDP("486 HK Equity","BEST_ANALYST_RATING"),IF(OR(_xll.BDP(B245,"BEST_ANALYST_RATING")="#N/A N/A",_xll.BDP(B245,"BEST_ANALYST_RATING")="#N/A Field Not Applicable"),0,_xll.BDP(B245,"BEST_ANALYST_RATING")))</f>
        <v>3.7272727489471436</v>
      </c>
      <c r="E245" s="1">
        <f>IF(A245="RU000A0JR5Z5",10*_xll.BDP("486 HK Equity","BEST_TARGET_PRICE")*_xll.BDP("USDRUB Curncy","PX_LAST")/_xll.BDP("USDHKD Curncy","PX_LAST"),
      IF(OR(_xll.BDP(B245,"BEST_TARGET_PRICE")="#N/A N/A",_xll.BDP(B245,"BEST_TARGET_PRICE")="#N/A Field Not Applicable"),
           IF(OR(_xll.BDP(B245,"INT_ACC")="#N/A N/A",_xll.BDP(B245,"INT_ACC")="#N/A Field Not Applicable"), 0, _xll.BDP(B245,"INT_ACC")),
      _xll.BDP(B245,"BEST_TARGET_PRICE"))
)</f>
        <v>73.117645263671875</v>
      </c>
      <c r="F245" s="1">
        <f>IF(OR(_xll.BDP(B245,"BDVD_PROJ_12M_YLD")="#N/A N/A",_xll.BDP(B245,"BDVD_PROJ_12M_YLD")="#N/A Field Not Applicable"),
     IF(OR(_xll.BDP(B245,"EQY_DVD_YLD_IND")="#N/A N/A",_xll.BDP(B245,"EQY_DVD_YLD_IND")="#N/A Field Not Applicable"),
         IF(OR(_xll.BDP(B245,"YLD_CNV_MID")="#N/A N/A",_xll.BDP(B245,"YLD_CNV_MID")="#N/A Field Not Applicable"),0,_xll.BDP(B245,"YLD_CNV_MID")),
              _xll.BDP(B245,"EQY_DVD_YLD_IND")),
_xll.BDP(B245,"BDVD_PROJ_12M_YLD"))</f>
        <v>3.9982230119946691</v>
      </c>
      <c r="G245" s="1" t="str">
        <f>IF(  ISERR(FIND("Equity",B245)) = FALSE,  IF(  OR(   _xll.BDP($B245,"DVD_EX_DT")="#N/A N/A", _xll.BDP($B245,"DVD_EX_DT")="#N/A Field Not Applicable"),
     "",_xll.BDP($B245,"DVD_EX_DT")),
IF(  OR(   _xll.BDP($B245,"NXT_CPN_DT")="#N/A N/A", _xll.BDP($B245,"NXT_CPN_DT")="#N/A Field Not Applicable"), IF( OR(_xll.BDP($B245,"LAST_TRADEABLE_DT") = "#N/A N/A",_xll.BDP($B245,"LAST_TRADEABLE_DT") = "#N/A Field Not Applicable"),"",_xll.BDP($B245,"LAST_TRADEABLE_DT")),_xll.BDP($B245,"NXT_CPN_DT")))</f>
        <v>11/04/2017</v>
      </c>
      <c r="H245" s="1">
        <f>IF(ISERR(FIND("Equity",B245))=FALSE,0,IF(_xll.BDP($B245,"DUR_MID")="#N/A N/A",0,_xll.BDP($B245,"DUR_MID")))</f>
        <v>0</v>
      </c>
      <c r="I245" s="1" t="str">
        <f>IF(  ISERR(FIND("Equity",B245)) = FALSE,  IF(  OR(   _xll.BDP($B245,"BDVD_NEXT_EST_DECL_DT")="#N/A N/A", _xll.BDP($B245,"BDVD_NEXT_EST_DECL_DT")="#N/A Field Not Applicable"),"",_xll.BDP($B245,"BDVD_NEXT_EST_DECL_DT")), IF(  OR(   _xll.BDP($B245,"NXT_PUT_DT")="#N/A N/A", _xll.BDP($B245,"NXT_PUT_DT")="#N/A Field Not Applicable"),"",_xll.BDP($B245,"NXT_PUT_DT")))</f>
        <v>15/06/2017</v>
      </c>
      <c r="J245" s="1">
        <f t="shared" si="3"/>
        <v>1</v>
      </c>
      <c r="L245" s="1" t="str">
        <f>_xll.BDP(B245,"SECURITY_NAME")</f>
        <v>AbbVie Inc</v>
      </c>
    </row>
    <row r="246" spans="1:12" x14ac:dyDescent="0.25">
      <c r="A246" s="1" t="str">
        <f>IF(OR(_xll.BDP(B246,"ID_ISIN")="#N/A Field Not Applicable",_xll.BDP(B246,"ID_ISIN")="#N/A N/A"),B246,_xll.BDP(B246,"ID_ISIN"))</f>
        <v>XS1533922933</v>
      </c>
      <c r="B246" s="1" t="s">
        <v>670</v>
      </c>
      <c r="C246" s="2">
        <f>IF(_xll.BDP(B246,"PX_LAST")="#N/A N/A",VLOOKUP(A246,secs!$A:$B,2,FALSE),_xll.BDP(B246,"PX_LAST"))</f>
        <v>103.538</v>
      </c>
      <c r="D246" s="1">
        <f>IF(A246="RU000A0JR5Z5",_xll.BDP("486 HK Equity","BEST_ANALYST_RATING"),IF(OR(_xll.BDP(B246,"BEST_ANALYST_RATING")="#N/A N/A",_xll.BDP(B246,"BEST_ANALYST_RATING")="#N/A Field Not Applicable"),0,_xll.BDP(B246,"BEST_ANALYST_RATING")))</f>
        <v>0</v>
      </c>
      <c r="E246" s="1">
        <f>IF(A246="RU000A0JR5Z5",10*_xll.BDP("486 HK Equity","BEST_TARGET_PRICE")*_xll.BDP("USDRUB Curncy","PX_LAST")/_xll.BDP("USDHKD Curncy","PX_LAST"),
      IF(OR(_xll.BDP(B246,"BEST_TARGET_PRICE")="#N/A N/A",_xll.BDP(B246,"BEST_TARGET_PRICE")="#N/A Field Not Applicable"),
           IF(OR(_xll.BDP(B246,"INT_ACC")="#N/A N/A",_xll.BDP(B246,"INT_ACC")="#N/A Field Not Applicable"), 0, _xll.BDP(B246,"INT_ACC")),
      _xll.BDP(B246,"BEST_TARGET_PRICE"))
)</f>
        <v>1.7645833333333334</v>
      </c>
      <c r="F246" s="1">
        <f>IF(OR(_xll.BDP(B246,"BDVD_PROJ_12M_YLD")="#N/A N/A",_xll.BDP(B246,"BDVD_PROJ_12M_YLD")="#N/A Field Not Applicable"),
     IF(OR(_xll.BDP(B246,"EQY_DVD_YLD_IND")="#N/A N/A",_xll.BDP(B246,"EQY_DVD_YLD_IND")="#N/A Field Not Applicable"),
         IF(OR(_xll.BDP(B246,"YLD_CNV_MID")="#N/A N/A",_xll.BDP(B246,"YLD_CNV_MID")="#N/A Field Not Applicable"),0,_xll.BDP(B246,"YLD_CNV_MID")),
              _xll.BDP(B246,"EQY_DVD_YLD_IND")),
_xll.BDP(B246,"BDVD_PROJ_12M_YLD"))</f>
        <v>4.5334889</v>
      </c>
      <c r="G246" s="1" t="str">
        <f>IF(  ISERR(FIND("Equity",B246)) = FALSE,  IF(  OR(   _xll.BDP($B246,"DVD_EX_DT")="#N/A N/A", _xll.BDP($B246,"DVD_EX_DT")="#N/A Field Not Applicable"),
     "",_xll.BDP($B246,"DVD_EX_DT")),
IF(  OR(   _xll.BDP($B246,"NXT_CPN_DT")="#N/A N/A", _xll.BDP($B246,"NXT_CPN_DT")="#N/A Field Not Applicable"), IF( OR(_xll.BDP($B246,"LAST_TRADEABLE_DT") = "#N/A N/A",_xll.BDP($B246,"LAST_TRADEABLE_DT") = "#N/A Field Not Applicable"),"",_xll.BDP($B246,"LAST_TRADEABLE_DT")),_xll.BDP($B246,"NXT_CPN_DT")))</f>
        <v>07/08/2017</v>
      </c>
      <c r="H246" s="1">
        <f>IF(ISERR(FIND("Equity",B246))=FALSE,0,IF(_xll.BDP($B246,"DUR_MID")="#N/A N/A",0,_xll.BDP($B246,"DUR_MID")))</f>
        <v>4.9047066805946011</v>
      </c>
      <c r="I246" s="1" t="str">
        <f>IF(  ISERR(FIND("Equity",B246)) = FALSE,  IF(  OR(   _xll.BDP($B246,"BDVD_NEXT_EST_DECL_DT")="#N/A N/A", _xll.BDP($B246,"BDVD_NEXT_EST_DECL_DT")="#N/A Field Not Applicable"),"",_xll.BDP($B246,"BDVD_NEXT_EST_DECL_DT")), IF(  OR(   _xll.BDP($B246,"NXT_PUT_DT")="#N/A N/A", _xll.BDP($B246,"NXT_PUT_DT")="#N/A Field Not Applicable"),"",_xll.BDP($B246,"NXT_PUT_DT")))</f>
        <v/>
      </c>
      <c r="J246" s="1">
        <f t="shared" si="3"/>
        <v>1</v>
      </c>
      <c r="L246" s="1" t="str">
        <f>_xll.BDP(B246,"SECURITY_NAME")</f>
        <v>PGILLN 5 1/4 02/07/23</v>
      </c>
    </row>
    <row r="247" spans="1:12" x14ac:dyDescent="0.25">
      <c r="A247" s="1" t="str">
        <f>IF(OR(_xll.BDP(B247,"ID_ISIN")="#N/A Field Not Applicable",_xll.BDP(B247,"ID_ISIN")="#N/A N/A"),B247,_xll.BDP(B247,"ID_ISIN"))</f>
        <v>DE000A0F5UJ7</v>
      </c>
      <c r="B247" s="1" t="s">
        <v>671</v>
      </c>
      <c r="C247" s="2">
        <f>IF(_xll.BDP(B247,"PX_LAST")="#N/A N/A",VLOOKUP(A247,secs!$A:$B,2,FALSE),_xll.BDP(B247,"PX_LAST"))</f>
        <v>18.215</v>
      </c>
      <c r="D247" s="1">
        <f>IF(A247="RU000A0JR5Z5",_xll.BDP("486 HK Equity","BEST_ANALYST_RATING"),IF(OR(_xll.BDP(B247,"BEST_ANALYST_RATING")="#N/A N/A",_xll.BDP(B247,"BEST_ANALYST_RATING")="#N/A Field Not Applicable"),0,_xll.BDP(B247,"BEST_ANALYST_RATING")))</f>
        <v>0</v>
      </c>
      <c r="E247" s="1">
        <f>IF(A247="RU000A0JR5Z5",10*_xll.BDP("486 HK Equity","BEST_TARGET_PRICE")*_xll.BDP("USDRUB Curncy","PX_LAST")/_xll.BDP("USDHKD Curncy","PX_LAST"),
      IF(OR(_xll.BDP(B247,"BEST_TARGET_PRICE")="#N/A N/A",_xll.BDP(B247,"BEST_TARGET_PRICE")="#N/A Field Not Applicable"),
           IF(OR(_xll.BDP(B247,"INT_ACC")="#N/A N/A",_xll.BDP(B247,"INT_ACC")="#N/A Field Not Applicable"), 0, _xll.BDP(B247,"INT_ACC")),
      _xll.BDP(B247,"BEST_TARGET_PRICE"))
)</f>
        <v>0</v>
      </c>
      <c r="F247" s="1">
        <f>IF(OR(_xll.BDP(B247,"BDVD_PROJ_12M_YLD")="#N/A N/A",_xll.BDP(B247,"BDVD_PROJ_12M_YLD")="#N/A Field Not Applicable"),
     IF(OR(_xll.BDP(B247,"EQY_DVD_YLD_IND")="#N/A N/A",_xll.BDP(B247,"EQY_DVD_YLD_IND")="#N/A Field Not Applicable"),
         IF(OR(_xll.BDP(B247,"YLD_CNV_MID")="#N/A N/A",_xll.BDP(B247,"YLD_CNV_MID")="#N/A Field Not Applicable"),0,_xll.BDP(B247,"YLD_CNV_MID")),
              _xll.BDP(B247,"EQY_DVD_YLD_IND")),
_xll.BDP(B247,"BDVD_PROJ_12M_YLD"))</f>
        <v>2.1246225337160181</v>
      </c>
      <c r="G247" s="1" t="str">
        <f>IF(  ISERR(FIND("Equity",B247)) = FALSE,  IF(  OR(   _xll.BDP($B247,"DVD_EX_DT")="#N/A N/A", _xll.BDP($B247,"DVD_EX_DT")="#N/A Field Not Applicable"),
     "",_xll.BDP($B247,"DVD_EX_DT")),
IF(  OR(   _xll.BDP($B247,"NXT_CPN_DT")="#N/A N/A", _xll.BDP($B247,"NXT_CPN_DT")="#N/A Field Not Applicable"), IF( OR(_xll.BDP($B247,"LAST_TRADEABLE_DT") = "#N/A N/A",_xll.BDP($B247,"LAST_TRADEABLE_DT") = "#N/A Field Not Applicable"),"",_xll.BDP($B247,"LAST_TRADEABLE_DT")),_xll.BDP($B247,"NXT_CPN_DT")))</f>
        <v>27/04/2017</v>
      </c>
      <c r="H247" s="1">
        <f>IF(ISERR(FIND("Equity",B247))=FALSE,0,IF(_xll.BDP($B247,"DUR_MID")="#N/A N/A",0,_xll.BDP($B247,"DUR_MID")))</f>
        <v>0</v>
      </c>
      <c r="I247" s="1" t="str">
        <f>IF(  ISERR(FIND("Equity",B247)) = FALSE,  IF(  OR(   _xll.BDP($B247,"BDVD_NEXT_EST_DECL_DT")="#N/A N/A", _xll.BDP($B247,"BDVD_NEXT_EST_DECL_DT")="#N/A Field Not Applicable"),"",_xll.BDP($B247,"BDVD_NEXT_EST_DECL_DT")), IF(  OR(   _xll.BDP($B247,"NXT_PUT_DT")="#N/A N/A", _xll.BDP($B247,"NXT_PUT_DT")="#N/A Field Not Applicable"),"",_xll.BDP($B247,"NXT_PUT_DT")))</f>
        <v/>
      </c>
      <c r="J247" s="1">
        <f t="shared" si="3"/>
        <v>1</v>
      </c>
      <c r="L247" s="1" t="str">
        <f>_xll.BDP(B247,"SECURITY_NAME")</f>
        <v>iShares STOXX Europe 600 Banks</v>
      </c>
    </row>
    <row r="248" spans="1:12" x14ac:dyDescent="0.25">
      <c r="A248" s="1" t="str">
        <f>IF(OR(_xll.BDP(B248,"ID_ISIN")="#N/A Field Not Applicable",_xll.BDP(B248,"ID_ISIN")="#N/A N/A"),B248,_xll.BDP(B248,"ID_ISIN"))</f>
        <v>DE0006289309</v>
      </c>
      <c r="B248" s="1" t="s">
        <v>672</v>
      </c>
      <c r="C248" s="2">
        <f>IF(_xll.BDP(B248,"PX_LAST")="#N/A N/A",VLOOKUP(A248,secs!$A:$B,2,FALSE),_xll.BDP(B248,"PX_LAST"))</f>
        <v>12.89</v>
      </c>
      <c r="D248" s="1">
        <f>IF(A248="RU000A0JR5Z5",_xll.BDP("486 HK Equity","BEST_ANALYST_RATING"),IF(OR(_xll.BDP(B248,"BEST_ANALYST_RATING")="#N/A N/A",_xll.BDP(B248,"BEST_ANALYST_RATING")="#N/A Field Not Applicable"),0,_xll.BDP(B248,"BEST_ANALYST_RATING")))</f>
        <v>0</v>
      </c>
      <c r="E248" s="1">
        <f>IF(A248="RU000A0JR5Z5",10*_xll.BDP("486 HK Equity","BEST_TARGET_PRICE")*_xll.BDP("USDRUB Curncy","PX_LAST")/_xll.BDP("USDHKD Curncy","PX_LAST"),
      IF(OR(_xll.BDP(B248,"BEST_TARGET_PRICE")="#N/A N/A",_xll.BDP(B248,"BEST_TARGET_PRICE")="#N/A Field Not Applicable"),
           IF(OR(_xll.BDP(B248,"INT_ACC")="#N/A N/A",_xll.BDP(B248,"INT_ACC")="#N/A Field Not Applicable"), 0, _xll.BDP(B248,"INT_ACC")),
      _xll.BDP(B248,"BEST_TARGET_PRICE"))
)</f>
        <v>0</v>
      </c>
      <c r="F248" s="1">
        <f>IF(OR(_xll.BDP(B248,"BDVD_PROJ_12M_YLD")="#N/A N/A",_xll.BDP(B248,"BDVD_PROJ_12M_YLD")="#N/A Field Not Applicable"),
     IF(OR(_xll.BDP(B248,"EQY_DVD_YLD_IND")="#N/A N/A",_xll.BDP(B248,"EQY_DVD_YLD_IND")="#N/A Field Not Applicable"),
         IF(OR(_xll.BDP(B248,"YLD_CNV_MID")="#N/A N/A",_xll.BDP(B248,"YLD_CNV_MID")="#N/A Field Not Applicable"),0,_xll.BDP(B248,"YLD_CNV_MID")),
              _xll.BDP(B248,"EQY_DVD_YLD_IND")),
_xll.BDP(B248,"BDVD_PROJ_12M_YLD"))</f>
        <v>0.66730798539308911</v>
      </c>
      <c r="G248" s="1" t="str">
        <f>IF(  ISERR(FIND("Equity",B248)) = FALSE,  IF(  OR(   _xll.BDP($B248,"DVD_EX_DT")="#N/A N/A", _xll.BDP($B248,"DVD_EX_DT")="#N/A Field Not Applicable"),
     "",_xll.BDP($B248,"DVD_EX_DT")),
IF(  OR(   _xll.BDP($B248,"NXT_CPN_DT")="#N/A N/A", _xll.BDP($B248,"NXT_CPN_DT")="#N/A Field Not Applicable"), IF( OR(_xll.BDP($B248,"LAST_TRADEABLE_DT") = "#N/A N/A",_xll.BDP($B248,"LAST_TRADEABLE_DT") = "#N/A Field Not Applicable"),"",_xll.BDP($B248,"LAST_TRADEABLE_DT")),_xll.BDP($B248,"NXT_CPN_DT")))</f>
        <v>27/04/2017</v>
      </c>
      <c r="H248" s="1">
        <f>IF(ISERR(FIND("Equity",B248))=FALSE,0,IF(_xll.BDP($B248,"DUR_MID")="#N/A N/A",0,_xll.BDP($B248,"DUR_MID")))</f>
        <v>0</v>
      </c>
      <c r="I248" s="1" t="str">
        <f>IF(  ISERR(FIND("Equity",B248)) = FALSE,  IF(  OR(   _xll.BDP($B248,"BDVD_NEXT_EST_DECL_DT")="#N/A N/A", _xll.BDP($B248,"BDVD_NEXT_EST_DECL_DT")="#N/A Field Not Applicable"),"",_xll.BDP($B248,"BDVD_NEXT_EST_DECL_DT")), IF(  OR(   _xll.BDP($B248,"NXT_PUT_DT")="#N/A N/A", _xll.BDP($B248,"NXT_PUT_DT")="#N/A Field Not Applicable"),"",_xll.BDP($B248,"NXT_PUT_DT")))</f>
        <v/>
      </c>
      <c r="J248" s="1">
        <f t="shared" si="3"/>
        <v>1</v>
      </c>
      <c r="L248" s="1" t="str">
        <f>_xll.BDP(B248,"SECURITY_NAME")</f>
        <v>iShares EURO STOXX Banks 30-15</v>
      </c>
    </row>
    <row r="249" spans="1:12" x14ac:dyDescent="0.25">
      <c r="A249" s="1" t="str">
        <f>IF(OR(_xll.BDP(B249,"ID_ISIN")="#N/A Field Not Applicable",_xll.BDP(B249,"ID_ISIN")="#N/A N/A"),B249,_xll.BDP(B249,"ID_ISIN"))</f>
        <v>LU0138821268</v>
      </c>
      <c r="B249" s="1" t="s">
        <v>673</v>
      </c>
      <c r="C249" s="2">
        <f>IF(_xll.BDP(B249,"PX_LAST")="#N/A N/A",VLOOKUP(A249,secs!$A:$B,2,FALSE),_xll.BDP(B249,"PX_LAST"))</f>
        <v>29.43</v>
      </c>
      <c r="D249" s="1">
        <f>IF(A249="RU000A0JR5Z5",_xll.BDP("486 HK Equity","BEST_ANALYST_RATING"),IF(OR(_xll.BDP(B249,"BEST_ANALYST_RATING")="#N/A N/A",_xll.BDP(B249,"BEST_ANALYST_RATING")="#N/A Field Not Applicable"),0,_xll.BDP(B249,"BEST_ANALYST_RATING")))</f>
        <v>0</v>
      </c>
      <c r="E249" s="1">
        <f>IF(A249="RU000A0JR5Z5",10*_xll.BDP("486 HK Equity","BEST_TARGET_PRICE")*_xll.BDP("USDRUB Curncy","PX_LAST")/_xll.BDP("USDHKD Curncy","PX_LAST"),
      IF(OR(_xll.BDP(B249,"BEST_TARGET_PRICE")="#N/A N/A",_xll.BDP(B249,"BEST_TARGET_PRICE")="#N/A Field Not Applicable"),
           IF(OR(_xll.BDP(B249,"INT_ACC")="#N/A N/A",_xll.BDP(B249,"INT_ACC")="#N/A Field Not Applicable"), 0, _xll.BDP(B249,"INT_ACC")),
      _xll.BDP(B249,"BEST_TARGET_PRICE"))
)</f>
        <v>0</v>
      </c>
      <c r="F249" s="1">
        <f>IF(OR(_xll.BDP(B249,"BDVD_PROJ_12M_YLD")="#N/A N/A",_xll.BDP(B249,"BDVD_PROJ_12M_YLD")="#N/A Field Not Applicable"),
     IF(OR(_xll.BDP(B249,"EQY_DVD_YLD_IND")="#N/A N/A",_xll.BDP(B249,"EQY_DVD_YLD_IND")="#N/A Field Not Applicable"),
         IF(OR(_xll.BDP(B249,"YLD_CNV_MID")="#N/A N/A",_xll.BDP(B249,"YLD_CNV_MID")="#N/A Field Not Applicable"),0,_xll.BDP(B249,"YLD_CNV_MID")),
              _xll.BDP(B249,"EQY_DVD_YLD_IND")),
_xll.BDP(B249,"BDVD_PROJ_12M_YLD"))</f>
        <v>0</v>
      </c>
      <c r="G249" s="1" t="str">
        <f>IF(  ISERR(FIND("Equity",B249)) = FALSE,  IF(  OR(   _xll.BDP($B249,"DVD_EX_DT")="#N/A N/A", _xll.BDP($B249,"DVD_EX_DT")="#N/A Field Not Applicable"),
     "",_xll.BDP($B249,"DVD_EX_DT")),
IF(  OR(   _xll.BDP($B249,"NXT_CPN_DT")="#N/A N/A", _xll.BDP($B249,"NXT_CPN_DT")="#N/A Field Not Applicable"), IF( OR(_xll.BDP($B249,"LAST_TRADEABLE_DT") = "#N/A N/A",_xll.BDP($B249,"LAST_TRADEABLE_DT") = "#N/A Field Not Applicable"),"",_xll.BDP($B249,"LAST_TRADEABLE_DT")),_xll.BDP($B249,"NXT_CPN_DT")))</f>
        <v/>
      </c>
      <c r="H249" s="1">
        <f>IF(ISERR(FIND("Equity",B249))=FALSE,0,IF(_xll.BDP($B249,"DUR_MID")="#N/A N/A",0,_xll.BDP($B249,"DUR_MID")))</f>
        <v>0</v>
      </c>
      <c r="I249" s="1" t="str">
        <f>IF(  ISERR(FIND("Equity",B249)) = FALSE,  IF(  OR(   _xll.BDP($B249,"BDVD_NEXT_EST_DECL_DT")="#N/A N/A", _xll.BDP($B249,"BDVD_NEXT_EST_DECL_DT")="#N/A Field Not Applicable"),"",_xll.BDP($B249,"BDVD_NEXT_EST_DECL_DT")), IF(  OR(   _xll.BDP($B249,"NXT_PUT_DT")="#N/A N/A", _xll.BDP($B249,"NXT_PUT_DT")="#N/A Field Not Applicable"),"",_xll.BDP($B249,"NXT_PUT_DT")))</f>
        <v/>
      </c>
      <c r="J249" s="1">
        <f t="shared" si="3"/>
        <v>1</v>
      </c>
      <c r="L249" s="1" t="str">
        <f>_xll.BDP(B249,"SECURITY_NAME")</f>
        <v>Henderson Horizon - Pan Europe</v>
      </c>
    </row>
    <row r="250" spans="1:12" x14ac:dyDescent="0.25">
      <c r="A250" s="1" t="str">
        <f>IF(OR(_xll.BDP(B250,"ID_ISIN")="#N/A Field Not Applicable",_xll.BDP(B250,"ID_ISIN")="#N/A N/A"),B250,_xll.BDP(B250,"ID_ISIN"))</f>
        <v>IE0033535182</v>
      </c>
      <c r="B250" s="1" t="s">
        <v>735</v>
      </c>
      <c r="C250" s="2">
        <f>IF(_xll.BDP(B250,"PX_LAST")="#N/A N/A",VLOOKUP(A250,secs!$A:$B,2,FALSE),_xll.BDP(B250,"PX_LAST"))</f>
        <v>38.89</v>
      </c>
      <c r="D250" s="1">
        <f>IF(A250="RU000A0JR5Z5",_xll.BDP("486 HK Equity","BEST_ANALYST_RATING"),IF(OR(_xll.BDP(B250,"BEST_ANALYST_RATING")="#N/A N/A",_xll.BDP(B250,"BEST_ANALYST_RATING")="#N/A Field Not Applicable"),0,_xll.BDP(B250,"BEST_ANALYST_RATING")))</f>
        <v>0</v>
      </c>
      <c r="E250" s="1">
        <f>IF(A250="RU000A0JR5Z5",10*_xll.BDP("486 HK Equity","BEST_TARGET_PRICE")*_xll.BDP("USDRUB Curncy","PX_LAST")/_xll.BDP("USDHKD Curncy","PX_LAST"),
      IF(OR(_xll.BDP(B250,"BEST_TARGET_PRICE")="#N/A N/A",_xll.BDP(B250,"BEST_TARGET_PRICE")="#N/A Field Not Applicable"),
           IF(OR(_xll.BDP(B250,"INT_ACC")="#N/A N/A",_xll.BDP(B250,"INT_ACC")="#N/A Field Not Applicable"), 0, _xll.BDP(B250,"INT_ACC")),
      _xll.BDP(B250,"BEST_TARGET_PRICE"))
)</f>
        <v>0</v>
      </c>
      <c r="F250" s="1">
        <f>IF(OR(_xll.BDP(B250,"BDVD_PROJ_12M_YLD")="#N/A N/A",_xll.BDP(B250,"BDVD_PROJ_12M_YLD")="#N/A Field Not Applicable"),
     IF(OR(_xll.BDP(B250,"EQY_DVD_YLD_IND")="#N/A N/A",_xll.BDP(B250,"EQY_DVD_YLD_IND")="#N/A Field Not Applicable"),
         IF(OR(_xll.BDP(B250,"YLD_CNV_MID")="#N/A N/A",_xll.BDP(B250,"YLD_CNV_MID")="#N/A Field Not Applicable"),0,_xll.BDP(B250,"YLD_CNV_MID")),
              _xll.BDP(B250,"EQY_DVD_YLD_IND")),
_xll.BDP(B250,"BDVD_PROJ_12M_YLD"))</f>
        <v>0</v>
      </c>
      <c r="G250" s="1" t="str">
        <f>IF(  ISERR(FIND("Equity",B250)) = FALSE,  IF(  OR(   _xll.BDP($B250,"DVD_EX_DT")="#N/A N/A", _xll.BDP($B250,"DVD_EX_DT")="#N/A Field Not Applicable"),
     "",_xll.BDP($B250,"DVD_EX_DT")),
IF(  OR(   _xll.BDP($B250,"NXT_CPN_DT")="#N/A N/A", _xll.BDP($B250,"NXT_CPN_DT")="#N/A Field Not Applicable"), IF( OR(_xll.BDP($B250,"LAST_TRADEABLE_DT") = "#N/A N/A",_xll.BDP($B250,"LAST_TRADEABLE_DT") = "#N/A Field Not Applicable"),"",_xll.BDP($B250,"LAST_TRADEABLE_DT")),_xll.BDP($B250,"NXT_CPN_DT")))</f>
        <v/>
      </c>
      <c r="H250" s="1">
        <f>IF(ISERR(FIND("Equity",B250))=FALSE,0,IF(_xll.BDP($B250,"DUR_MID")="#N/A N/A",0,_xll.BDP($B250,"DUR_MID")))</f>
        <v>0</v>
      </c>
      <c r="I250" s="1" t="str">
        <f>IF(  ISERR(FIND("Equity",B250)) = FALSE,  IF(  OR(   _xll.BDP($B250,"BDVD_NEXT_EST_DECL_DT")="#N/A N/A", _xll.BDP($B250,"BDVD_NEXT_EST_DECL_DT")="#N/A Field Not Applicable"),"",_xll.BDP($B250,"BDVD_NEXT_EST_DECL_DT")), IF(  OR(   _xll.BDP($B250,"NXT_PUT_DT")="#N/A N/A", _xll.BDP($B250,"NXT_PUT_DT")="#N/A Field Not Applicable"),"",_xll.BDP($B250,"NXT_PUT_DT")))</f>
        <v/>
      </c>
      <c r="J250" s="1">
        <f t="shared" si="3"/>
        <v>1</v>
      </c>
      <c r="L250" s="1" t="str">
        <f>_xll.BDP(B250,"SECURITY_NAME")</f>
        <v>Comgest Growth PLC - Emerging</v>
      </c>
    </row>
    <row r="251" spans="1:12" x14ac:dyDescent="0.25">
      <c r="A251" s="1" t="str">
        <f>IF(OR(_xll.BDP(B251,"ID_ISIN")="#N/A Field Not Applicable",_xll.BDP(B251,"ID_ISIN")="#N/A N/A"),B251,_xll.BDP(B251,"ID_ISIN"))</f>
        <v>US4642881829</v>
      </c>
      <c r="B251" s="1" t="s">
        <v>736</v>
      </c>
      <c r="C251" s="2">
        <f>IF(_xll.BDP(B251,"PX_LAST")="#N/A N/A",VLOOKUP(A251,secs!$A:$B,2,FALSE),_xll.BDP(B251,"PX_LAST"))</f>
        <v>67.69</v>
      </c>
      <c r="D251" s="1">
        <f>IF(A251="RU000A0JR5Z5",_xll.BDP("486 HK Equity","BEST_ANALYST_RATING"),IF(OR(_xll.BDP(B251,"BEST_ANALYST_RATING")="#N/A N/A",_xll.BDP(B251,"BEST_ANALYST_RATING")="#N/A Field Not Applicable"),0,_xll.BDP(B251,"BEST_ANALYST_RATING")))</f>
        <v>0</v>
      </c>
      <c r="E251" s="1">
        <f>IF(A251="RU000A0JR5Z5",10*_xll.BDP("486 HK Equity","BEST_TARGET_PRICE")*_xll.BDP("USDRUB Curncy","PX_LAST")/_xll.BDP("USDHKD Curncy","PX_LAST"),
      IF(OR(_xll.BDP(B251,"BEST_TARGET_PRICE")="#N/A N/A",_xll.BDP(B251,"BEST_TARGET_PRICE")="#N/A Field Not Applicable"),
           IF(OR(_xll.BDP(B251,"INT_ACC")="#N/A N/A",_xll.BDP(B251,"INT_ACC")="#N/A Field Not Applicable"), 0, _xll.BDP(B251,"INT_ACC")),
      _xll.BDP(B251,"BEST_TARGET_PRICE"))
)</f>
        <v>0</v>
      </c>
      <c r="F251" s="1">
        <f>IF(OR(_xll.BDP(B251,"BDVD_PROJ_12M_YLD")="#N/A N/A",_xll.BDP(B251,"BDVD_PROJ_12M_YLD")="#N/A Field Not Applicable"),
     IF(OR(_xll.BDP(B251,"EQY_DVD_YLD_IND")="#N/A N/A",_xll.BDP(B251,"EQY_DVD_YLD_IND")="#N/A Field Not Applicable"),
         IF(OR(_xll.BDP(B251,"YLD_CNV_MID")="#N/A N/A",_xll.BDP(B251,"YLD_CNV_MID")="#N/A Field Not Applicable"),0,_xll.BDP(B251,"YLD_CNV_MID")),
              _xll.BDP(B251,"EQY_DVD_YLD_IND")),
_xll.BDP(B251,"BDVD_PROJ_12M_YLD"))</f>
        <v>2.3239432505441808</v>
      </c>
      <c r="G251" s="1" t="str">
        <f>IF(  ISERR(FIND("Equity",B251)) = FALSE,  IF(  OR(   _xll.BDP($B251,"DVD_EX_DT")="#N/A N/A", _xll.BDP($B251,"DVD_EX_DT")="#N/A Field Not Applicable"),
     "",_xll.BDP($B251,"DVD_EX_DT")),
IF(  OR(   _xll.BDP($B251,"NXT_CPN_DT")="#N/A N/A", _xll.BDP($B251,"NXT_CPN_DT")="#N/A Field Not Applicable"), IF( OR(_xll.BDP($B251,"LAST_TRADEABLE_DT") = "#N/A N/A",_xll.BDP($B251,"LAST_TRADEABLE_DT") = "#N/A Field Not Applicable"),"",_xll.BDP($B251,"LAST_TRADEABLE_DT")),_xll.BDP($B251,"NXT_CPN_DT")))</f>
        <v>21/12/2016</v>
      </c>
      <c r="H251" s="1">
        <f>IF(ISERR(FIND("Equity",B251))=FALSE,0,IF(_xll.BDP($B251,"DUR_MID")="#N/A N/A",0,_xll.BDP($B251,"DUR_MID")))</f>
        <v>0</v>
      </c>
      <c r="I251" s="1" t="str">
        <f>IF(  ISERR(FIND("Equity",B251)) = FALSE,  IF(  OR(   _xll.BDP($B251,"BDVD_NEXT_EST_DECL_DT")="#N/A N/A", _xll.BDP($B251,"BDVD_NEXT_EST_DECL_DT")="#N/A Field Not Applicable"),"",_xll.BDP($B251,"BDVD_NEXT_EST_DECL_DT")), IF(  OR(   _xll.BDP($B251,"NXT_PUT_DT")="#N/A N/A", _xll.BDP($B251,"NXT_PUT_DT")="#N/A Field Not Applicable"),"",_xll.BDP($B251,"NXT_PUT_DT")))</f>
        <v>19/06/2017</v>
      </c>
      <c r="J251" s="1">
        <f t="shared" si="3"/>
        <v>1</v>
      </c>
      <c r="L251" s="1" t="str">
        <f>_xll.BDP(B251,"SECURITY_NAME")</f>
        <v>iShares MSCI All Country Asia</v>
      </c>
    </row>
    <row r="252" spans="1:12" x14ac:dyDescent="0.25">
      <c r="A252" s="1" t="str">
        <f>IF(OR(_xll.BDP(B252,"ID_ISIN")="#N/A Field Not Applicable",_xll.BDP(B252,"ID_ISIN")="#N/A N/A"),B252,_xll.BDP(B252,"ID_ISIN"))</f>
        <v>XS0867620725</v>
      </c>
      <c r="B252" s="1" t="s">
        <v>737</v>
      </c>
      <c r="C252" s="2">
        <f>IF(_xll.BDP(B252,"PX_LAST")="#N/A N/A",VLOOKUP(A252,secs!$A:$B,2,FALSE),_xll.BDP(B252,"PX_LAST"))</f>
        <v>108.366</v>
      </c>
      <c r="D252" s="1">
        <f>IF(A252="RU000A0JR5Z5",_xll.BDP("486 HK Equity","BEST_ANALYST_RATING"),IF(OR(_xll.BDP(B252,"BEST_ANALYST_RATING")="#N/A N/A",_xll.BDP(B252,"BEST_ANALYST_RATING")="#N/A Field Not Applicable"),0,_xll.BDP(B252,"BEST_ANALYST_RATING")))</f>
        <v>0</v>
      </c>
      <c r="E252" s="1">
        <f>IF(A252="RU000A0JR5Z5",10*_xll.BDP("486 HK Equity","BEST_TARGET_PRICE")*_xll.BDP("USDRUB Curncy","PX_LAST")/_xll.BDP("USDHKD Curncy","PX_LAST"),
      IF(OR(_xll.BDP(B252,"BEST_TARGET_PRICE")="#N/A N/A",_xll.BDP(B252,"BEST_TARGET_PRICE")="#N/A Field Not Applicable"),
           IF(OR(_xll.BDP(B252,"INT_ACC")="#N/A N/A",_xll.BDP(B252,"INT_ACC")="#N/A Field Not Applicable"), 0, _xll.BDP(B252,"INT_ACC")),
      _xll.BDP(B252,"BEST_TARGET_PRICE"))
)</f>
        <v>1.1434426229508197</v>
      </c>
      <c r="F252" s="1">
        <f>IF(OR(_xll.BDP(B252,"BDVD_PROJ_12M_YLD")="#N/A N/A",_xll.BDP(B252,"BDVD_PROJ_12M_YLD")="#N/A Field Not Applicable"),
     IF(OR(_xll.BDP(B252,"EQY_DVD_YLD_IND")="#N/A N/A",_xll.BDP(B252,"EQY_DVD_YLD_IND")="#N/A Field Not Applicable"),
         IF(OR(_xll.BDP(B252,"YLD_CNV_MID")="#N/A N/A",_xll.BDP(B252,"YLD_CNV_MID")="#N/A Field Not Applicable"),0,_xll.BDP(B252,"YLD_CNV_MID")),
              _xll.BDP(B252,"EQY_DVD_YLD_IND")),
_xll.BDP(B252,"BDVD_PROJ_12M_YLD"))</f>
        <v>4.3529138936344713</v>
      </c>
      <c r="G252" s="1" t="str">
        <f>IF(  ISERR(FIND("Equity",B252)) = FALSE,  IF(  OR(   _xll.BDP($B252,"DVD_EX_DT")="#N/A N/A", _xll.BDP($B252,"DVD_EX_DT")="#N/A Field Not Applicable"),
     "",_xll.BDP($B252,"DVD_EX_DT")),
IF(  OR(   _xll.BDP($B252,"NXT_CPN_DT")="#N/A N/A", _xll.BDP($B252,"NXT_CPN_DT")="#N/A Field Not Applicable"), IF( OR(_xll.BDP($B252,"LAST_TRADEABLE_DT") = "#N/A N/A",_xll.BDP($B252,"LAST_TRADEABLE_DT") = "#N/A Field Not Applicable"),"",_xll.BDP($B252,"LAST_TRADEABLE_DT")),_xll.BDP($B252,"NXT_CPN_DT")))</f>
        <v>07/10/2017</v>
      </c>
      <c r="H252" s="1">
        <f>IF(ISERR(FIND("Equity",B252))=FALSE,0,IF(_xll.BDP($B252,"DUR_MID")="#N/A N/A",0,_xll.BDP($B252,"DUR_MID")))</f>
        <v>3.4228778532947688</v>
      </c>
      <c r="I252" s="1" t="str">
        <f>IF(  ISERR(FIND("Equity",B252)) = FALSE,  IF(  OR(   _xll.BDP($B252,"BDVD_NEXT_EST_DECL_DT")="#N/A N/A", _xll.BDP($B252,"BDVD_NEXT_EST_DECL_DT")="#N/A Field Not Applicable"),"",_xll.BDP($B252,"BDVD_NEXT_EST_DECL_DT")), IF(  OR(   _xll.BDP($B252,"NXT_PUT_DT")="#N/A N/A", _xll.BDP($B252,"NXT_PUT_DT")="#N/A Field Not Applicable"),"",_xll.BDP($B252,"NXT_PUT_DT")))</f>
        <v/>
      </c>
      <c r="J252" s="1">
        <f t="shared" si="3"/>
        <v>1</v>
      </c>
      <c r="L252" s="1" t="str">
        <f>_xll.BDP(B252,"SECURITY_NAME")</f>
        <v>SOCGEN 6 3/4 PERP</v>
      </c>
    </row>
    <row r="253" spans="1:12" x14ac:dyDescent="0.25">
      <c r="A253" s="1" t="str">
        <f>IF(OR(_xll.BDP(B253,"ID_ISIN")="#N/A Field Not Applicable",_xll.BDP(B253,"ID_ISIN")="#N/A N/A"),B253,_xll.BDP(B253,"ID_ISIN"))</f>
        <v>US71647NAP42</v>
      </c>
      <c r="B253" s="1" t="s">
        <v>738</v>
      </c>
      <c r="C253" s="2">
        <f>IF(_xll.BDP(B253,"PX_LAST")="#N/A N/A",VLOOKUP(A253,secs!$A:$B,2,FALSE),_xll.BDP(B253,"PX_LAST"))</f>
        <v>112.628</v>
      </c>
      <c r="D253" s="1">
        <f>IF(A253="RU000A0JR5Z5",_xll.BDP("486 HK Equity","BEST_ANALYST_RATING"),IF(OR(_xll.BDP(B253,"BEST_ANALYST_RATING")="#N/A N/A",_xll.BDP(B253,"BEST_ANALYST_RATING")="#N/A Field Not Applicable"),0,_xll.BDP(B253,"BEST_ANALYST_RATING")))</f>
        <v>0</v>
      </c>
      <c r="E253" s="1">
        <f>IF(A253="RU000A0JR5Z5",10*_xll.BDP("486 HK Equity","BEST_TARGET_PRICE")*_xll.BDP("USDRUB Curncy","PX_LAST")/_xll.BDP("USDHKD Curncy","PX_LAST"),
      IF(OR(_xll.BDP(B253,"BEST_TARGET_PRICE")="#N/A N/A",_xll.BDP(B253,"BEST_TARGET_PRICE")="#N/A Field Not Applicable"),
           IF(OR(_xll.BDP(B253,"INT_ACC")="#N/A N/A",_xll.BDP(B253,"INT_ACC")="#N/A Field Not Applicable"), 0, _xll.BDP(B253,"INT_ACC")),
      _xll.BDP(B253,"BEST_TARGET_PRICE"))
)</f>
        <v>0.37222222222222223</v>
      </c>
      <c r="F253" s="1">
        <f>IF(OR(_xll.BDP(B253,"BDVD_PROJ_12M_YLD")="#N/A N/A",_xll.BDP(B253,"BDVD_PROJ_12M_YLD")="#N/A Field Not Applicable"),
     IF(OR(_xll.BDP(B253,"EQY_DVD_YLD_IND")="#N/A N/A",_xll.BDP(B253,"EQY_DVD_YLD_IND")="#N/A Field Not Applicable"),
         IF(OR(_xll.BDP(B253,"YLD_CNV_MID")="#N/A N/A",_xll.BDP(B253,"YLD_CNV_MID")="#N/A Field Not Applicable"),0,_xll.BDP(B253,"YLD_CNV_MID")),
              _xll.BDP(B253,"EQY_DVD_YLD_IND")),
_xll.BDP(B253,"BDVD_PROJ_12M_YLD"))</f>
        <v>4.8285530000000003</v>
      </c>
      <c r="G253" s="1" t="str">
        <f>IF(  ISERR(FIND("Equity",B253)) = FALSE,  IF(  OR(   _xll.BDP($B253,"DVD_EX_DT")="#N/A N/A", _xll.BDP($B253,"DVD_EX_DT")="#N/A Field Not Applicable"),
     "",_xll.BDP($B253,"DVD_EX_DT")),
IF(  OR(   _xll.BDP($B253,"NXT_CPN_DT")="#N/A N/A", _xll.BDP($B253,"NXT_CPN_DT")="#N/A Field Not Applicable"), IF( OR(_xll.BDP($B253,"LAST_TRADEABLE_DT") = "#N/A N/A",_xll.BDP($B253,"LAST_TRADEABLE_DT") = "#N/A Field Not Applicable"),"",_xll.BDP($B253,"LAST_TRADEABLE_DT")),_xll.BDP($B253,"NXT_CPN_DT")))</f>
        <v>23/11/2017</v>
      </c>
      <c r="H253" s="1">
        <f>IF(ISERR(FIND("Equity",B253))=FALSE,0,IF(_xll.BDP($B253,"DUR_MID")="#N/A N/A",0,_xll.BDP($B253,"DUR_MID")))</f>
        <v>3.4711482956110427</v>
      </c>
      <c r="I253" s="1" t="str">
        <f>IF(  ISERR(FIND("Equity",B253)) = FALSE,  IF(  OR(   _xll.BDP($B253,"BDVD_NEXT_EST_DECL_DT")="#N/A N/A", _xll.BDP($B253,"BDVD_NEXT_EST_DECL_DT")="#N/A Field Not Applicable"),"",_xll.BDP($B253,"BDVD_NEXT_EST_DECL_DT")), IF(  OR(   _xll.BDP($B253,"NXT_PUT_DT")="#N/A N/A", _xll.BDP($B253,"NXT_PUT_DT")="#N/A Field Not Applicable"),"",_xll.BDP($B253,"NXT_PUT_DT")))</f>
        <v/>
      </c>
      <c r="J253" s="1">
        <f t="shared" si="3"/>
        <v>1</v>
      </c>
      <c r="L253" s="1" t="str">
        <f>_xll.BDP(B253,"SECURITY_NAME")</f>
        <v>PETBRA 8 3/8 05/23/21</v>
      </c>
    </row>
    <row r="254" spans="1:12" x14ac:dyDescent="0.25">
      <c r="A254" s="1" t="str">
        <f>IF(OR(_xll.BDP(B254,"ID_ISIN")="#N/A Field Not Applicable",_xll.BDP(B254,"ID_ISIN")="#N/A N/A"),B254,_xll.BDP(B254,"ID_ISIN"))</f>
        <v>USG9328DAJ93</v>
      </c>
      <c r="B254" s="1" t="s">
        <v>739</v>
      </c>
      <c r="C254" s="2">
        <f>IF(_xll.BDP(B254,"PX_LAST")="#N/A N/A",VLOOKUP(A254,secs!$A:$B,2,FALSE),_xll.BDP(B254,"PX_LAST"))</f>
        <v>103.151</v>
      </c>
      <c r="D254" s="1">
        <f>IF(A254="RU000A0JR5Z5",_xll.BDP("486 HK Equity","BEST_ANALYST_RATING"),IF(OR(_xll.BDP(B254,"BEST_ANALYST_RATING")="#N/A N/A",_xll.BDP(B254,"BEST_ANALYST_RATING")="#N/A Field Not Applicable"),0,_xll.BDP(B254,"BEST_ANALYST_RATING")))</f>
        <v>0</v>
      </c>
      <c r="E254" s="1">
        <f>IF(A254="RU000A0JR5Z5",10*_xll.BDP("486 HK Equity","BEST_TARGET_PRICE")*_xll.BDP("USDRUB Curncy","PX_LAST")/_xll.BDP("USDHKD Curncy","PX_LAST"),
      IF(OR(_xll.BDP(B254,"BEST_TARGET_PRICE")="#N/A N/A",_xll.BDP(B254,"BEST_TARGET_PRICE")="#N/A Field Not Applicable"),
           IF(OR(_xll.BDP(B254,"INT_ACC")="#N/A N/A",_xll.BDP(B254,"INT_ACC")="#N/A Field Not Applicable"), 0, _xll.BDP(B254,"INT_ACC")),
      _xll.BDP(B254,"BEST_TARGET_PRICE"))
)</f>
        <v>0.11874999999999999</v>
      </c>
      <c r="F254" s="1">
        <f>IF(OR(_xll.BDP(B254,"BDVD_PROJ_12M_YLD")="#N/A N/A",_xll.BDP(B254,"BDVD_PROJ_12M_YLD")="#N/A Field Not Applicable"),
     IF(OR(_xll.BDP(B254,"EQY_DVD_YLD_IND")="#N/A N/A",_xll.BDP(B254,"EQY_DVD_YLD_IND")="#N/A Field Not Applicable"),
         IF(OR(_xll.BDP(B254,"YLD_CNV_MID")="#N/A N/A",_xll.BDP(B254,"YLD_CNV_MID")="#N/A Field Not Applicable"),0,_xll.BDP(B254,"YLD_CNV_MID")),
              _xll.BDP(B254,"EQY_DVD_YLD_IND")),
_xll.BDP(B254,"BDVD_PROJ_12M_YLD"))</f>
        <v>6.4804301070001218</v>
      </c>
      <c r="G254" s="1" t="str">
        <f>IF(  ISERR(FIND("Equity",B254)) = FALSE,  IF(  OR(   _xll.BDP($B254,"DVD_EX_DT")="#N/A N/A", _xll.BDP($B254,"DVD_EX_DT")="#N/A Field Not Applicable"),
     "",_xll.BDP($B254,"DVD_EX_DT")),
IF(  OR(   _xll.BDP($B254,"NXT_CPN_DT")="#N/A N/A", _xll.BDP($B254,"NXT_CPN_DT")="#N/A Field Not Applicable"), IF( OR(_xll.BDP($B254,"LAST_TRADEABLE_DT") = "#N/A N/A",_xll.BDP($B254,"LAST_TRADEABLE_DT") = "#N/A Field Not Applicable"),"",_xll.BDP($B254,"LAST_TRADEABLE_DT")),_xll.BDP($B254,"NXT_CPN_DT")))</f>
        <v>03/12/2017</v>
      </c>
      <c r="H254" s="1">
        <f>IF(ISERR(FIND("Equity",B254))=FALSE,0,IF(_xll.BDP($B254,"DUR_MID")="#N/A N/A",0,_xll.BDP($B254,"DUR_MID")))</f>
        <v>4.9814987479928607</v>
      </c>
      <c r="I254" s="1" t="str">
        <f>IF(  ISERR(FIND("Equity",B254)) = FALSE,  IF(  OR(   _xll.BDP($B254,"BDVD_NEXT_EST_DECL_DT")="#N/A N/A", _xll.BDP($B254,"BDVD_NEXT_EST_DECL_DT")="#N/A Field Not Applicable"),"",_xll.BDP($B254,"BDVD_NEXT_EST_DECL_DT")), IF(  OR(   _xll.BDP($B254,"NXT_PUT_DT")="#N/A N/A", _xll.BDP($B254,"NXT_PUT_DT")="#N/A Field Not Applicable"),"",_xll.BDP($B254,"NXT_PUT_DT")))</f>
        <v/>
      </c>
      <c r="J254" s="1">
        <f t="shared" si="3"/>
        <v>1</v>
      </c>
      <c r="L254" s="1" t="str">
        <f>_xll.BDP(B254,"SECURITY_NAME")</f>
        <v>VEDLN 7 1/8 05/31/23</v>
      </c>
    </row>
    <row r="255" spans="1:12" x14ac:dyDescent="0.25">
      <c r="A255" s="1" t="str">
        <f>IF(OR(_xll.BDP(B255,"ID_ISIN")="#N/A Field Not Applicable",_xll.BDP(B255,"ID_ISIN")="#N/A N/A"),B255,_xll.BDP(B255,"ID_ISIN"))</f>
        <v>XS1468264822</v>
      </c>
      <c r="B255" s="1" t="s">
        <v>740</v>
      </c>
      <c r="C255" s="2">
        <f>IF(_xll.BDP(B255,"PX_LAST")="#N/A N/A",VLOOKUP(A255,secs!$A:$B,2,FALSE),_xll.BDP(B255,"PX_LAST"))</f>
        <v>100</v>
      </c>
      <c r="D255" s="1">
        <f>IF(A255="RU000A0JR5Z5",_xll.BDP("486 HK Equity","BEST_ANALYST_RATING"),IF(OR(_xll.BDP(B255,"BEST_ANALYST_RATING")="#N/A N/A",_xll.BDP(B255,"BEST_ANALYST_RATING")="#N/A Field Not Applicable"),0,_xll.BDP(B255,"BEST_ANALYST_RATING")))</f>
        <v>0</v>
      </c>
      <c r="E255" s="1">
        <f>IF(A255="RU000A0JR5Z5",10*_xll.BDP("486 HK Equity","BEST_TARGET_PRICE")*_xll.BDP("USDRUB Curncy","PX_LAST")/_xll.BDP("USDHKD Curncy","PX_LAST"),
      IF(OR(_xll.BDP(B255,"BEST_TARGET_PRICE")="#N/A N/A",_xll.BDP(B255,"BEST_TARGET_PRICE")="#N/A Field Not Applicable"),
           IF(OR(_xll.BDP(B255,"INT_ACC")="#N/A N/A",_xll.BDP(B255,"INT_ACC")="#N/A Field Not Applicable"), 0, _xll.BDP(B255,"INT_ACC")),
      _xll.BDP(B255,"BEST_TARGET_PRICE"))
)</f>
        <v>0</v>
      </c>
      <c r="F255" s="1">
        <f>IF(OR(_xll.BDP(B255,"BDVD_PROJ_12M_YLD")="#N/A N/A",_xll.BDP(B255,"BDVD_PROJ_12M_YLD")="#N/A Field Not Applicable"),
     IF(OR(_xll.BDP(B255,"EQY_DVD_YLD_IND")="#N/A N/A",_xll.BDP(B255,"EQY_DVD_YLD_IND")="#N/A Field Not Applicable"),
         IF(OR(_xll.BDP(B255,"YLD_CNV_MID")="#N/A N/A",_xll.BDP(B255,"YLD_CNV_MID")="#N/A Field Not Applicable"),0,_xll.BDP(B255,"YLD_CNV_MID")),
              _xll.BDP(B255,"EQY_DVD_YLD_IND")),
_xll.BDP(B255,"BDVD_PROJ_12M_YLD"))</f>
        <v>0</v>
      </c>
      <c r="G255" s="1" t="str">
        <f>IF(  ISERR(FIND("Equity",B255)) = FALSE,  IF(  OR(   _xll.BDP($B255,"DVD_EX_DT")="#N/A N/A", _xll.BDP($B255,"DVD_EX_DT")="#N/A Field Not Applicable"),
     "",_xll.BDP($B255,"DVD_EX_DT")),
IF(  OR(   _xll.BDP($B255,"NXT_CPN_DT")="#N/A N/A", _xll.BDP($B255,"NXT_CPN_DT")="#N/A Field Not Applicable"), IF( OR(_xll.BDP($B255,"LAST_TRADEABLE_DT") = "#N/A N/A",_xll.BDP($B255,"LAST_TRADEABLE_DT") = "#N/A Field Not Applicable"),"",_xll.BDP($B255,"LAST_TRADEABLE_DT")),_xll.BDP($B255,"NXT_CPN_DT")))</f>
        <v/>
      </c>
      <c r="H255" s="1">
        <f>IF(ISERR(FIND("Equity",B255))=FALSE,0,IF(_xll.BDP($B255,"DUR_MID")="#N/A N/A",0,_xll.BDP($B255,"DUR_MID")))</f>
        <v>0</v>
      </c>
      <c r="I255" s="1" t="str">
        <f>IF(  ISERR(FIND("Equity",B255)) = FALSE,  IF(  OR(   _xll.BDP($B255,"BDVD_NEXT_EST_DECL_DT")="#N/A N/A", _xll.BDP($B255,"BDVD_NEXT_EST_DECL_DT")="#N/A Field Not Applicable"),"",_xll.BDP($B255,"BDVD_NEXT_EST_DECL_DT")), IF(  OR(   _xll.BDP($B255,"NXT_PUT_DT")="#N/A N/A", _xll.BDP($B255,"NXT_PUT_DT")="#N/A Field Not Applicable"),"",_xll.BDP($B255,"NXT_PUT_DT")))</f>
        <v/>
      </c>
      <c r="J255" s="1">
        <f t="shared" si="3"/>
        <v>1</v>
      </c>
      <c r="L255" s="1" t="str">
        <f>_xll.BDP(B255,"SECURITY_NAME")</f>
        <v>KNFP 0 02/13/18</v>
      </c>
    </row>
    <row r="256" spans="1:12" x14ac:dyDescent="0.25">
      <c r="A256" s="1" t="str">
        <f>IF(OR(_xll.BDP(B256,"ID_ISIN")="#N/A Field Not Applicable",_xll.BDP(B256,"ID_ISIN")="#N/A N/A"),B256,_xll.BDP(B256,"ID_ISIN"))</f>
        <v>CH0347657816</v>
      </c>
      <c r="B256" s="1" t="s">
        <v>741</v>
      </c>
      <c r="C256" s="2">
        <f>IF(_xll.BDP(B256,"PX_LAST")="#N/A N/A",VLOOKUP(A256,secs!$A:$B,2,FALSE),_xll.BDP(B256,"PX_LAST"))</f>
        <v>100</v>
      </c>
      <c r="D256" s="1">
        <f>IF(A256="RU000A0JR5Z5",_xll.BDP("486 HK Equity","BEST_ANALYST_RATING"),IF(OR(_xll.BDP(B256,"BEST_ANALYST_RATING")="#N/A N/A",_xll.BDP(B256,"BEST_ANALYST_RATING")="#N/A Field Not Applicable"),0,_xll.BDP(B256,"BEST_ANALYST_RATING")))</f>
        <v>0</v>
      </c>
      <c r="E256" s="1">
        <f>IF(A256="RU000A0JR5Z5",10*_xll.BDP("486 HK Equity","BEST_TARGET_PRICE")*_xll.BDP("USDRUB Curncy","PX_LAST")/_xll.BDP("USDHKD Curncy","PX_LAST"),
      IF(OR(_xll.BDP(B256,"BEST_TARGET_PRICE")="#N/A N/A",_xll.BDP(B256,"BEST_TARGET_PRICE")="#N/A Field Not Applicable"),
           IF(OR(_xll.BDP(B256,"INT_ACC")="#N/A N/A",_xll.BDP(B256,"INT_ACC")="#N/A Field Not Applicable"), 0, _xll.BDP(B256,"INT_ACC")),
      _xll.BDP(B256,"BEST_TARGET_PRICE"))
)</f>
        <v>0</v>
      </c>
      <c r="F256" s="1">
        <f>IF(OR(_xll.BDP(B256,"BDVD_PROJ_12M_YLD")="#N/A N/A",_xll.BDP(B256,"BDVD_PROJ_12M_YLD")="#N/A Field Not Applicable"),
     IF(OR(_xll.BDP(B256,"EQY_DVD_YLD_IND")="#N/A N/A",_xll.BDP(B256,"EQY_DVD_YLD_IND")="#N/A Field Not Applicable"),
         IF(OR(_xll.BDP(B256,"YLD_CNV_MID")="#N/A N/A",_xll.BDP(B256,"YLD_CNV_MID")="#N/A Field Not Applicable"),0,_xll.BDP(B256,"YLD_CNV_MID")),
              _xll.BDP(B256,"EQY_DVD_YLD_IND")),
_xll.BDP(B256,"BDVD_PROJ_12M_YLD"))</f>
        <v>0</v>
      </c>
      <c r="G256" s="1" t="str">
        <f>IF(  ISERR(FIND("Equity",B256)) = FALSE,  IF(  OR(   _xll.BDP($B256,"DVD_EX_DT")="#N/A N/A", _xll.BDP($B256,"DVD_EX_DT")="#N/A Field Not Applicable"),
     "",_xll.BDP($B256,"DVD_EX_DT")),
IF(  OR(   _xll.BDP($B256,"NXT_CPN_DT")="#N/A N/A", _xll.BDP($B256,"NXT_CPN_DT")="#N/A Field Not Applicable"), IF( OR(_xll.BDP($B256,"LAST_TRADEABLE_DT") = "#N/A N/A",_xll.BDP($B256,"LAST_TRADEABLE_DT") = "#N/A Field Not Applicable"),"",_xll.BDP($B256,"LAST_TRADEABLE_DT")),_xll.BDP($B256,"NXT_CPN_DT")))</f>
        <v/>
      </c>
      <c r="H256" s="1">
        <f>IF(ISERR(FIND("Equity",B256))=FALSE,0,IF(_xll.BDP($B256,"DUR_MID")="#N/A N/A",0,_xll.BDP($B256,"DUR_MID")))</f>
        <v>0</v>
      </c>
      <c r="I256" s="1" t="str">
        <f>IF(  ISERR(FIND("Equity",B256)) = FALSE,  IF(  OR(   _xll.BDP($B256,"BDVD_NEXT_EST_DECL_DT")="#N/A N/A", _xll.BDP($B256,"BDVD_NEXT_EST_DECL_DT")="#N/A Field Not Applicable"),"",_xll.BDP($B256,"BDVD_NEXT_EST_DECL_DT")), IF(  OR(   _xll.BDP($B256,"NXT_PUT_DT")="#N/A N/A", _xll.BDP($B256,"NXT_PUT_DT")="#N/A Field Not Applicable"),"",_xll.BDP($B256,"NXT_PUT_DT")))</f>
        <v/>
      </c>
      <c r="J256" s="1">
        <f t="shared" si="3"/>
        <v>1</v>
      </c>
      <c r="L256" s="1" t="str">
        <f>_xll.BDP(B256,"SECURITY_NAME")</f>
        <v>EFGBNK 0 12/27/18</v>
      </c>
    </row>
    <row r="257" spans="1:12" x14ac:dyDescent="0.25">
      <c r="A257" s="1" t="str">
        <f>IF(OR(_xll.BDP(B257,"ID_ISIN")="#N/A Field Not Applicable",_xll.BDP(B257,"ID_ISIN")="#N/A N/A"),B257,_xll.BDP(B257,"ID_ISIN"))</f>
        <v>JE00BDD9QC84</v>
      </c>
      <c r="B257" s="1" t="s">
        <v>742</v>
      </c>
      <c r="C257" s="2">
        <f>IF(_xll.BDP(B257,"PX_LAST")="#N/A N/A",VLOOKUP(A257,secs!$A:$B,2,FALSE),_xll.BDP(B257,"PX_LAST"))</f>
        <v>25.42</v>
      </c>
      <c r="D257" s="1">
        <f>IF(A257="RU000A0JR5Z5",_xll.BDP("486 HK Equity","BEST_ANALYST_RATING"),IF(OR(_xll.BDP(B257,"BEST_ANALYST_RATING")="#N/A N/A",_xll.BDP(B257,"BEST_ANALYST_RATING")="#N/A Field Not Applicable"),0,_xll.BDP(B257,"BEST_ANALYST_RATING")))</f>
        <v>0</v>
      </c>
      <c r="E257" s="1">
        <f>IF(A257="RU000A0JR5Z5",10*_xll.BDP("486 HK Equity","BEST_TARGET_PRICE")*_xll.BDP("USDRUB Curncy","PX_LAST")/_xll.BDP("USDHKD Curncy","PX_LAST"),
      IF(OR(_xll.BDP(B257,"BEST_TARGET_PRICE")="#N/A N/A",_xll.BDP(B257,"BEST_TARGET_PRICE")="#N/A Field Not Applicable"),
           IF(OR(_xll.BDP(B257,"INT_ACC")="#N/A N/A",_xll.BDP(B257,"INT_ACC")="#N/A Field Not Applicable"), 0, _xll.BDP(B257,"INT_ACC")),
      _xll.BDP(B257,"BEST_TARGET_PRICE"))
)</f>
        <v>0</v>
      </c>
      <c r="F257" s="1">
        <f>IF(OR(_xll.BDP(B257,"BDVD_PROJ_12M_YLD")="#N/A N/A",_xll.BDP(B257,"BDVD_PROJ_12M_YLD")="#N/A Field Not Applicable"),
     IF(OR(_xll.BDP(B257,"EQY_DVD_YLD_IND")="#N/A N/A",_xll.BDP(B257,"EQY_DVD_YLD_IND")="#N/A Field Not Applicable"),
         IF(OR(_xll.BDP(B257,"YLD_CNV_MID")="#N/A N/A",_xll.BDP(B257,"YLD_CNV_MID")="#N/A Field Not Applicable"),0,_xll.BDP(B257,"YLD_CNV_MID")),
              _xll.BDP(B257,"EQY_DVD_YLD_IND")),
_xll.BDP(B257,"BDVD_PROJ_12M_YLD"))</f>
        <v>0</v>
      </c>
      <c r="G257" s="1" t="str">
        <f>IF(  ISERR(FIND("Equity",B257)) = FALSE,  IF(  OR(   _xll.BDP($B257,"DVD_EX_DT")="#N/A N/A", _xll.BDP($B257,"DVD_EX_DT")="#N/A Field Not Applicable"),
     "",_xll.BDP($B257,"DVD_EX_DT")),
IF(  OR(   _xll.BDP($B257,"NXT_CPN_DT")="#N/A N/A", _xll.BDP($B257,"NXT_CPN_DT")="#N/A Field Not Applicable"), IF( OR(_xll.BDP($B257,"LAST_TRADEABLE_DT") = "#N/A N/A",_xll.BDP($B257,"LAST_TRADEABLE_DT") = "#N/A Field Not Applicable"),"",_xll.BDP($B257,"LAST_TRADEABLE_DT")),_xll.BDP($B257,"NXT_CPN_DT")))</f>
        <v/>
      </c>
      <c r="H257" s="1">
        <f>IF(ISERR(FIND("Equity",B257))=FALSE,0,IF(_xll.BDP($B257,"DUR_MID")="#N/A N/A",0,_xll.BDP($B257,"DUR_MID")))</f>
        <v>0</v>
      </c>
      <c r="I257" s="1" t="str">
        <f>IF(  ISERR(FIND("Equity",B257)) = FALSE,  IF(  OR(   _xll.BDP($B257,"BDVD_NEXT_EST_DECL_DT")="#N/A N/A", _xll.BDP($B257,"BDVD_NEXT_EST_DECL_DT")="#N/A Field Not Applicable"),"",_xll.BDP($B257,"BDVD_NEXT_EST_DECL_DT")), IF(  OR(   _xll.BDP($B257,"NXT_PUT_DT")="#N/A N/A", _xll.BDP($B257,"NXT_PUT_DT")="#N/A Field Not Applicable"),"",_xll.BDP($B257,"NXT_PUT_DT")))</f>
        <v/>
      </c>
      <c r="J257" s="1">
        <f t="shared" ref="J257:J309" si="4">COUNTIF($B:$B,B257)</f>
        <v>1</v>
      </c>
      <c r="L257" s="1" t="str">
        <f>_xll.BDP(B257,"SECURITY_NAME")</f>
        <v>ETFS 2X Daily Long Wheat</v>
      </c>
    </row>
    <row r="258" spans="1:12" x14ac:dyDescent="0.25">
      <c r="A258" s="1" t="str">
        <f>IF(OR(_xll.BDP(B258,"ID_ISIN")="#N/A Field Not Applicable",_xll.BDP(B258,"ID_ISIN")="#N/A N/A"),B258,_xll.BDP(B258,"ID_ISIN"))</f>
        <v>JE00BDD9QB77</v>
      </c>
      <c r="B258" s="1" t="s">
        <v>743</v>
      </c>
      <c r="C258" s="2">
        <f>IF(_xll.BDP(B258,"PX_LAST")="#N/A N/A",VLOOKUP(A258,secs!$A:$B,2,FALSE),_xll.BDP(B258,"PX_LAST"))</f>
        <v>39.155000000000001</v>
      </c>
      <c r="D258" s="1">
        <f>IF(A258="RU000A0JR5Z5",_xll.BDP("486 HK Equity","BEST_ANALYST_RATING"),IF(OR(_xll.BDP(B258,"BEST_ANALYST_RATING")="#N/A N/A",_xll.BDP(B258,"BEST_ANALYST_RATING")="#N/A Field Not Applicable"),0,_xll.BDP(B258,"BEST_ANALYST_RATING")))</f>
        <v>0</v>
      </c>
      <c r="E258" s="1">
        <f>IF(A258="RU000A0JR5Z5",10*_xll.BDP("486 HK Equity","BEST_TARGET_PRICE")*_xll.BDP("USDRUB Curncy","PX_LAST")/_xll.BDP("USDHKD Curncy","PX_LAST"),
      IF(OR(_xll.BDP(B258,"BEST_TARGET_PRICE")="#N/A N/A",_xll.BDP(B258,"BEST_TARGET_PRICE")="#N/A Field Not Applicable"),
           IF(OR(_xll.BDP(B258,"INT_ACC")="#N/A N/A",_xll.BDP(B258,"INT_ACC")="#N/A Field Not Applicable"), 0, _xll.BDP(B258,"INT_ACC")),
      _xll.BDP(B258,"BEST_TARGET_PRICE"))
)</f>
        <v>0</v>
      </c>
      <c r="F258" s="1">
        <f>IF(OR(_xll.BDP(B258,"BDVD_PROJ_12M_YLD")="#N/A N/A",_xll.BDP(B258,"BDVD_PROJ_12M_YLD")="#N/A Field Not Applicable"),
     IF(OR(_xll.BDP(B258,"EQY_DVD_YLD_IND")="#N/A N/A",_xll.BDP(B258,"EQY_DVD_YLD_IND")="#N/A Field Not Applicable"),
         IF(OR(_xll.BDP(B258,"YLD_CNV_MID")="#N/A N/A",_xll.BDP(B258,"YLD_CNV_MID")="#N/A Field Not Applicable"),0,_xll.BDP(B258,"YLD_CNV_MID")),
              _xll.BDP(B258,"EQY_DVD_YLD_IND")),
_xll.BDP(B258,"BDVD_PROJ_12M_YLD"))</f>
        <v>0</v>
      </c>
      <c r="G258" s="1" t="str">
        <f>IF(  ISERR(FIND("Equity",B258)) = FALSE,  IF(  OR(   _xll.BDP($B258,"DVD_EX_DT")="#N/A N/A", _xll.BDP($B258,"DVD_EX_DT")="#N/A Field Not Applicable"),
     "",_xll.BDP($B258,"DVD_EX_DT")),
IF(  OR(   _xll.BDP($B258,"NXT_CPN_DT")="#N/A N/A", _xll.BDP($B258,"NXT_CPN_DT")="#N/A Field Not Applicable"), IF( OR(_xll.BDP($B258,"LAST_TRADEABLE_DT") = "#N/A N/A",_xll.BDP($B258,"LAST_TRADEABLE_DT") = "#N/A Field Not Applicable"),"",_xll.BDP($B258,"LAST_TRADEABLE_DT")),_xll.BDP($B258,"NXT_CPN_DT")))</f>
        <v/>
      </c>
      <c r="H258" s="1">
        <f>IF(ISERR(FIND("Equity",B258))=FALSE,0,IF(_xll.BDP($B258,"DUR_MID")="#N/A N/A",0,_xll.BDP($B258,"DUR_MID")))</f>
        <v>0</v>
      </c>
      <c r="I258" s="1" t="str">
        <f>IF(  ISERR(FIND("Equity",B258)) = FALSE,  IF(  OR(   _xll.BDP($B258,"BDVD_NEXT_EST_DECL_DT")="#N/A N/A", _xll.BDP($B258,"BDVD_NEXT_EST_DECL_DT")="#N/A Field Not Applicable"),"",_xll.BDP($B258,"BDVD_NEXT_EST_DECL_DT")), IF(  OR(   _xll.BDP($B258,"NXT_PUT_DT")="#N/A N/A", _xll.BDP($B258,"NXT_PUT_DT")="#N/A Field Not Applicable"),"",_xll.BDP($B258,"NXT_PUT_DT")))</f>
        <v/>
      </c>
      <c r="J258" s="1">
        <f t="shared" si="4"/>
        <v>1</v>
      </c>
      <c r="L258" s="1" t="str">
        <f>_xll.BDP(B258,"SECURITY_NAME")</f>
        <v>ETFS 2X Daily Long Nickel</v>
      </c>
    </row>
    <row r="259" spans="1:12" x14ac:dyDescent="0.25">
      <c r="A259" s="1" t="str">
        <f>IF(OR(_xll.BDP(B259,"ID_ISIN")="#N/A Field Not Applicable",_xll.BDP(B259,"ID_ISIN")="#N/A N/A"),B259,_xll.BDP(B259,"ID_ISIN"))</f>
        <v>US25459W8881</v>
      </c>
      <c r="B259" s="1" t="s">
        <v>744</v>
      </c>
      <c r="C259" s="2">
        <f>IF(_xll.BDP(B259,"PX_LAST")="#N/A N/A",VLOOKUP(A259,secs!$A:$B,2,FALSE),_xll.BDP(B259,"PX_LAST"))</f>
        <v>25.27</v>
      </c>
      <c r="D259" s="1">
        <f>IF(A259="RU000A0JR5Z5",_xll.BDP("486 HK Equity","BEST_ANALYST_RATING"),IF(OR(_xll.BDP(B259,"BEST_ANALYST_RATING")="#N/A N/A",_xll.BDP(B259,"BEST_ANALYST_RATING")="#N/A Field Not Applicable"),0,_xll.BDP(B259,"BEST_ANALYST_RATING")))</f>
        <v>0</v>
      </c>
      <c r="E259" s="1">
        <f>IF(A259="RU000A0JR5Z5",10*_xll.BDP("486 HK Equity","BEST_TARGET_PRICE")*_xll.BDP("USDRUB Curncy","PX_LAST")/_xll.BDP("USDHKD Curncy","PX_LAST"),
      IF(OR(_xll.BDP(B259,"BEST_TARGET_PRICE")="#N/A N/A",_xll.BDP(B259,"BEST_TARGET_PRICE")="#N/A Field Not Applicable"),
           IF(OR(_xll.BDP(B259,"INT_ACC")="#N/A N/A",_xll.BDP(B259,"INT_ACC")="#N/A Field Not Applicable"), 0, _xll.BDP(B259,"INT_ACC")),
      _xll.BDP(B259,"BEST_TARGET_PRICE"))
)</f>
        <v>0</v>
      </c>
      <c r="F259" s="1">
        <f>IF(OR(_xll.BDP(B259,"BDVD_PROJ_12M_YLD")="#N/A N/A",_xll.BDP(B259,"BDVD_PROJ_12M_YLD")="#N/A Field Not Applicable"),
     IF(OR(_xll.BDP(B259,"EQY_DVD_YLD_IND")="#N/A N/A",_xll.BDP(B259,"EQY_DVD_YLD_IND")="#N/A Field Not Applicable"),
         IF(OR(_xll.BDP(B259,"YLD_CNV_MID")="#N/A N/A",_xll.BDP(B259,"YLD_CNV_MID")="#N/A Field Not Applicable"),0,_xll.BDP(B259,"YLD_CNV_MID")),
              _xll.BDP(B259,"EQY_DVD_YLD_IND")),
_xll.BDP(B259,"BDVD_PROJ_12M_YLD"))</f>
        <v>0.31199051213915469</v>
      </c>
      <c r="G259" s="1" t="str">
        <f>IF(  ISERR(FIND("Equity",B259)) = FALSE,  IF(  OR(   _xll.BDP($B259,"DVD_EX_DT")="#N/A N/A", _xll.BDP($B259,"DVD_EX_DT")="#N/A Field Not Applicable"),
     "",_xll.BDP($B259,"DVD_EX_DT")),
IF(  OR(   _xll.BDP($B259,"NXT_CPN_DT")="#N/A N/A", _xll.BDP($B259,"NXT_CPN_DT")="#N/A Field Not Applicable"), IF( OR(_xll.BDP($B259,"LAST_TRADEABLE_DT") = "#N/A N/A",_xll.BDP($B259,"LAST_TRADEABLE_DT") = "#N/A Field Not Applicable"),"",_xll.BDP($B259,"LAST_TRADEABLE_DT")),_xll.BDP($B259,"NXT_CPN_DT")))</f>
        <v>21/03/2017</v>
      </c>
      <c r="H259" s="1">
        <f>IF(ISERR(FIND("Equity",B259))=FALSE,0,IF(_xll.BDP($B259,"DUR_MID")="#N/A N/A",0,_xll.BDP($B259,"DUR_MID")))</f>
        <v>0</v>
      </c>
      <c r="I259" s="1" t="str">
        <f>IF(  ISERR(FIND("Equity",B259)) = FALSE,  IF(  OR(   _xll.BDP($B259,"BDVD_NEXT_EST_DECL_DT")="#N/A N/A", _xll.BDP($B259,"BDVD_NEXT_EST_DECL_DT")="#N/A Field Not Applicable"),"",_xll.BDP($B259,"BDVD_NEXT_EST_DECL_DT")), IF(  OR(   _xll.BDP($B259,"NXT_PUT_DT")="#N/A N/A", _xll.BDP($B259,"NXT_PUT_DT")="#N/A Field Not Applicable"),"",_xll.BDP($B259,"NXT_PUT_DT")))</f>
        <v/>
      </c>
      <c r="J259" s="1">
        <f t="shared" si="4"/>
        <v>1</v>
      </c>
      <c r="L259" s="1" t="str">
        <f>_xll.BDP(B259,"SECURITY_NAME")</f>
        <v>Direxion Daily Energy Bull 3X</v>
      </c>
    </row>
    <row r="260" spans="1:12" x14ac:dyDescent="0.25">
      <c r="A260" s="1" t="str">
        <f>IF(OR(_xll.BDP(B260,"ID_ISIN")="#N/A Field Not Applicable",_xll.BDP(B260,"ID_ISIN")="#N/A N/A"),B260,_xll.BDP(B260,"ID_ISIN"))</f>
        <v>XS0810596832</v>
      </c>
      <c r="B260" s="1" t="s">
        <v>745</v>
      </c>
      <c r="C260" s="2">
        <f>IF(_xll.BDP(B260,"PX_LAST")="#N/A N/A",VLOOKUP(A260,secs!$A:$B,2,FALSE),_xll.BDP(B260,"PX_LAST"))</f>
        <v>112.46599999999999</v>
      </c>
      <c r="D260" s="1">
        <f>IF(A260="RU000A0JR5Z5",_xll.BDP("486 HK Equity","BEST_ANALYST_RATING"),IF(OR(_xll.BDP(B260,"BEST_ANALYST_RATING")="#N/A N/A",_xll.BDP(B260,"BEST_ANALYST_RATING")="#N/A Field Not Applicable"),0,_xll.BDP(B260,"BEST_ANALYST_RATING")))</f>
        <v>0</v>
      </c>
      <c r="E260" s="1">
        <f>IF(A260="RU000A0JR5Z5",10*_xll.BDP("486 HK Equity","BEST_TARGET_PRICE")*_xll.BDP("USDRUB Curncy","PX_LAST")/_xll.BDP("USDHKD Curncy","PX_LAST"),
      IF(OR(_xll.BDP(B260,"BEST_TARGET_PRICE")="#N/A N/A",_xll.BDP(B260,"BEST_TARGET_PRICE")="#N/A Field Not Applicable"),
           IF(OR(_xll.BDP(B260,"INT_ACC")="#N/A N/A",_xll.BDP(B260,"INT_ACC")="#N/A Field Not Applicable"), 0, _xll.BDP(B260,"INT_ACC")),
      _xll.BDP(B260,"BEST_TARGET_PRICE"))
)</f>
        <v>5.2777777777777778E-2</v>
      </c>
      <c r="F260" s="1">
        <f>IF(OR(_xll.BDP(B260,"BDVD_PROJ_12M_YLD")="#N/A N/A",_xll.BDP(B260,"BDVD_PROJ_12M_YLD")="#N/A Field Not Applicable"),
     IF(OR(_xll.BDP(B260,"EQY_DVD_YLD_IND")="#N/A N/A",_xll.BDP(B260,"EQY_DVD_YLD_IND")="#N/A Field Not Applicable"),
         IF(OR(_xll.BDP(B260,"YLD_CNV_MID")="#N/A N/A",_xll.BDP(B260,"YLD_CNV_MID")="#N/A Field Not Applicable"),0,_xll.BDP(B260,"YLD_CNV_MID")),
              _xll.BDP(B260,"EQY_DVD_YLD_IND")),
_xll.BDP(B260,"BDVD_PROJ_12M_YLD"))</f>
        <v>6.7468847962650162</v>
      </c>
      <c r="G260" s="1" t="str">
        <f>IF(  ISERR(FIND("Equity",B260)) = FALSE,  IF(  OR(   _xll.BDP($B260,"DVD_EX_DT")="#N/A N/A", _xll.BDP($B260,"DVD_EX_DT")="#N/A Field Not Applicable"),
     "",_xll.BDP($B260,"DVD_EX_DT")),
IF(  OR(   _xll.BDP($B260,"NXT_CPN_DT")="#N/A N/A", _xll.BDP($B260,"NXT_CPN_DT")="#N/A Field Not Applicable"), IF( OR(_xll.BDP($B260,"LAST_TRADEABLE_DT") = "#N/A N/A",_xll.BDP($B260,"LAST_TRADEABLE_DT") = "#N/A Field Not Applicable"),"",_xll.BDP($B260,"LAST_TRADEABLE_DT")),_xll.BDP($B260,"NXT_CPN_DT")))</f>
        <v>06/12/2017</v>
      </c>
      <c r="H260" s="1">
        <f>IF(ISERR(FIND("Equity",B260))=FALSE,0,IF(_xll.BDP($B260,"DUR_MID")="#N/A N/A",0,_xll.BDP($B260,"DUR_MID")))</f>
        <v>4.4741233050161204</v>
      </c>
      <c r="I260" s="1" t="str">
        <f>IF(  ISERR(FIND("Equity",B260)) = FALSE,  IF(  OR(   _xll.BDP($B260,"BDVD_NEXT_EST_DECL_DT")="#N/A N/A", _xll.BDP($B260,"BDVD_NEXT_EST_DECL_DT")="#N/A Field Not Applicable"),"",_xll.BDP($B260,"BDVD_NEXT_EST_DECL_DT")), IF(  OR(   _xll.BDP($B260,"NXT_PUT_DT")="#N/A N/A", _xll.BDP($B260,"NXT_PUT_DT")="#N/A Field Not Applicable"),"",_xll.BDP($B260,"NXT_PUT_DT")))</f>
        <v/>
      </c>
      <c r="J260" s="1">
        <f t="shared" si="4"/>
        <v>1</v>
      </c>
      <c r="L260" s="1" t="str">
        <f>_xll.BDP(B260,"SECURITY_NAME")</f>
        <v>VTB 9 1/2 PERP</v>
      </c>
    </row>
    <row r="261" spans="1:12" x14ac:dyDescent="0.25">
      <c r="A261" s="1" t="str">
        <f>IF(OR(_xll.BDP(B261,"ID_ISIN")="#N/A Field Not Applicable",_xll.BDP(B261,"ID_ISIN")="#N/A N/A"),B261,_xll.BDP(B261,"ID_ISIN"))</f>
        <v>XS1314820355</v>
      </c>
      <c r="B261" s="1" t="s">
        <v>746</v>
      </c>
      <c r="C261" s="2">
        <f>IF(_xll.BDP(B261,"PX_LAST")="#N/A N/A",VLOOKUP(A261,secs!$A:$B,2,FALSE),_xll.BDP(B261,"PX_LAST"))</f>
        <v>100</v>
      </c>
      <c r="D261" s="1">
        <f>IF(A261="RU000A0JR5Z5",_xll.BDP("486 HK Equity","BEST_ANALYST_RATING"),IF(OR(_xll.BDP(B261,"BEST_ANALYST_RATING")="#N/A N/A",_xll.BDP(B261,"BEST_ANALYST_RATING")="#N/A Field Not Applicable"),0,_xll.BDP(B261,"BEST_ANALYST_RATING")))</f>
        <v>0</v>
      </c>
      <c r="E261" s="1">
        <f>IF(A261="RU000A0JR5Z5",10*_xll.BDP("486 HK Equity","BEST_TARGET_PRICE")*_xll.BDP("USDRUB Curncy","PX_LAST")/_xll.BDP("USDHKD Curncy","PX_LAST"),
      IF(OR(_xll.BDP(B261,"BEST_TARGET_PRICE")="#N/A N/A",_xll.BDP(B261,"BEST_TARGET_PRICE")="#N/A Field Not Applicable"),
           IF(OR(_xll.BDP(B261,"INT_ACC")="#N/A N/A",_xll.BDP(B261,"INT_ACC")="#N/A Field Not Applicable"), 0, _xll.BDP(B261,"INT_ACC")),
      _xll.BDP(B261,"BEST_TARGET_PRICE"))
)</f>
        <v>0</v>
      </c>
      <c r="F261" s="1">
        <f>IF(OR(_xll.BDP(B261,"BDVD_PROJ_12M_YLD")="#N/A N/A",_xll.BDP(B261,"BDVD_PROJ_12M_YLD")="#N/A Field Not Applicable"),
     IF(OR(_xll.BDP(B261,"EQY_DVD_YLD_IND")="#N/A N/A",_xll.BDP(B261,"EQY_DVD_YLD_IND")="#N/A Field Not Applicable"),
         IF(OR(_xll.BDP(B261,"YLD_CNV_MID")="#N/A N/A",_xll.BDP(B261,"YLD_CNV_MID")="#N/A Field Not Applicable"),0,_xll.BDP(B261,"YLD_CNV_MID")),
              _xll.BDP(B261,"EQY_DVD_YLD_IND")),
_xll.BDP(B261,"BDVD_PROJ_12M_YLD"))</f>
        <v>0</v>
      </c>
      <c r="G261" s="1" t="str">
        <f>IF(  ISERR(FIND("Equity",B261)) = FALSE,  IF(  OR(   _xll.BDP($B261,"DVD_EX_DT")="#N/A N/A", _xll.BDP($B261,"DVD_EX_DT")="#N/A Field Not Applicable"),
     "",_xll.BDP($B261,"DVD_EX_DT")),
IF(  OR(   _xll.BDP($B261,"NXT_CPN_DT")="#N/A N/A", _xll.BDP($B261,"NXT_CPN_DT")="#N/A Field Not Applicable"), IF( OR(_xll.BDP($B261,"LAST_TRADEABLE_DT") = "#N/A N/A",_xll.BDP($B261,"LAST_TRADEABLE_DT") = "#N/A Field Not Applicable"),"",_xll.BDP($B261,"LAST_TRADEABLE_DT")),_xll.BDP($B261,"NXT_CPN_DT")))</f>
        <v/>
      </c>
      <c r="H261" s="1">
        <f>IF(ISERR(FIND("Equity",B261))=FALSE,0,IF(_xll.BDP($B261,"DUR_MID")="#N/A N/A",0,_xll.BDP($B261,"DUR_MID")))</f>
        <v>0</v>
      </c>
      <c r="I261" s="1" t="str">
        <f>IF(  ISERR(FIND("Equity",B261)) = FALSE,  IF(  OR(   _xll.BDP($B261,"BDVD_NEXT_EST_DECL_DT")="#N/A N/A", _xll.BDP($B261,"BDVD_NEXT_EST_DECL_DT")="#N/A Field Not Applicable"),"",_xll.BDP($B261,"BDVD_NEXT_EST_DECL_DT")), IF(  OR(   _xll.BDP($B261,"NXT_PUT_DT")="#N/A N/A", _xll.BDP($B261,"NXT_PUT_DT")="#N/A Field Not Applicable"),"",_xll.BDP($B261,"NXT_PUT_DT")))</f>
        <v/>
      </c>
      <c r="J261" s="1">
        <f t="shared" si="4"/>
        <v>1</v>
      </c>
      <c r="L261" s="1" t="str">
        <f>_xll.BDP(B261,"SECURITY_NAME")</f>
        <v>SOCGEN 0 07/10/21</v>
      </c>
    </row>
    <row r="262" spans="1:12" x14ac:dyDescent="0.25">
      <c r="A262" s="1" t="str">
        <f>IF(OR(_xll.BDP(B262,"ID_ISIN")="#N/A Field Not Applicable",_xll.BDP(B262,"ID_ISIN")="#N/A N/A"),B262,_xll.BDP(B262,"ID_ISIN"))</f>
        <v>XS1542704421</v>
      </c>
      <c r="B262" s="1" t="s">
        <v>747</v>
      </c>
      <c r="C262" s="2">
        <f>IF(_xll.BDP(B262,"PX_LAST")="#N/A N/A",VLOOKUP(A262,secs!$A:$B,2,FALSE),_xll.BDP(B262,"PX_LAST"))</f>
        <v>100</v>
      </c>
      <c r="D262" s="1">
        <f>IF(A262="RU000A0JR5Z5",_xll.BDP("486 HK Equity","BEST_ANALYST_RATING"),IF(OR(_xll.BDP(B262,"BEST_ANALYST_RATING")="#N/A N/A",_xll.BDP(B262,"BEST_ANALYST_RATING")="#N/A Field Not Applicable"),0,_xll.BDP(B262,"BEST_ANALYST_RATING")))</f>
        <v>0</v>
      </c>
      <c r="E262" s="1">
        <f>IF(A262="RU000A0JR5Z5",10*_xll.BDP("486 HK Equity","BEST_TARGET_PRICE")*_xll.BDP("USDRUB Curncy","PX_LAST")/_xll.BDP("USDHKD Curncy","PX_LAST"),
      IF(OR(_xll.BDP(B262,"BEST_TARGET_PRICE")="#N/A N/A",_xll.BDP(B262,"BEST_TARGET_PRICE")="#N/A Field Not Applicable"),
           IF(OR(_xll.BDP(B262,"INT_ACC")="#N/A N/A",_xll.BDP(B262,"INT_ACC")="#N/A Field Not Applicable"), 0, _xll.BDP(B262,"INT_ACC")),
      _xll.BDP(B262,"BEST_TARGET_PRICE"))
)</f>
        <v>0</v>
      </c>
      <c r="F262" s="1">
        <f>IF(OR(_xll.BDP(B262,"BDVD_PROJ_12M_YLD")="#N/A N/A",_xll.BDP(B262,"BDVD_PROJ_12M_YLD")="#N/A Field Not Applicable"),
     IF(OR(_xll.BDP(B262,"EQY_DVD_YLD_IND")="#N/A N/A",_xll.BDP(B262,"EQY_DVD_YLD_IND")="#N/A Field Not Applicable"),
         IF(OR(_xll.BDP(B262,"YLD_CNV_MID")="#N/A N/A",_xll.BDP(B262,"YLD_CNV_MID")="#N/A Field Not Applicable"),0,_xll.BDP(B262,"YLD_CNV_MID")),
              _xll.BDP(B262,"EQY_DVD_YLD_IND")),
_xll.BDP(B262,"BDVD_PROJ_12M_YLD"))</f>
        <v>0</v>
      </c>
      <c r="G262" s="1" t="str">
        <f>IF(  ISERR(FIND("Equity",B262)) = FALSE,  IF(  OR(   _xll.BDP($B262,"DVD_EX_DT")="#N/A N/A", _xll.BDP($B262,"DVD_EX_DT")="#N/A Field Not Applicable"),
     "",_xll.BDP($B262,"DVD_EX_DT")),
IF(  OR(   _xll.BDP($B262,"NXT_CPN_DT")="#N/A N/A", _xll.BDP($B262,"NXT_CPN_DT")="#N/A Field Not Applicable"), IF( OR(_xll.BDP($B262,"LAST_TRADEABLE_DT") = "#N/A N/A",_xll.BDP($B262,"LAST_TRADEABLE_DT") = "#N/A Field Not Applicable"),"",_xll.BDP($B262,"LAST_TRADEABLE_DT")),_xll.BDP($B262,"NXT_CPN_DT")))</f>
        <v>30/03/2017</v>
      </c>
      <c r="H262" s="1">
        <f>IF(ISERR(FIND("Equity",B262))=FALSE,0,IF(_xll.BDP($B262,"DUR_MID")="#N/A N/A",0,_xll.BDP($B262,"DUR_MID")))</f>
        <v>0</v>
      </c>
      <c r="I262" s="1" t="str">
        <f>IF(  ISERR(FIND("Equity",B262)) = FALSE,  IF(  OR(   _xll.BDP($B262,"BDVD_NEXT_EST_DECL_DT")="#N/A N/A", _xll.BDP($B262,"BDVD_NEXT_EST_DECL_DT")="#N/A Field Not Applicable"),"",_xll.BDP($B262,"BDVD_NEXT_EST_DECL_DT")), IF(  OR(   _xll.BDP($B262,"NXT_PUT_DT")="#N/A N/A", _xll.BDP($B262,"NXT_PUT_DT")="#N/A Field Not Applicable"),"",_xll.BDP($B262,"NXT_PUT_DT")))</f>
        <v/>
      </c>
      <c r="J262" s="1">
        <f t="shared" si="4"/>
        <v>1</v>
      </c>
      <c r="L262" s="1" t="str">
        <f>_xll.BDP(B262,"SECURITY_NAME")</f>
        <v>NOMURA 0 12/30/21</v>
      </c>
    </row>
    <row r="263" spans="1:12" x14ac:dyDescent="0.25">
      <c r="A263" s="1" t="str">
        <f>IF(OR(_xll.BDP(B263,"ID_ISIN")="#N/A Field Not Applicable",_xll.BDP(B263,"ID_ISIN")="#N/A N/A"),B263,_xll.BDP(B263,"ID_ISIN"))</f>
        <v>CH0361710632</v>
      </c>
      <c r="B263" s="1" t="s">
        <v>748</v>
      </c>
      <c r="C263" s="2">
        <f>IF(_xll.BDP(B263,"PX_LAST")="#N/A N/A",VLOOKUP(A263,secs!$A:$B,2,FALSE),_xll.BDP(B263,"PX_LAST"))</f>
        <v>94.74</v>
      </c>
      <c r="D263" s="1">
        <f>IF(A263="RU000A0JR5Z5",_xll.BDP("486 HK Equity","BEST_ANALYST_RATING"),IF(OR(_xll.BDP(B263,"BEST_ANALYST_RATING")="#N/A N/A",_xll.BDP(B263,"BEST_ANALYST_RATING")="#N/A Field Not Applicable"),0,_xll.BDP(B263,"BEST_ANALYST_RATING")))</f>
        <v>0</v>
      </c>
      <c r="E263" s="1">
        <f>IF(A263="RU000A0JR5Z5",10*_xll.BDP("486 HK Equity","BEST_TARGET_PRICE")*_xll.BDP("USDRUB Curncy","PX_LAST")/_xll.BDP("USDHKD Curncy","PX_LAST"),
      IF(OR(_xll.BDP(B263,"BEST_TARGET_PRICE")="#N/A N/A",_xll.BDP(B263,"BEST_TARGET_PRICE")="#N/A Field Not Applicable"),
           IF(OR(_xll.BDP(B263,"INT_ACC")="#N/A N/A",_xll.BDP(B263,"INT_ACC")="#N/A Field Not Applicable"), 0, _xll.BDP(B263,"INT_ACC")),
      _xll.BDP(B263,"BEST_TARGET_PRICE"))
)</f>
        <v>0</v>
      </c>
      <c r="F263" s="1">
        <f>IF(OR(_xll.BDP(B263,"BDVD_PROJ_12M_YLD")="#N/A N/A",_xll.BDP(B263,"BDVD_PROJ_12M_YLD")="#N/A Field Not Applicable"),
     IF(OR(_xll.BDP(B263,"EQY_DVD_YLD_IND")="#N/A N/A",_xll.BDP(B263,"EQY_DVD_YLD_IND")="#N/A Field Not Applicable"),
         IF(OR(_xll.BDP(B263,"YLD_CNV_MID")="#N/A N/A",_xll.BDP(B263,"YLD_CNV_MID")="#N/A Field Not Applicable"),0,_xll.BDP(B263,"YLD_CNV_MID")),
              _xll.BDP(B263,"EQY_DVD_YLD_IND")),
_xll.BDP(B263,"BDVD_PROJ_12M_YLD"))</f>
        <v>0</v>
      </c>
      <c r="G263" s="1" t="str">
        <f>IF(  ISERR(FIND("Equity",B263)) = FALSE,  IF(  OR(   _xll.BDP($B263,"DVD_EX_DT")="#N/A N/A", _xll.BDP($B263,"DVD_EX_DT")="#N/A Field Not Applicable"),
     "",_xll.BDP($B263,"DVD_EX_DT")),
IF(  OR(   _xll.BDP($B263,"NXT_CPN_DT")="#N/A N/A", _xll.BDP($B263,"NXT_CPN_DT")="#N/A Field Not Applicable"), IF( OR(_xll.BDP($B263,"LAST_TRADEABLE_DT") = "#N/A N/A",_xll.BDP($B263,"LAST_TRADEABLE_DT") = "#N/A Field Not Applicable"),"",_xll.BDP($B263,"LAST_TRADEABLE_DT")),_xll.BDP($B263,"NXT_CPN_DT")))</f>
        <v>10/07/2017</v>
      </c>
      <c r="H263" s="1">
        <f>IF(ISERR(FIND("Equity",B263))=FALSE,0,IF(_xll.BDP($B263,"DUR_MID")="#N/A N/A",0,_xll.BDP($B263,"DUR_MID")))</f>
        <v>0</v>
      </c>
      <c r="I263" s="1" t="str">
        <f>IF(  ISERR(FIND("Equity",B263)) = FALSE,  IF(  OR(   _xll.BDP($B263,"BDVD_NEXT_EST_DECL_DT")="#N/A N/A", _xll.BDP($B263,"BDVD_NEXT_EST_DECL_DT")="#N/A Field Not Applicable"),"",_xll.BDP($B263,"BDVD_NEXT_EST_DECL_DT")), IF(  OR(   _xll.BDP($B263,"NXT_PUT_DT")="#N/A N/A", _xll.BDP($B263,"NXT_PUT_DT")="#N/A Field Not Applicable"),"",_xll.BDP($B263,"NXT_PUT_DT")))</f>
        <v/>
      </c>
      <c r="J263" s="1">
        <f t="shared" si="4"/>
        <v>1</v>
      </c>
      <c r="L263" s="1" t="str">
        <f>_xll.BDP(B263,"SECURITY_NAME")</f>
        <v>EFGBNK 0 04/11/19</v>
      </c>
    </row>
    <row r="264" spans="1:12" x14ac:dyDescent="0.25">
      <c r="A264" s="1" t="str">
        <f>IF(OR(_xll.BDP(B264,"ID_ISIN")="#N/A Field Not Applicable",_xll.BDP(B264,"ID_ISIN")="#N/A N/A"),B264,_xll.BDP(B264,"ID_ISIN"))</f>
        <v>XS1220249970</v>
      </c>
      <c r="B264" s="1" t="s">
        <v>749</v>
      </c>
      <c r="C264" s="2">
        <f>IF(_xll.BDP(B264,"PX_LAST")="#N/A N/A",VLOOKUP(A264,secs!$A:$B,2,FALSE),_xll.BDP(B264,"PX_LAST"))</f>
        <v>100</v>
      </c>
      <c r="D264" s="1">
        <f>IF(A264="RU000A0JR5Z5",_xll.BDP("486 HK Equity","BEST_ANALYST_RATING"),IF(OR(_xll.BDP(B264,"BEST_ANALYST_RATING")="#N/A N/A",_xll.BDP(B264,"BEST_ANALYST_RATING")="#N/A Field Not Applicable"),0,_xll.BDP(B264,"BEST_ANALYST_RATING")))</f>
        <v>0</v>
      </c>
      <c r="E264" s="1">
        <f>IF(A264="RU000A0JR5Z5",10*_xll.BDP("486 HK Equity","BEST_TARGET_PRICE")*_xll.BDP("USDRUB Curncy","PX_LAST")/_xll.BDP("USDHKD Curncy","PX_LAST"),
      IF(OR(_xll.BDP(B264,"BEST_TARGET_PRICE")="#N/A N/A",_xll.BDP(B264,"BEST_TARGET_PRICE")="#N/A Field Not Applicable"),
           IF(OR(_xll.BDP(B264,"INT_ACC")="#N/A N/A",_xll.BDP(B264,"INT_ACC")="#N/A Field Not Applicable"), 0, _xll.BDP(B264,"INT_ACC")),
      _xll.BDP(B264,"BEST_TARGET_PRICE"))
)</f>
        <v>0</v>
      </c>
      <c r="F264" s="1">
        <f>IF(OR(_xll.BDP(B264,"BDVD_PROJ_12M_YLD")="#N/A N/A",_xll.BDP(B264,"BDVD_PROJ_12M_YLD")="#N/A Field Not Applicable"),
     IF(OR(_xll.BDP(B264,"EQY_DVD_YLD_IND")="#N/A N/A",_xll.BDP(B264,"EQY_DVD_YLD_IND")="#N/A Field Not Applicable"),
         IF(OR(_xll.BDP(B264,"YLD_CNV_MID")="#N/A N/A",_xll.BDP(B264,"YLD_CNV_MID")="#N/A Field Not Applicable"),0,_xll.BDP(B264,"YLD_CNV_MID")),
              _xll.BDP(B264,"EQY_DVD_YLD_IND")),
_xll.BDP(B264,"BDVD_PROJ_12M_YLD"))</f>
        <v>0</v>
      </c>
      <c r="G264" s="1" t="str">
        <f>IF(  ISERR(FIND("Equity",B264)) = FALSE,  IF(  OR(   _xll.BDP($B264,"DVD_EX_DT")="#N/A N/A", _xll.BDP($B264,"DVD_EX_DT")="#N/A Field Not Applicable"),
     "",_xll.BDP($B264,"DVD_EX_DT")),
IF(  OR(   _xll.BDP($B264,"NXT_CPN_DT")="#N/A N/A", _xll.BDP($B264,"NXT_CPN_DT")="#N/A Field Not Applicable"), IF( OR(_xll.BDP($B264,"LAST_TRADEABLE_DT") = "#N/A N/A",_xll.BDP($B264,"LAST_TRADEABLE_DT") = "#N/A Field Not Applicable"),"",_xll.BDP($B264,"LAST_TRADEABLE_DT")),_xll.BDP($B264,"NXT_CPN_DT")))</f>
        <v/>
      </c>
      <c r="H264" s="1">
        <f>IF(ISERR(FIND("Equity",B264))=FALSE,0,IF(_xll.BDP($B264,"DUR_MID")="#N/A N/A",0,_xll.BDP($B264,"DUR_MID")))</f>
        <v>0</v>
      </c>
      <c r="I264" s="1" t="str">
        <f>IF(  ISERR(FIND("Equity",B264)) = FALSE,  IF(  OR(   _xll.BDP($B264,"BDVD_NEXT_EST_DECL_DT")="#N/A N/A", _xll.BDP($B264,"BDVD_NEXT_EST_DECL_DT")="#N/A Field Not Applicable"),"",_xll.BDP($B264,"BDVD_NEXT_EST_DECL_DT")), IF(  OR(   _xll.BDP($B264,"NXT_PUT_DT")="#N/A N/A", _xll.BDP($B264,"NXT_PUT_DT")="#N/A Field Not Applicable"),"",_xll.BDP($B264,"NXT_PUT_DT")))</f>
        <v/>
      </c>
      <c r="J264" s="1">
        <f t="shared" si="4"/>
        <v>1</v>
      </c>
      <c r="L264" s="1" t="str">
        <f>_xll.BDP(B264,"SECURITY_NAME")</f>
        <v>CMZB 0 04/23/18</v>
      </c>
    </row>
    <row r="265" spans="1:12" x14ac:dyDescent="0.25">
      <c r="A265" s="1" t="str">
        <f>IF(OR(_xll.BDP(B265,"ID_ISIN")="#N/A Field Not Applicable",_xll.BDP(B265,"ID_ISIN")="#N/A N/A"),B265,_xll.BDP(B265,"ID_ISIN"))</f>
        <v>CH0104493306</v>
      </c>
      <c r="B265" s="1" t="s">
        <v>779</v>
      </c>
      <c r="C265" s="2">
        <f>IF(_xll.BDP(B265,"PX_LAST")="#N/A N/A",VLOOKUP(A265,secs!$A:$B,2,FALSE),_xll.BDP(B265,"PX_LAST"))</f>
        <v>759.74</v>
      </c>
      <c r="D265" s="1">
        <f>IF(A265="RU000A0JR5Z5",_xll.BDP("486 HK Equity","BEST_ANALYST_RATING"),IF(OR(_xll.BDP(B265,"BEST_ANALYST_RATING")="#N/A N/A",_xll.BDP(B265,"BEST_ANALYST_RATING")="#N/A Field Not Applicable"),0,_xll.BDP(B265,"BEST_ANALYST_RATING")))</f>
        <v>0</v>
      </c>
      <c r="E265" s="1">
        <f>IF(A265="RU000A0JR5Z5",10*_xll.BDP("486 HK Equity","BEST_TARGET_PRICE")*_xll.BDP("USDRUB Curncy","PX_LAST")/_xll.BDP("USDHKD Curncy","PX_LAST"),
      IF(OR(_xll.BDP(B265,"BEST_TARGET_PRICE")="#N/A N/A",_xll.BDP(B265,"BEST_TARGET_PRICE")="#N/A Field Not Applicable"),
           IF(OR(_xll.BDP(B265,"INT_ACC")="#N/A N/A",_xll.BDP(B265,"INT_ACC")="#N/A Field Not Applicable"), 0, _xll.BDP(B265,"INT_ACC")),
      _xll.BDP(B265,"BEST_TARGET_PRICE"))
)</f>
        <v>0</v>
      </c>
      <c r="F265" s="1">
        <f>IF(OR(_xll.BDP(B265,"BDVD_PROJ_12M_YLD")="#N/A N/A",_xll.BDP(B265,"BDVD_PROJ_12M_YLD")="#N/A Field Not Applicable"),
     IF(OR(_xll.BDP(B265,"EQY_DVD_YLD_IND")="#N/A N/A",_xll.BDP(B265,"EQY_DVD_YLD_IND")="#N/A Field Not Applicable"),
         IF(OR(_xll.BDP(B265,"YLD_CNV_MID")="#N/A N/A",_xll.BDP(B265,"YLD_CNV_MID")="#N/A Field Not Applicable"),0,_xll.BDP(B265,"YLD_CNV_MID")),
              _xll.BDP(B265,"EQY_DVD_YLD_IND")),
_xll.BDP(B265,"BDVD_PROJ_12M_YLD"))</f>
        <v>0</v>
      </c>
      <c r="G265" s="1" t="str">
        <f>IF(  ISERR(FIND("Equity",B265)) = FALSE,  IF(  OR(   _xll.BDP($B265,"DVD_EX_DT")="#N/A N/A", _xll.BDP($B265,"DVD_EX_DT")="#N/A Field Not Applicable"),
     "",_xll.BDP($B265,"DVD_EX_DT")),
IF(  OR(   _xll.BDP($B265,"NXT_CPN_DT")="#N/A N/A", _xll.BDP($B265,"NXT_CPN_DT")="#N/A Field Not Applicable"), IF( OR(_xll.BDP($B265,"LAST_TRADEABLE_DT") = "#N/A N/A",_xll.BDP($B265,"LAST_TRADEABLE_DT") = "#N/A Field Not Applicable"),"",_xll.BDP($B265,"LAST_TRADEABLE_DT")),_xll.BDP($B265,"NXT_CPN_DT")))</f>
        <v/>
      </c>
      <c r="H265" s="1">
        <f>IF(ISERR(FIND("Equity",B265))=FALSE,0,IF(_xll.BDP($B265,"DUR_MID")="#N/A N/A",0,_xll.BDP($B265,"DUR_MID")))</f>
        <v>0</v>
      </c>
      <c r="I265" s="1" t="str">
        <f>IF(  ISERR(FIND("Equity",B265)) = FALSE,  IF(  OR(   _xll.BDP($B265,"BDVD_NEXT_EST_DECL_DT")="#N/A N/A", _xll.BDP($B265,"BDVD_NEXT_EST_DECL_DT")="#N/A Field Not Applicable"),"",_xll.BDP($B265,"BDVD_NEXT_EST_DECL_DT")), IF(  OR(   _xll.BDP($B265,"NXT_PUT_DT")="#N/A N/A", _xll.BDP($B265,"NXT_PUT_DT")="#N/A Field Not Applicable"),"",_xll.BDP($B265,"NXT_PUT_DT")))</f>
        <v/>
      </c>
      <c r="J265" s="1">
        <f t="shared" si="4"/>
        <v>1</v>
      </c>
      <c r="L265" s="1" t="str">
        <f>_xll.BDP(B265,"SECURITY_NAME")</f>
        <v>ZKB Gold ETF-H GBP</v>
      </c>
    </row>
    <row r="266" spans="1:12" x14ac:dyDescent="0.25">
      <c r="A266" s="1" t="str">
        <f>IF(OR(_xll.BDP(B266,"ID_ISIN")="#N/A Field Not Applicable",_xll.BDP(B266,"ID_ISIN")="#N/A N/A"),B266,_xll.BDP(B266,"ID_ISIN"))</f>
        <v>DE0007664039</v>
      </c>
      <c r="B266" s="1" t="s">
        <v>780</v>
      </c>
      <c r="C266" s="2">
        <f>IF(_xll.BDP(B266,"PX_LAST")="#N/A N/A",VLOOKUP(A266,secs!$A:$B,2,FALSE),_xll.BDP(B266,"PX_LAST"))</f>
        <v>137.55000000000001</v>
      </c>
      <c r="D266" s="1">
        <f>IF(A266="RU000A0JR5Z5",_xll.BDP("486 HK Equity","BEST_ANALYST_RATING"),IF(OR(_xll.BDP(B266,"BEST_ANALYST_RATING")="#N/A N/A",_xll.BDP(B266,"BEST_ANALYST_RATING")="#N/A Field Not Applicable"),0,_xll.BDP(B266,"BEST_ANALYST_RATING")))</f>
        <v>3.96875</v>
      </c>
      <c r="E266" s="1">
        <f>IF(A266="RU000A0JR5Z5",10*_xll.BDP("486 HK Equity","BEST_TARGET_PRICE")*_xll.BDP("USDRUB Curncy","PX_LAST")/_xll.BDP("USDHKD Curncy","PX_LAST"),
      IF(OR(_xll.BDP(B266,"BEST_TARGET_PRICE")="#N/A N/A",_xll.BDP(B266,"BEST_TARGET_PRICE")="#N/A Field Not Applicable"),
           IF(OR(_xll.BDP(B266,"INT_ACC")="#N/A N/A",_xll.BDP(B266,"INT_ACC")="#N/A Field Not Applicable"), 0, _xll.BDP(B266,"INT_ACC")),
      _xll.BDP(B266,"BEST_TARGET_PRICE"))
)</f>
        <v>165.78572082519531</v>
      </c>
      <c r="F266" s="1">
        <f>IF(OR(_xll.BDP(B266,"BDVD_PROJ_12M_YLD")="#N/A N/A",_xll.BDP(B266,"BDVD_PROJ_12M_YLD")="#N/A Field Not Applicable"),
     IF(OR(_xll.BDP(B266,"EQY_DVD_YLD_IND")="#N/A N/A",_xll.BDP(B266,"EQY_DVD_YLD_IND")="#N/A Field Not Applicable"),
         IF(OR(_xll.BDP(B266,"YLD_CNV_MID")="#N/A N/A",_xll.BDP(B266,"YLD_CNV_MID")="#N/A Field Not Applicable"),0,_xll.BDP(B266,"YLD_CNV_MID")),
              _xll.BDP(B266,"EQY_DVD_YLD_IND")),
_xll.BDP(B266,"BDVD_PROJ_12M_YLD"))</f>
        <v>1.8618181818181818</v>
      </c>
      <c r="G266" s="1" t="str">
        <f>IF(  ISERR(FIND("Equity",B266)) = FALSE,  IF(  OR(   _xll.BDP($B266,"DVD_EX_DT")="#N/A N/A", _xll.BDP($B266,"DVD_EX_DT")="#N/A Field Not Applicable"),
     "",_xll.BDP($B266,"DVD_EX_DT")),
IF(  OR(   _xll.BDP($B266,"NXT_CPN_DT")="#N/A N/A", _xll.BDP($B266,"NXT_CPN_DT")="#N/A Field Not Applicable"), IF( OR(_xll.BDP($B266,"LAST_TRADEABLE_DT") = "#N/A N/A",_xll.BDP($B266,"LAST_TRADEABLE_DT") = "#N/A Field Not Applicable"),"",_xll.BDP($B266,"LAST_TRADEABLE_DT")),_xll.BDP($B266,"NXT_CPN_DT")))</f>
        <v>11/05/2017</v>
      </c>
      <c r="H266" s="1">
        <f>IF(ISERR(FIND("Equity",B266))=FALSE,0,IF(_xll.BDP($B266,"DUR_MID")="#N/A N/A",0,_xll.BDP($B266,"DUR_MID")))</f>
        <v>0</v>
      </c>
      <c r="I266" s="1" t="str">
        <f>IF(  ISERR(FIND("Equity",B266)) = FALSE,  IF(  OR(   _xll.BDP($B266,"BDVD_NEXT_EST_DECL_DT")="#N/A N/A", _xll.BDP($B266,"BDVD_NEXT_EST_DECL_DT")="#N/A Field Not Applicable"),"",_xll.BDP($B266,"BDVD_NEXT_EST_DECL_DT")), IF(  OR(   _xll.BDP($B266,"NXT_PUT_DT")="#N/A N/A", _xll.BDP($B266,"NXT_PUT_DT")="#N/A Field Not Applicable"),"",_xll.BDP($B266,"NXT_PUT_DT")))</f>
        <v>13/03/2018</v>
      </c>
      <c r="J266" s="1">
        <f t="shared" si="4"/>
        <v>1</v>
      </c>
      <c r="L266" s="1" t="str">
        <f>_xll.BDP(B266,"SECURITY_NAME")</f>
        <v>Volkswagen AG</v>
      </c>
    </row>
    <row r="267" spans="1:12" x14ac:dyDescent="0.25">
      <c r="A267" s="1" t="str">
        <f>IF(OR(_xll.BDP(B267,"ID_ISIN")="#N/A Field Not Applicable",_xll.BDP(B267,"ID_ISIN")="#N/A N/A"),B267,_xll.BDP(B267,"ID_ISIN"))</f>
        <v>GB0007188757</v>
      </c>
      <c r="B267" s="1" t="s">
        <v>793</v>
      </c>
      <c r="C267" s="2">
        <f>IF(_xll.BDP(B267,"PX_LAST")="#N/A N/A",VLOOKUP(A267,secs!$A:$B,2,FALSE),_xll.BDP(B267,"PX_LAST"))</f>
        <v>3113</v>
      </c>
      <c r="D267" s="1">
        <f>IF(A267="RU000A0JR5Z5",_xll.BDP("486 HK Equity","BEST_ANALYST_RATING"),IF(OR(_xll.BDP(B267,"BEST_ANALYST_RATING")="#N/A N/A",_xll.BDP(B267,"BEST_ANALYST_RATING")="#N/A Field Not Applicable"),0,_xll.BDP(B267,"BEST_ANALYST_RATING")))</f>
        <v>4.0689654350280762</v>
      </c>
      <c r="E267" s="1">
        <f>IF(A267="RU000A0JR5Z5",10*_xll.BDP("486 HK Equity","BEST_TARGET_PRICE")*_xll.BDP("USDRUB Curncy","PX_LAST")/_xll.BDP("USDHKD Curncy","PX_LAST"),
      IF(OR(_xll.BDP(B267,"BEST_TARGET_PRICE")="#N/A N/A",_xll.BDP(B267,"BEST_TARGET_PRICE")="#N/A Field Not Applicable"),
           IF(OR(_xll.BDP(B267,"INT_ACC")="#N/A N/A",_xll.BDP(B267,"INT_ACC")="#N/A Field Not Applicable"), 0, _xll.BDP(B267,"INT_ACC")),
      _xll.BDP(B267,"BEST_TARGET_PRICE"))
)</f>
        <v>3797.845458984375</v>
      </c>
      <c r="F267" s="1">
        <f>IF(OR(_xll.BDP(B267,"BDVD_PROJ_12M_YLD")="#N/A N/A",_xll.BDP(B267,"BDVD_PROJ_12M_YLD")="#N/A Field Not Applicable"),
     IF(OR(_xll.BDP(B267,"EQY_DVD_YLD_IND")="#N/A N/A",_xll.BDP(B267,"EQY_DVD_YLD_IND")="#N/A Field Not Applicable"),
         IF(OR(_xll.BDP(B267,"YLD_CNV_MID")="#N/A N/A",_xll.BDP(B267,"YLD_CNV_MID")="#N/A Field Not Applicable"),0,_xll.BDP(B267,"YLD_CNV_MID")),
              _xll.BDP(B267,"EQY_DVD_YLD_IND")),
_xll.BDP(B267,"BDVD_PROJ_12M_YLD"))</f>
        <v>5.7145729349848926</v>
      </c>
      <c r="G267" s="1" t="str">
        <f>IF(  ISERR(FIND("Equity",B267)) = FALSE,  IF(  OR(   _xll.BDP($B267,"DVD_EX_DT")="#N/A N/A", _xll.BDP($B267,"DVD_EX_DT")="#N/A Field Not Applicable"),
     "",_xll.BDP($B267,"DVD_EX_DT")),
IF(  OR(   _xll.BDP($B267,"NXT_CPN_DT")="#N/A N/A", _xll.BDP($B267,"NXT_CPN_DT")="#N/A Field Not Applicable"), IF( OR(_xll.BDP($B267,"LAST_TRADEABLE_DT") = "#N/A N/A",_xll.BDP($B267,"LAST_TRADEABLE_DT") = "#N/A Field Not Applicable"),"",_xll.BDP($B267,"LAST_TRADEABLE_DT")),_xll.BDP($B267,"NXT_CPN_DT")))</f>
        <v>23/02/2017</v>
      </c>
      <c r="H267" s="1">
        <f>IF(ISERR(FIND("Equity",B267))=FALSE,0,IF(_xll.BDP($B267,"DUR_MID")="#N/A N/A",0,_xll.BDP($B267,"DUR_MID")))</f>
        <v>0</v>
      </c>
      <c r="I267" s="1" t="str">
        <f>IF(  ISERR(FIND("Equity",B267)) = FALSE,  IF(  OR(   _xll.BDP($B267,"BDVD_NEXT_EST_DECL_DT")="#N/A N/A", _xll.BDP($B267,"BDVD_NEXT_EST_DECL_DT")="#N/A Field Not Applicable"),"",_xll.BDP($B267,"BDVD_NEXT_EST_DECL_DT")), IF(  OR(   _xll.BDP($B267,"NXT_PUT_DT")="#N/A N/A", _xll.BDP($B267,"NXT_PUT_DT")="#N/A Field Not Applicable"),"",_xll.BDP($B267,"NXT_PUT_DT")))</f>
        <v>02/08/2017</v>
      </c>
      <c r="J267" s="1">
        <f t="shared" si="4"/>
        <v>1</v>
      </c>
      <c r="L267" s="1" t="str">
        <f>_xll.BDP(B267,"SECURITY_NAME")</f>
        <v>Rio Tinto PLC</v>
      </c>
    </row>
    <row r="268" spans="1:12" x14ac:dyDescent="0.25">
      <c r="A268" s="1" t="str">
        <f>IF(OR(_xll.BDP(B268,"ID_ISIN")="#N/A Field Not Applicable",_xll.BDP(B268,"ID_ISIN")="#N/A N/A"),B268,_xll.BDP(B268,"ID_ISIN"))</f>
        <v>NL0000009082</v>
      </c>
      <c r="B268" s="1" t="s">
        <v>781</v>
      </c>
      <c r="C268" s="2">
        <f>IF(_xll.BDP(B268,"PX_LAST")="#N/A N/A",VLOOKUP(A268,secs!$A:$B,2,FALSE),_xll.BDP(B268,"PX_LAST"))</f>
        <v>3.048</v>
      </c>
      <c r="D268" s="1">
        <f>IF(A268="RU000A0JR5Z5",_xll.BDP("486 HK Equity","BEST_ANALYST_RATING"),IF(OR(_xll.BDP(B268,"BEST_ANALYST_RATING")="#N/A N/A",_xll.BDP(B268,"BEST_ANALYST_RATING")="#N/A Field Not Applicable"),0,_xll.BDP(B268,"BEST_ANALYST_RATING")))</f>
        <v>4</v>
      </c>
      <c r="E268" s="1">
        <f>IF(A268="RU000A0JR5Z5",10*_xll.BDP("486 HK Equity","BEST_TARGET_PRICE")*_xll.BDP("USDRUB Curncy","PX_LAST")/_xll.BDP("USDHKD Curncy","PX_LAST"),
      IF(OR(_xll.BDP(B268,"BEST_TARGET_PRICE")="#N/A N/A",_xll.BDP(B268,"BEST_TARGET_PRICE")="#N/A Field Not Applicable"),
           IF(OR(_xll.BDP(B268,"INT_ACC")="#N/A N/A",_xll.BDP(B268,"INT_ACC")="#N/A Field Not Applicable"), 0, _xll.BDP(B268,"INT_ACC")),
      _xll.BDP(B268,"BEST_TARGET_PRICE"))
)</f>
        <v>3.2526922225952148</v>
      </c>
      <c r="F268" s="1">
        <f>IF(OR(_xll.BDP(B268,"BDVD_PROJ_12M_YLD")="#N/A N/A",_xll.BDP(B268,"BDVD_PROJ_12M_YLD")="#N/A Field Not Applicable"),
     IF(OR(_xll.BDP(B268,"EQY_DVD_YLD_IND")="#N/A N/A",_xll.BDP(B268,"EQY_DVD_YLD_IND")="#N/A Field Not Applicable"),
         IF(OR(_xll.BDP(B268,"YLD_CNV_MID")="#N/A N/A",_xll.BDP(B268,"YLD_CNV_MID")="#N/A Field Not Applicable"),0,_xll.BDP(B268,"YLD_CNV_MID")),
              _xll.BDP(B268,"EQY_DVD_YLD_IND")),
_xll.BDP(B268,"BDVD_PROJ_12M_YLD"))</f>
        <v>4.2650918635170605</v>
      </c>
      <c r="G268" s="1" t="str">
        <f>IF(  ISERR(FIND("Equity",B268)) = FALSE,  IF(  OR(   _xll.BDP($B268,"DVD_EX_DT")="#N/A N/A", _xll.BDP($B268,"DVD_EX_DT")="#N/A Field Not Applicable"),
     "",_xll.BDP($B268,"DVD_EX_DT")),
IF(  OR(   _xll.BDP($B268,"NXT_CPN_DT")="#N/A N/A", _xll.BDP($B268,"NXT_CPN_DT")="#N/A Field Not Applicable"), IF( OR(_xll.BDP($B268,"LAST_TRADEABLE_DT") = "#N/A N/A",_xll.BDP($B268,"LAST_TRADEABLE_DT") = "#N/A Field Not Applicable"),"",_xll.BDP($B268,"LAST_TRADEABLE_DT")),_xll.BDP($B268,"NXT_CPN_DT")))</f>
        <v>17/05/2017</v>
      </c>
      <c r="H268" s="1">
        <f>IF(ISERR(FIND("Equity",B268))=FALSE,0,IF(_xll.BDP($B268,"DUR_MID")="#N/A N/A",0,_xll.BDP($B268,"DUR_MID")))</f>
        <v>0</v>
      </c>
      <c r="I268" s="1" t="str">
        <f>IF(  ISERR(FIND("Equity",B268)) = FALSE,  IF(  OR(   _xll.BDP($B268,"BDVD_NEXT_EST_DECL_DT")="#N/A N/A", _xll.BDP($B268,"BDVD_NEXT_EST_DECL_DT")="#N/A Field Not Applicable"),"",_xll.BDP($B268,"BDVD_NEXT_EST_DECL_DT")), IF(  OR(   _xll.BDP($B268,"NXT_PUT_DT")="#N/A N/A", _xll.BDP($B268,"NXT_PUT_DT")="#N/A Field Not Applicable"),"",_xll.BDP($B268,"NXT_PUT_DT")))</f>
        <v>26/07/2017</v>
      </c>
      <c r="J268" s="1">
        <f t="shared" si="4"/>
        <v>1</v>
      </c>
      <c r="L268" s="1" t="str">
        <f>_xll.BDP(B268,"SECURITY_NAME")</f>
        <v>Koninklijke KPN NV</v>
      </c>
    </row>
    <row r="269" spans="1:12" x14ac:dyDescent="0.25">
      <c r="A269" s="1" t="str">
        <f>IF(OR(_xll.BDP(B269,"ID_ISIN")="#N/A Field Not Applicable",_xll.BDP(B269,"ID_ISIN")="#N/A N/A"),B269,_xll.BDP(B269,"ID_ISIN"))</f>
        <v>US71647NAF69</v>
      </c>
      <c r="B269" s="1" t="s">
        <v>790</v>
      </c>
      <c r="C269" s="2">
        <f>IF(_xll.BDP(B269,"PX_LAST")="#N/A N/A",VLOOKUP(A269,secs!$A:$B,2,FALSE),_xll.BDP(B269,"PX_LAST"))</f>
        <v>95.721000000000004</v>
      </c>
      <c r="D269" s="1">
        <f>IF(A269="RU000A0JR5Z5",_xll.BDP("486 HK Equity","BEST_ANALYST_RATING"),IF(OR(_xll.BDP(B269,"BEST_ANALYST_RATING")="#N/A N/A",_xll.BDP(B269,"BEST_ANALYST_RATING")="#N/A Field Not Applicable"),0,_xll.BDP(B269,"BEST_ANALYST_RATING")))</f>
        <v>0</v>
      </c>
      <c r="E269" s="1">
        <f>IF(A269="RU000A0JR5Z5",10*_xll.BDP("486 HK Equity","BEST_TARGET_PRICE")*_xll.BDP("USDRUB Curncy","PX_LAST")/_xll.BDP("USDHKD Curncy","PX_LAST"),
      IF(OR(_xll.BDP(B269,"BEST_TARGET_PRICE")="#N/A N/A",_xll.BDP(B269,"BEST_TARGET_PRICE")="#N/A Field Not Applicable"),
           IF(OR(_xll.BDP(B269,"INT_ACC")="#N/A N/A",_xll.BDP(B269,"INT_ACC")="#N/A Field Not Applicable"), 0, _xll.BDP(B269,"INT_ACC")),
      _xll.BDP(B269,"BEST_TARGET_PRICE"))
)</f>
        <v>0.23090277777777779</v>
      </c>
      <c r="F269" s="1">
        <f>IF(OR(_xll.BDP(B269,"BDVD_PROJ_12M_YLD")="#N/A N/A",_xll.BDP(B269,"BDVD_PROJ_12M_YLD")="#N/A Field Not Applicable"),
     IF(OR(_xll.BDP(B269,"EQY_DVD_YLD_IND")="#N/A N/A",_xll.BDP(B269,"EQY_DVD_YLD_IND")="#N/A Field Not Applicable"),
         IF(OR(_xll.BDP(B269,"YLD_CNV_MID")="#N/A N/A",_xll.BDP(B269,"YLD_CNV_MID")="#N/A Field Not Applicable"),0,_xll.BDP(B269,"YLD_CNV_MID")),
              _xll.BDP(B269,"EQY_DVD_YLD_IND")),
_xll.BDP(B269,"BDVD_PROJ_12M_YLD"))</f>
        <v>5.2206143000000003</v>
      </c>
      <c r="G269" s="1" t="str">
        <f>IF(  ISERR(FIND("Equity",B269)) = FALSE,  IF(  OR(   _xll.BDP($B269,"DVD_EX_DT")="#N/A N/A", _xll.BDP($B269,"DVD_EX_DT")="#N/A Field Not Applicable"),
     "",_xll.BDP($B269,"DVD_EX_DT")),
IF(  OR(   _xll.BDP($B269,"NXT_CPN_DT")="#N/A N/A", _xll.BDP($B269,"NXT_CPN_DT")="#N/A Field Not Applicable"), IF( OR(_xll.BDP($B269,"LAST_TRADEABLE_DT") = "#N/A N/A",_xll.BDP($B269,"LAST_TRADEABLE_DT") = "#N/A Field Not Applicable"),"",_xll.BDP($B269,"LAST_TRADEABLE_DT")),_xll.BDP($B269,"NXT_CPN_DT")))</f>
        <v>20/11/2017</v>
      </c>
      <c r="H269" s="1">
        <f>IF(ISERR(FIND("Equity",B269))=FALSE,0,IF(_xll.BDP($B269,"DUR_MID")="#N/A N/A",0,_xll.BDP($B269,"DUR_MID")))</f>
        <v>5.2709519552651418</v>
      </c>
      <c r="I269" s="1" t="str">
        <f>IF(  ISERR(FIND("Equity",B269)) = FALSE,  IF(  OR(   _xll.BDP($B269,"BDVD_NEXT_EST_DECL_DT")="#N/A N/A", _xll.BDP($B269,"BDVD_NEXT_EST_DECL_DT")="#N/A Field Not Applicable"),"",_xll.BDP($B269,"BDVD_NEXT_EST_DECL_DT")), IF(  OR(   _xll.BDP($B269,"NXT_PUT_DT")="#N/A N/A", _xll.BDP($B269,"NXT_PUT_DT")="#N/A Field Not Applicable"),"",_xll.BDP($B269,"NXT_PUT_DT")))</f>
        <v/>
      </c>
      <c r="J269" s="1">
        <f t="shared" si="4"/>
        <v>1</v>
      </c>
      <c r="L269" s="1" t="str">
        <f>_xll.BDP(B269,"SECURITY_NAME")</f>
        <v>PETBRA 4 3/8 05/20/23</v>
      </c>
    </row>
    <row r="270" spans="1:12" x14ac:dyDescent="0.25">
      <c r="A270" s="1" t="str">
        <f>IF(OR(_xll.BDP(B270,"ID_ISIN")="#N/A Field Not Applicable",_xll.BDP(B270,"ID_ISIN")="#N/A N/A"),B270,_xll.BDP(B270,"ID_ISIN"))</f>
        <v>URM7C 60000 Curncy</v>
      </c>
      <c r="B270" s="1" t="s">
        <v>794</v>
      </c>
      <c r="C270" s="2">
        <f>IF(_xll.BDP(B270,"PX_LAST")="#N/A N/A",VLOOKUP(A270,secs!$A:$B,2,FALSE),_xll.BDP(B270,"PX_LAST"))</f>
        <v>21</v>
      </c>
      <c r="D270" s="1">
        <f>IF(A270="RU000A0JR5Z5",_xll.BDP("486 HK Equity","BEST_ANALYST_RATING"),IF(OR(_xll.BDP(B270,"BEST_ANALYST_RATING")="#N/A N/A",_xll.BDP(B270,"BEST_ANALYST_RATING")="#N/A Field Not Applicable"),0,_xll.BDP(B270,"BEST_ANALYST_RATING")))</f>
        <v>0</v>
      </c>
      <c r="E270" s="1">
        <f>IF(A270="RU000A0JR5Z5",10*_xll.BDP("486 HK Equity","BEST_TARGET_PRICE")*_xll.BDP("USDRUB Curncy","PX_LAST")/_xll.BDP("USDHKD Curncy","PX_LAST"),
      IF(OR(_xll.BDP(B270,"BEST_TARGET_PRICE")="#N/A N/A",_xll.BDP(B270,"BEST_TARGET_PRICE")="#N/A Field Not Applicable"),
           IF(OR(_xll.BDP(B270,"INT_ACC")="#N/A N/A",_xll.BDP(B270,"INT_ACC")="#N/A Field Not Applicable"), 0, _xll.BDP(B270,"INT_ACC")),
      _xll.BDP(B270,"BEST_TARGET_PRICE"))
)</f>
        <v>0</v>
      </c>
      <c r="F270" s="1">
        <f>IF(OR(_xll.BDP(B270,"BDVD_PROJ_12M_YLD")="#N/A N/A",_xll.BDP(B270,"BDVD_PROJ_12M_YLD")="#N/A Field Not Applicable"),
     IF(OR(_xll.BDP(B270,"EQY_DVD_YLD_IND")="#N/A N/A",_xll.BDP(B270,"EQY_DVD_YLD_IND")="#N/A Field Not Applicable"),
         IF(OR(_xll.BDP(B270,"YLD_CNV_MID")="#N/A N/A",_xll.BDP(B270,"YLD_CNV_MID")="#N/A Field Not Applicable"),0,_xll.BDP(B270,"YLD_CNV_MID")),
              _xll.BDP(B270,"EQY_DVD_YLD_IND")),
_xll.BDP(B270,"BDVD_PROJ_12M_YLD"))</f>
        <v>0</v>
      </c>
      <c r="G270" s="1" t="str">
        <f>IF(  ISERR(FIND("Equity",B270)) = FALSE,  IF(  OR(   _xll.BDP($B270,"DVD_EX_DT")="#N/A N/A", _xll.BDP($B270,"DVD_EX_DT")="#N/A Field Not Applicable"),
     "",_xll.BDP($B270,"DVD_EX_DT")),
IF(  OR(   _xll.BDP($B270,"NXT_CPN_DT")="#N/A N/A", _xll.BDP($B270,"NXT_CPN_DT")="#N/A Field Not Applicable"), IF( OR(_xll.BDP($B270,"LAST_TRADEABLE_DT") = "#N/A N/A",_xll.BDP($B270,"LAST_TRADEABLE_DT") = "#N/A Field Not Applicable"),"",_xll.BDP($B270,"LAST_TRADEABLE_DT")),_xll.BDP($B270,"NXT_CPN_DT")))</f>
        <v>15/06/2017</v>
      </c>
      <c r="H270" s="1">
        <f>IF(ISERR(FIND("Equity",B270))=FALSE,0,IF(_xll.BDP($B270,"DUR_MID")="#N/A N/A",0,_xll.BDP($B270,"DUR_MID")))</f>
        <v>0</v>
      </c>
      <c r="I270" s="1" t="str">
        <f>IF(  ISERR(FIND("Equity",B270)) = FALSE,  IF(  OR(   _xll.BDP($B270,"BDVD_NEXT_EST_DECL_DT")="#N/A N/A", _xll.BDP($B270,"BDVD_NEXT_EST_DECL_DT")="#N/A Field Not Applicable"),"",_xll.BDP($B270,"BDVD_NEXT_EST_DECL_DT")), IF(  OR(   _xll.BDP($B270,"NXT_PUT_DT")="#N/A N/A", _xll.BDP($B270,"NXT_PUT_DT")="#N/A Field Not Applicable"),"",_xll.BDP($B270,"NXT_PUT_DT")))</f>
        <v/>
      </c>
      <c r="J270" s="1">
        <f t="shared" si="4"/>
        <v>1</v>
      </c>
      <c r="L270" s="1" t="str">
        <f>_xll.BDP(B270,"SECURITY_NAME")</f>
        <v>USD/RUB Fut Opt   Jun17C 60000</v>
      </c>
    </row>
    <row r="271" spans="1:12" x14ac:dyDescent="0.25">
      <c r="A271" s="1" t="str">
        <f>IF(OR(_xll.BDP(B271,"ID_ISIN")="#N/A Field Not Applicable",_xll.BDP(B271,"ID_ISIN")="#N/A N/A"),B271,_xll.BDP(B271,"ID_ISIN"))</f>
        <v>URM7C 59000 Curncy</v>
      </c>
      <c r="B271" s="1" t="s">
        <v>795</v>
      </c>
      <c r="C271" s="2">
        <f>IF(_xll.BDP(B271,"PX_LAST")="#N/A N/A",VLOOKUP(A271,secs!$A:$B,2,FALSE),_xll.BDP(B271,"PX_LAST"))</f>
        <v>53</v>
      </c>
      <c r="D271" s="1">
        <f>IF(A271="RU000A0JR5Z5",_xll.BDP("486 HK Equity","BEST_ANALYST_RATING"),IF(OR(_xll.BDP(B271,"BEST_ANALYST_RATING")="#N/A N/A",_xll.BDP(B271,"BEST_ANALYST_RATING")="#N/A Field Not Applicable"),0,_xll.BDP(B271,"BEST_ANALYST_RATING")))</f>
        <v>0</v>
      </c>
      <c r="E271" s="1">
        <f>IF(A271="RU000A0JR5Z5",10*_xll.BDP("486 HK Equity","BEST_TARGET_PRICE")*_xll.BDP("USDRUB Curncy","PX_LAST")/_xll.BDP("USDHKD Curncy","PX_LAST"),
      IF(OR(_xll.BDP(B271,"BEST_TARGET_PRICE")="#N/A N/A",_xll.BDP(B271,"BEST_TARGET_PRICE")="#N/A Field Not Applicable"),
           IF(OR(_xll.BDP(B271,"INT_ACC")="#N/A N/A",_xll.BDP(B271,"INT_ACC")="#N/A Field Not Applicable"), 0, _xll.BDP(B271,"INT_ACC")),
      _xll.BDP(B271,"BEST_TARGET_PRICE"))
)</f>
        <v>0</v>
      </c>
      <c r="F271" s="1">
        <f>IF(OR(_xll.BDP(B271,"BDVD_PROJ_12M_YLD")="#N/A N/A",_xll.BDP(B271,"BDVD_PROJ_12M_YLD")="#N/A Field Not Applicable"),
     IF(OR(_xll.BDP(B271,"EQY_DVD_YLD_IND")="#N/A N/A",_xll.BDP(B271,"EQY_DVD_YLD_IND")="#N/A Field Not Applicable"),
         IF(OR(_xll.BDP(B271,"YLD_CNV_MID")="#N/A N/A",_xll.BDP(B271,"YLD_CNV_MID")="#N/A Field Not Applicable"),0,_xll.BDP(B271,"YLD_CNV_MID")),
              _xll.BDP(B271,"EQY_DVD_YLD_IND")),
_xll.BDP(B271,"BDVD_PROJ_12M_YLD"))</f>
        <v>0</v>
      </c>
      <c r="G271" s="1" t="str">
        <f>IF(  ISERR(FIND("Equity",B271)) = FALSE,  IF(  OR(   _xll.BDP($B271,"DVD_EX_DT")="#N/A N/A", _xll.BDP($B271,"DVD_EX_DT")="#N/A Field Not Applicable"),
     "",_xll.BDP($B271,"DVD_EX_DT")),
IF(  OR(   _xll.BDP($B271,"NXT_CPN_DT")="#N/A N/A", _xll.BDP($B271,"NXT_CPN_DT")="#N/A Field Not Applicable"), IF( OR(_xll.BDP($B271,"LAST_TRADEABLE_DT") = "#N/A N/A",_xll.BDP($B271,"LAST_TRADEABLE_DT") = "#N/A Field Not Applicable"),"",_xll.BDP($B271,"LAST_TRADEABLE_DT")),_xll.BDP($B271,"NXT_CPN_DT")))</f>
        <v>15/06/2017</v>
      </c>
      <c r="H271" s="1">
        <f>IF(ISERR(FIND("Equity",B271))=FALSE,0,IF(_xll.BDP($B271,"DUR_MID")="#N/A N/A",0,_xll.BDP($B271,"DUR_MID")))</f>
        <v>0</v>
      </c>
      <c r="I271" s="1" t="str">
        <f>IF(  ISERR(FIND("Equity",B271)) = FALSE,  IF(  OR(   _xll.BDP($B271,"BDVD_NEXT_EST_DECL_DT")="#N/A N/A", _xll.BDP($B271,"BDVD_NEXT_EST_DECL_DT")="#N/A Field Not Applicable"),"",_xll.BDP($B271,"BDVD_NEXT_EST_DECL_DT")), IF(  OR(   _xll.BDP($B271,"NXT_PUT_DT")="#N/A N/A", _xll.BDP($B271,"NXT_PUT_DT")="#N/A Field Not Applicable"),"",_xll.BDP($B271,"NXT_PUT_DT")))</f>
        <v/>
      </c>
      <c r="J271" s="1">
        <f t="shared" si="4"/>
        <v>1</v>
      </c>
      <c r="L271" s="1" t="str">
        <f>_xll.BDP(B271,"SECURITY_NAME")</f>
        <v>USD/RUB Fut Opt   Jun17C 59000</v>
      </c>
    </row>
    <row r="272" spans="1:12" x14ac:dyDescent="0.25">
      <c r="A272" s="1" t="str">
        <f>IF(OR(_xll.BDP(B272,"ID_ISIN")="#N/A Field Not Applicable",_xll.BDP(B272,"ID_ISIN")="#N/A N/A"),B272,_xll.BDP(B272,"ID_ISIN"))</f>
        <v>XS0911599701</v>
      </c>
      <c r="B272" s="1" t="s">
        <v>798</v>
      </c>
      <c r="C272" s="2">
        <f>IF(_xll.BDP(B272,"PX_LAST")="#N/A N/A",VLOOKUP(A272,secs!$A:$B,2,FALSE),_xll.BDP(B272,"PX_LAST"))</f>
        <v>106.565</v>
      </c>
      <c r="D272" s="1">
        <f>IF(A272="RU000A0JR5Z5",_xll.BDP("486 HK Equity","BEST_ANALYST_RATING"),IF(OR(_xll.BDP(B272,"BEST_ANALYST_RATING")="#N/A N/A",_xll.BDP(B272,"BEST_ANALYST_RATING")="#N/A Field Not Applicable"),0,_xll.BDP(B272,"BEST_ANALYST_RATING")))</f>
        <v>0</v>
      </c>
      <c r="E272" s="1">
        <f>IF(A272="RU000A0JR5Z5",10*_xll.BDP("486 HK Equity","BEST_TARGET_PRICE")*_xll.BDP("USDRUB Curncy","PX_LAST")/_xll.BDP("USDHKD Curncy","PX_LAST"),
      IF(OR(_xll.BDP(B272,"BEST_TARGET_PRICE")="#N/A N/A",_xll.BDP(B272,"BEST_TARGET_PRICE")="#N/A Field Not Applicable"),
           IF(OR(_xll.BDP(B272,"INT_ACC")="#N/A N/A",_xll.BDP(B272,"INT_ACC")="#N/A Field Not Applicable"), 0, _xll.BDP(B272,"INT_ACC")),
      _xll.BDP(B272,"BEST_TARGET_PRICE"))
)</f>
        <v>1.21875</v>
      </c>
      <c r="F272" s="1">
        <f>IF(OR(_xll.BDP(B272,"BDVD_PROJ_12M_YLD")="#N/A N/A",_xll.BDP(B272,"BDVD_PROJ_12M_YLD")="#N/A Field Not Applicable"),
     IF(OR(_xll.BDP(B272,"EQY_DVD_YLD_IND")="#N/A N/A",_xll.BDP(B272,"EQY_DVD_YLD_IND")="#N/A Field Not Applicable"),
         IF(OR(_xll.BDP(B272,"YLD_CNV_MID")="#N/A N/A",_xll.BDP(B272,"YLD_CNV_MID")="#N/A Field Not Applicable"),0,_xll.BDP(B272,"YLD_CNV_MID")),
              _xll.BDP(B272,"EQY_DVD_YLD_IND")),
_xll.BDP(B272,"BDVD_PROJ_12M_YLD"))</f>
        <v>4.2514438999999999</v>
      </c>
      <c r="G272" s="1" t="str">
        <f>IF(  ISERR(FIND("Equity",B272)) = FALSE,  IF(  OR(   _xll.BDP($B272,"DVD_EX_DT")="#N/A N/A", _xll.BDP($B272,"DVD_EX_DT")="#N/A Field Not Applicable"),
     "",_xll.BDP($B272,"DVD_EX_DT")),
IF(  OR(   _xll.BDP($B272,"NXT_CPN_DT")="#N/A N/A", _xll.BDP($B272,"NXT_CPN_DT")="#N/A Field Not Applicable"), IF( OR(_xll.BDP($B272,"LAST_TRADEABLE_DT") = "#N/A N/A",_xll.BDP($B272,"LAST_TRADEABLE_DT") = "#N/A Field Not Applicable"),"",_xll.BDP($B272,"LAST_TRADEABLE_DT")),_xll.BDP($B272,"NXT_CPN_DT")))</f>
        <v>03/10/2017</v>
      </c>
      <c r="H272" s="1">
        <f>IF(ISERR(FIND("Equity",B272))=FALSE,0,IF(_xll.BDP($B272,"DUR_MID")="#N/A N/A",0,_xll.BDP($B272,"DUR_MID")))</f>
        <v>2.5940652586604216</v>
      </c>
      <c r="I272" s="1" t="str">
        <f>IF(  ISERR(FIND("Equity",B272)) = FALSE,  IF(  OR(   _xll.BDP($B272,"BDVD_NEXT_EST_DECL_DT")="#N/A N/A", _xll.BDP($B272,"BDVD_NEXT_EST_DECL_DT")="#N/A Field Not Applicable"),"",_xll.BDP($B272,"BDVD_NEXT_EST_DECL_DT")), IF(  OR(   _xll.BDP($B272,"NXT_PUT_DT")="#N/A N/A", _xll.BDP($B272,"NXT_PUT_DT")="#N/A Field Not Applicable"),"",_xll.BDP($B272,"NXT_PUT_DT")))</f>
        <v/>
      </c>
      <c r="J272" s="1">
        <f t="shared" si="4"/>
        <v>1</v>
      </c>
      <c r="L272" s="1" t="str">
        <f>_xll.BDP(B272,"SECURITY_NAME")</f>
        <v>TRUBRU 6 3/4 04/03/20</v>
      </c>
    </row>
    <row r="273" spans="1:12" x14ac:dyDescent="0.25">
      <c r="A273" s="1" t="str">
        <f>IF(OR(_xll.BDP(B273,"ID_ISIN")="#N/A Field Not Applicable",_xll.BDP(B273,"ID_ISIN")="#N/A N/A"),B273,_xll.BDP(B273,"ID_ISIN"))</f>
        <v>US71647NAM11</v>
      </c>
      <c r="B273" s="1" t="s">
        <v>801</v>
      </c>
      <c r="C273" s="2">
        <f>IF(_xll.BDP(B273,"PX_LAST")="#N/A N/A",VLOOKUP(A273,secs!$A:$B,2,FALSE),_xll.BDP(B273,"PX_LAST"))</f>
        <v>103.657</v>
      </c>
      <c r="D273" s="1">
        <f>IF(A273="RU000A0JR5Z5",_xll.BDP("486 HK Equity","BEST_ANALYST_RATING"),IF(OR(_xll.BDP(B273,"BEST_ANALYST_RATING")="#N/A N/A",_xll.BDP(B273,"BEST_ANALYST_RATING")="#N/A Field Not Applicable"),0,_xll.BDP(B273,"BEST_ANALYST_RATING")))</f>
        <v>0</v>
      </c>
      <c r="E273" s="1">
        <f>IF(A273="RU000A0JR5Z5",10*_xll.BDP("486 HK Equity","BEST_TARGET_PRICE")*_xll.BDP("USDRUB Curncy","PX_LAST")/_xll.BDP("USDHKD Curncy","PX_LAST"),
      IF(OR(_xll.BDP(B273,"BEST_TARGET_PRICE")="#N/A N/A",_xll.BDP(B273,"BEST_TARGET_PRICE")="#N/A Field Not Applicable"),
           IF(OR(_xll.BDP(B273,"INT_ACC")="#N/A N/A",_xll.BDP(B273,"INT_ACC")="#N/A Field Not Applicable"), 0, _xll.BDP(B273,"INT_ACC")),
      _xll.BDP(B273,"BEST_TARGET_PRICE"))
)</f>
        <v>1.4236111111111112</v>
      </c>
      <c r="F273" s="1">
        <f>IF(OR(_xll.BDP(B273,"BDVD_PROJ_12M_YLD")="#N/A N/A",_xll.BDP(B273,"BDVD_PROJ_12M_YLD")="#N/A Field Not Applicable"),
     IF(OR(_xll.BDP(B273,"EQY_DVD_YLD_IND")="#N/A N/A",_xll.BDP(B273,"EQY_DVD_YLD_IND")="#N/A Field Not Applicable"),
         IF(OR(_xll.BDP(B273,"YLD_CNV_MID")="#N/A N/A",_xll.BDP(B273,"YLD_CNV_MID")="#N/A Field Not Applicable"),0,_xll.BDP(B273,"YLD_CNV_MID")),
              _xll.BDP(B273,"EQY_DVD_YLD_IND")),
_xll.BDP(B273,"BDVD_PROJ_12M_YLD"))</f>
        <v>5.5919695000000003</v>
      </c>
      <c r="G273" s="1" t="str">
        <f>IF(  ISERR(FIND("Equity",B273)) = FALSE,  IF(  OR(   _xll.BDP($B273,"DVD_EX_DT")="#N/A N/A", _xll.BDP($B273,"DVD_EX_DT")="#N/A Field Not Applicable"),
     "",_xll.BDP($B273,"DVD_EX_DT")),
IF(  OR(   _xll.BDP($B273,"NXT_CPN_DT")="#N/A N/A", _xll.BDP($B273,"NXT_CPN_DT")="#N/A Field Not Applicable"), IF( OR(_xll.BDP($B273,"LAST_TRADEABLE_DT") = "#N/A N/A",_xll.BDP($B273,"LAST_TRADEABLE_DT") = "#N/A Field Not Applicable"),"",_xll.BDP($B273,"LAST_TRADEABLE_DT")),_xll.BDP($B273,"NXT_CPN_DT")))</f>
        <v>17/09/2017</v>
      </c>
      <c r="H273" s="1">
        <f>IF(ISERR(FIND("Equity",B273))=FALSE,0,IF(_xll.BDP($B273,"DUR_MID")="#N/A N/A",0,_xll.BDP($B273,"DUR_MID")))</f>
        <v>5.5740008446259193</v>
      </c>
      <c r="I273" s="1" t="str">
        <f>IF(  ISERR(FIND("Equity",B273)) = FALSE,  IF(  OR(   _xll.BDP($B273,"BDVD_NEXT_EST_DECL_DT")="#N/A N/A", _xll.BDP($B273,"BDVD_NEXT_EST_DECL_DT")="#N/A Field Not Applicable"),"",_xll.BDP($B273,"BDVD_NEXT_EST_DECL_DT")), IF(  OR(   _xll.BDP($B273,"NXT_PUT_DT")="#N/A N/A", _xll.BDP($B273,"NXT_PUT_DT")="#N/A Field Not Applicable"),"",_xll.BDP($B273,"NXT_PUT_DT")))</f>
        <v/>
      </c>
      <c r="J273" s="1">
        <f t="shared" si="4"/>
        <v>1</v>
      </c>
      <c r="L273" s="1" t="str">
        <f>_xll.BDP(B273,"SECURITY_NAME")</f>
        <v>PETBRA 6 1/4 03/17/24</v>
      </c>
    </row>
    <row r="274" spans="1:12" x14ac:dyDescent="0.25">
      <c r="A274" s="1" t="str">
        <f>IF(OR(_xll.BDP(B274,"ID_ISIN")="#N/A Field Not Applicable",_xll.BDP(B274,"ID_ISIN")="#N/A N/A"),B274,_xll.BDP(B274,"ID_ISIN"))</f>
        <v>IE00BLP5S460</v>
      </c>
      <c r="B274" s="1" t="s">
        <v>802</v>
      </c>
      <c r="C274" s="2">
        <f>IF(_xll.BDP(B274,"PX_LAST")="#N/A N/A",VLOOKUP(A274,secs!$A:$B,2,FALSE),_xll.BDP(B274,"PX_LAST"))</f>
        <v>1.3160000000000001</v>
      </c>
      <c r="D274" s="1">
        <f>IF(A274="RU000A0JR5Z5",_xll.BDP("486 HK Equity","BEST_ANALYST_RATING"),IF(OR(_xll.BDP(B274,"BEST_ANALYST_RATING")="#N/A N/A",_xll.BDP(B274,"BEST_ANALYST_RATING")="#N/A Field Not Applicable"),0,_xll.BDP(B274,"BEST_ANALYST_RATING")))</f>
        <v>0</v>
      </c>
      <c r="E274" s="1">
        <f>IF(A274="RU000A0JR5Z5",10*_xll.BDP("486 HK Equity","BEST_TARGET_PRICE")*_xll.BDP("USDRUB Curncy","PX_LAST")/_xll.BDP("USDHKD Curncy","PX_LAST"),
      IF(OR(_xll.BDP(B274,"BEST_TARGET_PRICE")="#N/A N/A",_xll.BDP(B274,"BEST_TARGET_PRICE")="#N/A Field Not Applicable"),
           IF(OR(_xll.BDP(B274,"INT_ACC")="#N/A N/A",_xll.BDP(B274,"INT_ACC")="#N/A Field Not Applicable"), 0, _xll.BDP(B274,"INT_ACC")),
      _xll.BDP(B274,"BEST_TARGET_PRICE"))
)</f>
        <v>0</v>
      </c>
      <c r="F274" s="1">
        <f>IF(OR(_xll.BDP(B274,"BDVD_PROJ_12M_YLD")="#N/A N/A",_xll.BDP(B274,"BDVD_PROJ_12M_YLD")="#N/A Field Not Applicable"),
     IF(OR(_xll.BDP(B274,"EQY_DVD_YLD_IND")="#N/A N/A",_xll.BDP(B274,"EQY_DVD_YLD_IND")="#N/A Field Not Applicable"),
         IF(OR(_xll.BDP(B274,"YLD_CNV_MID")="#N/A N/A",_xll.BDP(B274,"YLD_CNV_MID")="#N/A Field Not Applicable"),0,_xll.BDP(B274,"YLD_CNV_MID")),
              _xll.BDP(B274,"EQY_DVD_YLD_IND")),
_xll.BDP(B274,"BDVD_PROJ_12M_YLD"))</f>
        <v>0</v>
      </c>
      <c r="G274" s="1" t="str">
        <f>IF(  ISERR(FIND("Equity",B274)) = FALSE,  IF(  OR(   _xll.BDP($B274,"DVD_EX_DT")="#N/A N/A", _xll.BDP($B274,"DVD_EX_DT")="#N/A Field Not Applicable"),
     "",_xll.BDP($B274,"DVD_EX_DT")),
IF(  OR(   _xll.BDP($B274,"NXT_CPN_DT")="#N/A N/A", _xll.BDP($B274,"NXT_CPN_DT")="#N/A Field Not Applicable"), IF( OR(_xll.BDP($B274,"LAST_TRADEABLE_DT") = "#N/A N/A",_xll.BDP($B274,"LAST_TRADEABLE_DT") = "#N/A Field Not Applicable"),"",_xll.BDP($B274,"LAST_TRADEABLE_DT")),_xll.BDP($B274,"NXT_CPN_DT")))</f>
        <v/>
      </c>
      <c r="H274" s="1">
        <f>IF(ISERR(FIND("Equity",B274))=FALSE,0,IF(_xll.BDP($B274,"DUR_MID")="#N/A N/A",0,_xll.BDP($B274,"DUR_MID")))</f>
        <v>0</v>
      </c>
      <c r="I274" s="1" t="str">
        <f>IF(  ISERR(FIND("Equity",B274)) = FALSE,  IF(  OR(   _xll.BDP($B274,"BDVD_NEXT_EST_DECL_DT")="#N/A N/A", _xll.BDP($B274,"BDVD_NEXT_EST_DECL_DT")="#N/A Field Not Applicable"),"",_xll.BDP($B274,"BDVD_NEXT_EST_DECL_DT")), IF(  OR(   _xll.BDP($B274,"NXT_PUT_DT")="#N/A N/A", _xll.BDP($B274,"NXT_PUT_DT")="#N/A Field Not Applicable"),"",_xll.BDP($B274,"NXT_PUT_DT")))</f>
        <v/>
      </c>
      <c r="J274" s="1">
        <f t="shared" si="4"/>
        <v>1</v>
      </c>
      <c r="L274" s="1" t="str">
        <f>_xll.BDP(B274,"SECURITY_NAME")</f>
        <v>Old Mutual Dublin Funds Plc -</v>
      </c>
    </row>
    <row r="275" spans="1:12" x14ac:dyDescent="0.25">
      <c r="A275" s="1" t="str">
        <f>IF(OR(_xll.BDP(B275,"ID_ISIN")="#N/A Field Not Applicable",_xll.BDP(B275,"ID_ISIN")="#N/A N/A"),B275,_xll.BDP(B275,"ID_ISIN"))</f>
        <v>RU000A0JXFM1</v>
      </c>
      <c r="B275" s="1" t="s">
        <v>803</v>
      </c>
      <c r="C275" s="2">
        <f>IF(_xll.BDP(B275,"PX_LAST")="#N/A N/A",VLOOKUP(A275,secs!$A:$B,2,FALSE),_xll.BDP(B275,"PX_LAST"))</f>
        <v>98.64</v>
      </c>
      <c r="D275" s="1">
        <f>IF(A275="RU000A0JR5Z5",_xll.BDP("486 HK Equity","BEST_ANALYST_RATING"),IF(OR(_xll.BDP(B275,"BEST_ANALYST_RATING")="#N/A N/A",_xll.BDP(B275,"BEST_ANALYST_RATING")="#N/A Field Not Applicable"),0,_xll.BDP(B275,"BEST_ANALYST_RATING")))</f>
        <v>0</v>
      </c>
      <c r="E275" s="1">
        <f>IF(A275="RU000A0JR5Z5",10*_xll.BDP("486 HK Equity","BEST_TARGET_PRICE")*_xll.BDP("USDRUB Curncy","PX_LAST")/_xll.BDP("USDHKD Curncy","PX_LAST"),
      IF(OR(_xll.BDP(B275,"BEST_TARGET_PRICE")="#N/A N/A",_xll.BDP(B275,"BEST_TARGET_PRICE")="#N/A Field Not Applicable"),
           IF(OR(_xll.BDP(B275,"INT_ACC")="#N/A N/A",_xll.BDP(B275,"INT_ACC")="#N/A Field Not Applicable"), 0, _xll.BDP(B275,"INT_ACC")),
      _xll.BDP(B275,"BEST_TARGET_PRICE"))
)</f>
        <v>2.363</v>
      </c>
      <c r="F275" s="1">
        <f>IF(OR(_xll.BDP(B275,"BDVD_PROJ_12M_YLD")="#N/A N/A",_xll.BDP(B275,"BDVD_PROJ_12M_YLD")="#N/A Field Not Applicable"),
     IF(OR(_xll.BDP(B275,"EQY_DVD_YLD_IND")="#N/A N/A",_xll.BDP(B275,"EQY_DVD_YLD_IND")="#N/A Field Not Applicable"),
         IF(OR(_xll.BDP(B275,"YLD_CNV_MID")="#N/A N/A",_xll.BDP(B275,"YLD_CNV_MID")="#N/A Field Not Applicable"),0,_xll.BDP(B275,"YLD_CNV_MID")),
              _xll.BDP(B275,"EQY_DVD_YLD_IND")),
_xll.BDP(B275,"BDVD_PROJ_12M_YLD"))</f>
        <v>7.99</v>
      </c>
      <c r="G275" s="1" t="str">
        <f>IF(  ISERR(FIND("Equity",B275)) = FALSE,  IF(  OR(   _xll.BDP($B275,"DVD_EX_DT")="#N/A N/A", _xll.BDP($B275,"DVD_EX_DT")="#N/A Field Not Applicable"),
     "",_xll.BDP($B275,"DVD_EX_DT")),
IF(  OR(   _xll.BDP($B275,"NXT_CPN_DT")="#N/A N/A", _xll.BDP($B275,"NXT_CPN_DT")="#N/A Field Not Applicable"), IF( OR(_xll.BDP($B275,"LAST_TRADEABLE_DT") = "#N/A N/A",_xll.BDP($B275,"LAST_TRADEABLE_DT") = "#N/A Field Not Applicable"),"",_xll.BDP($B275,"LAST_TRADEABLE_DT")),_xll.BDP($B275,"NXT_CPN_DT")))</f>
        <v>11/10/2017</v>
      </c>
      <c r="H275" s="1">
        <f>IF(ISERR(FIND("Equity",B275))=FALSE,0,IF(_xll.BDP($B275,"DUR_MID")="#N/A N/A",0,_xll.BDP($B275,"DUR_MID")))</f>
        <v>9.1508763841905125</v>
      </c>
      <c r="I275" s="1" t="str">
        <f>IF(  ISERR(FIND("Equity",B275)) = FALSE,  IF(  OR(   _xll.BDP($B275,"BDVD_NEXT_EST_DECL_DT")="#N/A N/A", _xll.BDP($B275,"BDVD_NEXT_EST_DECL_DT")="#N/A Field Not Applicable"),"",_xll.BDP($B275,"BDVD_NEXT_EST_DECL_DT")), IF(  OR(   _xll.BDP($B275,"NXT_PUT_DT")="#N/A N/A", _xll.BDP($B275,"NXT_PUT_DT")="#N/A Field Not Applicable"),"",_xll.BDP($B275,"NXT_PUT_DT")))</f>
        <v/>
      </c>
      <c r="J275" s="1">
        <f t="shared" si="4"/>
        <v>1</v>
      </c>
      <c r="L275" s="1" t="str">
        <f>_xll.BDP(B275,"SECURITY_NAME")</f>
        <v>RFLB 7.7 03/23/33</v>
      </c>
    </row>
    <row r="276" spans="1:12" x14ac:dyDescent="0.25">
      <c r="A276" s="1" t="str">
        <f>IF(OR(_xll.BDP(B276,"ID_ISIN")="#N/A Field Not Applicable",_xll.BDP(B276,"ID_ISIN")="#N/A N/A"),B276,_xll.BDP(B276,"ID_ISIN"))</f>
        <v>US71647NAQ25</v>
      </c>
      <c r="B276" s="1" t="s">
        <v>804</v>
      </c>
      <c r="C276" s="2">
        <f>IF(_xll.BDP(B276,"PX_LAST")="#N/A N/A",VLOOKUP(A276,secs!$A:$B,2,FALSE),_xll.BDP(B276,"PX_LAST"))</f>
        <v>117.366</v>
      </c>
      <c r="D276" s="1">
        <f>IF(A276="RU000A0JR5Z5",_xll.BDP("486 HK Equity","BEST_ANALYST_RATING"),IF(OR(_xll.BDP(B276,"BEST_ANALYST_RATING")="#N/A N/A",_xll.BDP(B276,"BEST_ANALYST_RATING")="#N/A Field Not Applicable"),0,_xll.BDP(B276,"BEST_ANALYST_RATING")))</f>
        <v>0</v>
      </c>
      <c r="E276" s="1">
        <f>IF(A276="RU000A0JR5Z5",10*_xll.BDP("486 HK Equity","BEST_TARGET_PRICE")*_xll.BDP("USDRUB Curncy","PX_LAST")/_xll.BDP("USDHKD Curncy","PX_LAST"),
      IF(OR(_xll.BDP(B276,"BEST_TARGET_PRICE")="#N/A N/A",_xll.BDP(B276,"BEST_TARGET_PRICE")="#N/A Field Not Applicable"),
           IF(OR(_xll.BDP(B276,"INT_ACC")="#N/A N/A",_xll.BDP(B276,"INT_ACC")="#N/A Field Not Applicable"), 0, _xll.BDP(B276,"INT_ACC")),
      _xll.BDP(B276,"BEST_TARGET_PRICE"))
)</f>
        <v>0.3888888888888889</v>
      </c>
      <c r="F276" s="1">
        <f>IF(OR(_xll.BDP(B276,"BDVD_PROJ_12M_YLD")="#N/A N/A",_xll.BDP(B276,"BDVD_PROJ_12M_YLD")="#N/A Field Not Applicable"),
     IF(OR(_xll.BDP(B276,"EQY_DVD_YLD_IND")="#N/A N/A",_xll.BDP(B276,"EQY_DVD_YLD_IND")="#N/A Field Not Applicable"),
         IF(OR(_xll.BDP(B276,"YLD_CNV_MID")="#N/A N/A",_xll.BDP(B276,"YLD_CNV_MID")="#N/A Field Not Applicable"),0,_xll.BDP(B276,"YLD_CNV_MID")),
              _xll.BDP(B276,"EQY_DVD_YLD_IND")),
_xll.BDP(B276,"BDVD_PROJ_12M_YLD"))</f>
        <v>6.1936844000000004</v>
      </c>
      <c r="G276" s="1" t="str">
        <f>IF(  ISERR(FIND("Equity",B276)) = FALSE,  IF(  OR(   _xll.BDP($B276,"DVD_EX_DT")="#N/A N/A", _xll.BDP($B276,"DVD_EX_DT")="#N/A Field Not Applicable"),
     "",_xll.BDP($B276,"DVD_EX_DT")),
IF(  OR(   _xll.BDP($B276,"NXT_CPN_DT")="#N/A N/A", _xll.BDP($B276,"NXT_CPN_DT")="#N/A Field Not Applicable"), IF( OR(_xll.BDP($B276,"LAST_TRADEABLE_DT") = "#N/A N/A",_xll.BDP($B276,"LAST_TRADEABLE_DT") = "#N/A Field Not Applicable"),"",_xll.BDP($B276,"LAST_TRADEABLE_DT")),_xll.BDP($B276,"NXT_CPN_DT")))</f>
        <v>23/11/2017</v>
      </c>
      <c r="H276" s="1">
        <f>IF(ISERR(FIND("Equity",B276))=FALSE,0,IF(_xll.BDP($B276,"DUR_MID")="#N/A N/A",0,_xll.BDP($B276,"DUR_MID")))</f>
        <v>6.5881190460059305</v>
      </c>
      <c r="I276" s="1" t="str">
        <f>IF(  ISERR(FIND("Equity",B276)) = FALSE,  IF(  OR(   _xll.BDP($B276,"BDVD_NEXT_EST_DECL_DT")="#N/A N/A", _xll.BDP($B276,"BDVD_NEXT_EST_DECL_DT")="#N/A Field Not Applicable"),"",_xll.BDP($B276,"BDVD_NEXT_EST_DECL_DT")), IF(  OR(   _xll.BDP($B276,"NXT_PUT_DT")="#N/A N/A", _xll.BDP($B276,"NXT_PUT_DT")="#N/A Field Not Applicable"),"",_xll.BDP($B276,"NXT_PUT_DT")))</f>
        <v/>
      </c>
      <c r="J276" s="1">
        <f t="shared" si="4"/>
        <v>1</v>
      </c>
      <c r="L276" s="1" t="str">
        <f>_xll.BDP(B276,"SECURITY_NAME")</f>
        <v>PETBRA 8 3/4 05/23/26</v>
      </c>
    </row>
    <row r="277" spans="1:12" x14ac:dyDescent="0.25">
      <c r="A277" s="1" t="str">
        <f>IF(OR(_xll.BDP(B277,"ID_ISIN")="#N/A Field Not Applicable",_xll.BDP(B277,"ID_ISIN")="#N/A N/A"),B277,_xll.BDP(B277,"ID_ISIN"))</f>
        <v>XS1506500039</v>
      </c>
      <c r="B277" s="1" t="s">
        <v>805</v>
      </c>
      <c r="C277" s="2">
        <f>IF(_xll.BDP(B277,"PX_LAST")="#N/A N/A",VLOOKUP(A277,secs!$A:$B,2,FALSE),_xll.BDP(B277,"PX_LAST"))</f>
        <v>102.637</v>
      </c>
      <c r="D277" s="1">
        <f>IF(A277="RU000A0JR5Z5",_xll.BDP("486 HK Equity","BEST_ANALYST_RATING"),IF(OR(_xll.BDP(B277,"BEST_ANALYST_RATING")="#N/A N/A",_xll.BDP(B277,"BEST_ANALYST_RATING")="#N/A Field Not Applicable"),0,_xll.BDP(B277,"BEST_ANALYST_RATING")))</f>
        <v>0</v>
      </c>
      <c r="E277" s="1">
        <f>IF(A277="RU000A0JR5Z5",10*_xll.BDP("486 HK Equity","BEST_TARGET_PRICE")*_xll.BDP("USDRUB Curncy","PX_LAST")/_xll.BDP("USDHKD Curncy","PX_LAST"),
      IF(OR(_xll.BDP(B277,"BEST_TARGET_PRICE")="#N/A N/A",_xll.BDP(B277,"BEST_TARGET_PRICE")="#N/A Field Not Applicable"),
           IF(OR(_xll.BDP(B277,"INT_ACC")="#N/A N/A",_xll.BDP(B277,"INT_ACC")="#N/A Field Not Applicable"), 0, _xll.BDP(B277,"INT_ACC")),
      _xll.BDP(B277,"BEST_TARGET_PRICE"))
)</f>
        <v>0.71458333333333324</v>
      </c>
      <c r="F277" s="1">
        <f>IF(OR(_xll.BDP(B277,"BDVD_PROJ_12M_YLD")="#N/A N/A",_xll.BDP(B277,"BDVD_PROJ_12M_YLD")="#N/A Field Not Applicable"),
     IF(OR(_xll.BDP(B277,"EQY_DVD_YLD_IND")="#N/A N/A",_xll.BDP(B277,"EQY_DVD_YLD_IND")="#N/A Field Not Applicable"),
         IF(OR(_xll.BDP(B277,"YLD_CNV_MID")="#N/A N/A",_xll.BDP(B277,"YLD_CNV_MID")="#N/A Field Not Applicable"),0,_xll.BDP(B277,"YLD_CNV_MID")),
              _xll.BDP(B277,"EQY_DVD_YLD_IND")),
_xll.BDP(B277,"BDVD_PROJ_12M_YLD"))</f>
        <v>4.0663568000000003</v>
      </c>
      <c r="G277" s="1" t="str">
        <f>IF(  ISERR(FIND("Equity",B277)) = FALSE,  IF(  OR(   _xll.BDP($B277,"DVD_EX_DT")="#N/A N/A", _xll.BDP($B277,"DVD_EX_DT")="#N/A Field Not Applicable"),
     "",_xll.BDP($B277,"DVD_EX_DT")),
IF(  OR(   _xll.BDP($B277,"NXT_CPN_DT")="#N/A N/A", _xll.BDP($B277,"NXT_CPN_DT")="#N/A Field Not Applicable"), IF( OR(_xll.BDP($B277,"LAST_TRADEABLE_DT") = "#N/A N/A",_xll.BDP($B277,"LAST_TRADEABLE_DT") = "#N/A Field Not Applicable"),"",_xll.BDP($B277,"LAST_TRADEABLE_DT")),_xll.BDP($B277,"NXT_CPN_DT")))</f>
        <v>19/10/2017</v>
      </c>
      <c r="H277" s="1">
        <f>IF(ISERR(FIND("Equity",B277))=FALSE,0,IF(_xll.BDP($B277,"DUR_MID")="#N/A N/A",0,_xll.BDP($B277,"DUR_MID")))</f>
        <v>2.2412109555708977</v>
      </c>
      <c r="I277" s="1" t="str">
        <f>IF(  ISERR(FIND("Equity",B277)) = FALSE,  IF(  OR(   _xll.BDP($B277,"BDVD_NEXT_EST_DECL_DT")="#N/A N/A", _xll.BDP($B277,"BDVD_NEXT_EST_DECL_DT")="#N/A Field Not Applicable"),"",_xll.BDP($B277,"BDVD_NEXT_EST_DECL_DT")), IF(  OR(   _xll.BDP($B277,"NXT_PUT_DT")="#N/A N/A", _xll.BDP($B277,"NXT_PUT_DT")="#N/A Field Not Applicable"),"",_xll.BDP($B277,"NXT_PUT_DT")))</f>
        <v/>
      </c>
      <c r="J277" s="1">
        <f t="shared" si="4"/>
        <v>1</v>
      </c>
      <c r="L277" s="1" t="str">
        <f>_xll.BDP(B277,"SECURITY_NAME")</f>
        <v>PROMBK 5 1/4 10/19/19</v>
      </c>
    </row>
    <row r="278" spans="1:12" x14ac:dyDescent="0.25">
      <c r="A278" s="1" t="str">
        <f>IF(OR(_xll.BDP(B278,"ID_ISIN")="#N/A Field Not Applicable",_xll.BDP(B278,"ID_ISIN")="#N/A N/A"),B278,_xll.BDP(B278,"ID_ISIN"))</f>
        <v>XS0993162683</v>
      </c>
      <c r="B278" s="1" t="s">
        <v>815</v>
      </c>
      <c r="C278" s="2">
        <f>IF(_xll.BDP(B278,"PX_LAST")="#N/A N/A",VLOOKUP(A278,secs!$A:$B,2,FALSE),_xll.BDP(B278,"PX_LAST"))</f>
        <v>108.199</v>
      </c>
      <c r="D278" s="1">
        <f>IF(A278="RU000A0JR5Z5",_xll.BDP("486 HK Equity","BEST_ANALYST_RATING"),IF(OR(_xll.BDP(B278,"BEST_ANALYST_RATING")="#N/A N/A",_xll.BDP(B278,"BEST_ANALYST_RATING")="#N/A Field Not Applicable"),0,_xll.BDP(B278,"BEST_ANALYST_RATING")))</f>
        <v>0</v>
      </c>
      <c r="E278" s="1">
        <f>IF(A278="RU000A0JR5Z5",10*_xll.BDP("486 HK Equity","BEST_TARGET_PRICE")*_xll.BDP("USDRUB Curncy","PX_LAST")/_xll.BDP("USDHKD Curncy","PX_LAST"),
      IF(OR(_xll.BDP(B278,"BEST_TARGET_PRICE")="#N/A N/A",_xll.BDP(B278,"BEST_TARGET_PRICE")="#N/A Field Not Applicable"),
           IF(OR(_xll.BDP(B278,"INT_ACC")="#N/A N/A",_xll.BDP(B278,"INT_ACC")="#N/A Field Not Applicable"), 0, _xll.BDP(B278,"INT_ACC")),
      _xll.BDP(B278,"BEST_TARGET_PRICE"))
)</f>
        <v>0.28059444444444442</v>
      </c>
      <c r="F278" s="1">
        <f>IF(OR(_xll.BDP(B278,"BDVD_PROJ_12M_YLD")="#N/A N/A",_xll.BDP(B278,"BDVD_PROJ_12M_YLD")="#N/A Field Not Applicable"),
     IF(OR(_xll.BDP(B278,"EQY_DVD_YLD_IND")="#N/A N/A",_xll.BDP(B278,"EQY_DVD_YLD_IND")="#N/A Field Not Applicable"),
         IF(OR(_xll.BDP(B278,"YLD_CNV_MID")="#N/A N/A",_xll.BDP(B278,"YLD_CNV_MID")="#N/A Field Not Applicable"),0,_xll.BDP(B278,"YLD_CNV_MID")),
              _xll.BDP(B278,"EQY_DVD_YLD_IND")),
_xll.BDP(B278,"BDVD_PROJ_12M_YLD"))</f>
        <v>4.4650246999999998</v>
      </c>
      <c r="G278" s="1" t="str">
        <f>IF(  ISERR(FIND("Equity",B278)) = FALSE,  IF(  OR(   _xll.BDP($B278,"DVD_EX_DT")="#N/A N/A", _xll.BDP($B278,"DVD_EX_DT")="#N/A Field Not Applicable"),
     "",_xll.BDP($B278,"DVD_EX_DT")),
IF(  OR(   _xll.BDP($B278,"NXT_CPN_DT")="#N/A N/A", _xll.BDP($B278,"NXT_CPN_DT")="#N/A Field Not Applicable"), IF( OR(_xll.BDP($B278,"LAST_TRADEABLE_DT") = "#N/A N/A",_xll.BDP($B278,"LAST_TRADEABLE_DT") = "#N/A Field Not Applicable"),"",_xll.BDP($B278,"LAST_TRADEABLE_DT")),_xll.BDP($B278,"NXT_CPN_DT")))</f>
        <v>21/11/2017</v>
      </c>
      <c r="H278" s="1">
        <f>IF(ISERR(FIND("Equity",B278))=FALSE,0,IF(_xll.BDP($B278,"DUR_MID")="#N/A N/A",0,_xll.BDP($B278,"DUR_MID")))</f>
        <v>5.4852348794332615</v>
      </c>
      <c r="I278" s="1" t="str">
        <f>IF(  ISERR(FIND("Equity",B278)) = FALSE,  IF(  OR(   _xll.BDP($B278,"BDVD_NEXT_EST_DECL_DT")="#N/A N/A", _xll.BDP($B278,"BDVD_NEXT_EST_DECL_DT")="#N/A Field Not Applicable"),"",_xll.BDP($B278,"BDVD_NEXT_EST_DECL_DT")), IF(  OR(   _xll.BDP($B278,"NXT_PUT_DT")="#N/A N/A", _xll.BDP($B278,"NXT_PUT_DT")="#N/A Field Not Applicable"),"",_xll.BDP($B278,"NXT_PUT_DT")))</f>
        <v/>
      </c>
      <c r="J278" s="1">
        <f t="shared" si="4"/>
        <v>1</v>
      </c>
      <c r="L278" s="1" t="str">
        <f>_xll.BDP(B278,"SECURITY_NAME")</f>
        <v>VEBBNK 5.942 11/21/23</v>
      </c>
    </row>
    <row r="279" spans="1:12" x14ac:dyDescent="0.25">
      <c r="A279" s="1" t="str">
        <f>IF(OR(_xll.BDP(B279,"ID_ISIN")="#N/A Field Not Applicable",_xll.BDP(B279,"ID_ISIN")="#N/A N/A"),B279,_xll.BDP(B279,"ID_ISIN"))</f>
        <v>RU000A0JXQ93</v>
      </c>
      <c r="B279" s="1" t="s">
        <v>819</v>
      </c>
      <c r="C279" s="2">
        <f>IF(_xll.BDP(B279,"PX_LAST")="#N/A N/A",VLOOKUP(A279,secs!$A:$B,2,FALSE),_xll.BDP(B279,"PX_LAST"))</f>
        <v>100.88</v>
      </c>
      <c r="D279" s="1">
        <f>IF(A279="RU000A0JR5Z5",_xll.BDP("486 HK Equity","BEST_ANALYST_RATING"),IF(OR(_xll.BDP(B279,"BEST_ANALYST_RATING")="#N/A N/A",_xll.BDP(B279,"BEST_ANALYST_RATING")="#N/A Field Not Applicable"),0,_xll.BDP(B279,"BEST_ANALYST_RATING")))</f>
        <v>0</v>
      </c>
      <c r="E279" s="1">
        <f>IF(A279="RU000A0JR5Z5",10*_xll.BDP("486 HK Equity","BEST_TARGET_PRICE")*_xll.BDP("USDRUB Curncy","PX_LAST")/_xll.BDP("USDHKD Curncy","PX_LAST"),
      IF(OR(_xll.BDP(B279,"BEST_TARGET_PRICE")="#N/A N/A",_xll.BDP(B279,"BEST_TARGET_PRICE")="#N/A Field Not Applicable"),
           IF(OR(_xll.BDP(B279,"INT_ACC")="#N/A N/A",_xll.BDP(B279,"INT_ACC")="#N/A Field Not Applicable"), 0, _xll.BDP(B279,"INT_ACC")),
      _xll.BDP(B279,"BEST_TARGET_PRICE"))
)</f>
        <v>1.202</v>
      </c>
      <c r="F279" s="1">
        <f>IF(OR(_xll.BDP(B279,"BDVD_PROJ_12M_YLD")="#N/A N/A",_xll.BDP(B279,"BDVD_PROJ_12M_YLD")="#N/A Field Not Applicable"),
     IF(OR(_xll.BDP(B279,"EQY_DVD_YLD_IND")="#N/A N/A",_xll.BDP(B279,"EQY_DVD_YLD_IND")="#N/A Field Not Applicable"),
         IF(OR(_xll.BDP(B279,"YLD_CNV_MID")="#N/A N/A",_xll.BDP(B279,"YLD_CNV_MID")="#N/A Field Not Applicable"),0,_xll.BDP(B279,"YLD_CNV_MID")),
              _xll.BDP(B279,"EQY_DVD_YLD_IND")),
_xll.BDP(B279,"BDVD_PROJ_12M_YLD"))</f>
        <v>11.48</v>
      </c>
      <c r="G279" s="1" t="str">
        <f>IF(  ISERR(FIND("Equity",B279)) = FALSE,  IF(  OR(   _xll.BDP($B279,"DVD_EX_DT")="#N/A N/A", _xll.BDP($B279,"DVD_EX_DT")="#N/A Field Not Applicable"),
     "",_xll.BDP($B279,"DVD_EX_DT")),
IF(  OR(   _xll.BDP($B279,"NXT_CPN_DT")="#N/A N/A", _xll.BDP($B279,"NXT_CPN_DT")="#N/A Field Not Applicable"), IF( OR(_xll.BDP($B279,"LAST_TRADEABLE_DT") = "#N/A N/A",_xll.BDP($B279,"LAST_TRADEABLE_DT") = "#N/A Field Not Applicable"),"",_xll.BDP($B279,"LAST_TRADEABLE_DT")),_xll.BDP($B279,"NXT_CPN_DT")))</f>
        <v>28/07/2017</v>
      </c>
      <c r="H279" s="1">
        <f>IF(ISERR(FIND("Equity",B279))=FALSE,0,IF(_xll.BDP($B279,"DUR_MID")="#N/A N/A",0,_xll.BDP($B279,"DUR_MID")))</f>
        <v>2.9507702750915286</v>
      </c>
      <c r="I279" s="1" t="str">
        <f>IF(  ISERR(FIND("Equity",B279)) = FALSE,  IF(  OR(   _xll.BDP($B279,"BDVD_NEXT_EST_DECL_DT")="#N/A N/A", _xll.BDP($B279,"BDVD_NEXT_EST_DECL_DT")="#N/A Field Not Applicable"),"",_xll.BDP($B279,"BDVD_NEXT_EST_DECL_DT")), IF(  OR(   _xll.BDP($B279,"NXT_PUT_DT")="#N/A N/A", _xll.BDP($B279,"NXT_PUT_DT")="#N/A Field Not Applicable"),"",_xll.BDP($B279,"NXT_PUT_DT")))</f>
        <v/>
      </c>
      <c r="J279" s="1">
        <f t="shared" si="4"/>
        <v>1</v>
      </c>
      <c r="L279" s="1" t="str">
        <f>_xll.BDP(B279,"SECURITY_NAME")</f>
        <v>PIKKRM 11 1/4 04/22/22</v>
      </c>
    </row>
    <row r="280" spans="1:12" x14ac:dyDescent="0.25">
      <c r="A280" s="1" t="str">
        <f>IF(OR(_xll.BDP(B280,"ID_ISIN")="#N/A Field Not Applicable",_xll.BDP(B280,"ID_ISIN")="#N/A N/A"),B280,_xll.BDP(B280,"ID_ISIN"))</f>
        <v>RU000A0DKVS5</v>
      </c>
      <c r="B280" s="1" t="s">
        <v>821</v>
      </c>
      <c r="C280" s="2">
        <f>IF(_xll.BDP(B280,"PX_LAST")="#N/A N/A",VLOOKUP(A280,secs!$A:$B,2,FALSE),_xll.BDP(B280,"PX_LAST"))</f>
        <v>609</v>
      </c>
      <c r="D280" s="1">
        <f>IF(A280="RU000A0JR5Z5",_xll.BDP("486 HK Equity","BEST_ANALYST_RATING"),IF(OR(_xll.BDP(B280,"BEST_ANALYST_RATING")="#N/A N/A",_xll.BDP(B280,"BEST_ANALYST_RATING")="#N/A Field Not Applicable"),0,_xll.BDP(B280,"BEST_ANALYST_RATING")))</f>
        <v>3.2857143878936768</v>
      </c>
      <c r="E280" s="1">
        <f>IF(A280="RU000A0JR5Z5",10*_xll.BDP("486 HK Equity","BEST_TARGET_PRICE")*_xll.BDP("USDRUB Curncy","PX_LAST")/_xll.BDP("USDHKD Curncy","PX_LAST"),
      IF(OR(_xll.BDP(B280,"BEST_TARGET_PRICE")="#N/A N/A",_xll.BDP(B280,"BEST_TARGET_PRICE")="#N/A Field Not Applicable"),
           IF(OR(_xll.BDP(B280,"INT_ACC")="#N/A N/A",_xll.BDP(B280,"INT_ACC")="#N/A Field Not Applicable"), 0, _xll.BDP(B280,"INT_ACC")),
      _xll.BDP(B280,"BEST_TARGET_PRICE"))
)</f>
        <v>701.2783203125</v>
      </c>
      <c r="F280" s="1">
        <f>IF(OR(_xll.BDP(B280,"BDVD_PROJ_12M_YLD")="#N/A N/A",_xll.BDP(B280,"BDVD_PROJ_12M_YLD")="#N/A Field Not Applicable"),
     IF(OR(_xll.BDP(B280,"EQY_DVD_YLD_IND")="#N/A N/A",_xll.BDP(B280,"EQY_DVD_YLD_IND")="#N/A Field Not Applicable"),
         IF(OR(_xll.BDP(B280,"YLD_CNV_MID")="#N/A N/A",_xll.BDP(B280,"YLD_CNV_MID")="#N/A Field Not Applicable"),0,_xll.BDP(B280,"YLD_CNV_MID")),
              _xll.BDP(B280,"EQY_DVD_YLD_IND")),
_xll.BDP(B280,"BDVD_PROJ_12M_YLD"))</f>
        <v>3.0610574562121458</v>
      </c>
      <c r="G280" s="1" t="str">
        <f>IF(  ISERR(FIND("Equity",B280)) = FALSE,  IF(  OR(   _xll.BDP($B280,"DVD_EX_DT")="#N/A N/A", _xll.BDP($B280,"DVD_EX_DT")="#N/A Field Not Applicable"),
     "",_xll.BDP($B280,"DVD_EX_DT")),
IF(  OR(   _xll.BDP($B280,"NXT_CPN_DT")="#N/A N/A", _xll.BDP($B280,"NXT_CPN_DT")="#N/A Field Not Applicable"), IF( OR(_xll.BDP($B280,"LAST_TRADEABLE_DT") = "#N/A N/A",_xll.BDP($B280,"LAST_TRADEABLE_DT") = "#N/A Field Not Applicable"),"",_xll.BDP($B280,"LAST_TRADEABLE_DT")),_xll.BDP($B280,"NXT_CPN_DT")))</f>
        <v>28/04/2017</v>
      </c>
      <c r="H280" s="1">
        <f>IF(ISERR(FIND("Equity",B280))=FALSE,0,IF(_xll.BDP($B280,"DUR_MID")="#N/A N/A",0,_xll.BDP($B280,"DUR_MID")))</f>
        <v>0</v>
      </c>
      <c r="I280" s="1" t="str">
        <f>IF(  ISERR(FIND("Equity",B280)) = FALSE,  IF(  OR(   _xll.BDP($B280,"BDVD_NEXT_EST_DECL_DT")="#N/A N/A", _xll.BDP($B280,"BDVD_NEXT_EST_DECL_DT")="#N/A Field Not Applicable"),"",_xll.BDP($B280,"BDVD_NEXT_EST_DECL_DT")), IF(  OR(   _xll.BDP($B280,"NXT_PUT_DT")="#N/A N/A", _xll.BDP($B280,"NXT_PUT_DT")="#N/A Field Not Applicable"),"",_xll.BDP($B280,"NXT_PUT_DT")))</f>
        <v>28/08/2017</v>
      </c>
      <c r="J280" s="1">
        <f t="shared" si="4"/>
        <v>1</v>
      </c>
      <c r="L280" s="1" t="str">
        <f>_xll.BDP(B280,"SECURITY_NAME")</f>
        <v>Novatek PJSC</v>
      </c>
    </row>
    <row r="281" spans="1:12" x14ac:dyDescent="0.25">
      <c r="A281" s="1" t="str">
        <f>IF(OR(_xll.BDP(B281,"ID_ISIN")="#N/A Field Not Applicable",_xll.BDP(B281,"ID_ISIN")="#N/A N/A"),B281,_xll.BDP(B281,"ID_ISIN"))</f>
        <v>US98387E2054</v>
      </c>
      <c r="B281" s="1" t="s">
        <v>822</v>
      </c>
      <c r="C281" s="2">
        <f>IF(_xll.BDP(B281,"PX_LAST")="#N/A N/A",VLOOKUP(A281,secs!$A:$B,2,FALSE),_xll.BDP(B281,"PX_LAST"))</f>
        <v>36.6</v>
      </c>
      <c r="D281" s="1">
        <f>IF(A281="RU000A0JR5Z5",_xll.BDP("486 HK Equity","BEST_ANALYST_RATING"),IF(OR(_xll.BDP(B281,"BEST_ANALYST_RATING")="#N/A N/A",_xll.BDP(B281,"BEST_ANALYST_RATING")="#N/A Field Not Applicable"),0,_xll.BDP(B281,"BEST_ANALYST_RATING")))</f>
        <v>5</v>
      </c>
      <c r="E281" s="1">
        <f>IF(A281="RU000A0JR5Z5",10*_xll.BDP("486 HK Equity","BEST_TARGET_PRICE")*_xll.BDP("USDRUB Curncy","PX_LAST")/_xll.BDP("USDHKD Curncy","PX_LAST"),
      IF(OR(_xll.BDP(B281,"BEST_TARGET_PRICE")="#N/A N/A",_xll.BDP(B281,"BEST_TARGET_PRICE")="#N/A Field Not Applicable"),
           IF(OR(_xll.BDP(B281,"INT_ACC")="#N/A N/A",_xll.BDP(B281,"INT_ACC")="#N/A Field Not Applicable"), 0, _xll.BDP(B281,"INT_ACC")),
      _xll.BDP(B281,"BEST_TARGET_PRICE"))
)</f>
        <v>40.860740661621094</v>
      </c>
      <c r="F281" s="1">
        <f>IF(OR(_xll.BDP(B281,"BDVD_PROJ_12M_YLD")="#N/A N/A",_xll.BDP(B281,"BDVD_PROJ_12M_YLD")="#N/A Field Not Applicable"),
     IF(OR(_xll.BDP(B281,"EQY_DVD_YLD_IND")="#N/A N/A",_xll.BDP(B281,"EQY_DVD_YLD_IND")="#N/A Field Not Applicable"),
         IF(OR(_xll.BDP(B281,"YLD_CNV_MID")="#N/A N/A",_xll.BDP(B281,"YLD_CNV_MID")="#N/A Field Not Applicable"),0,_xll.BDP(B281,"YLD_CNV_MID")),
              _xll.BDP(B281,"EQY_DVD_YLD_IND")),
_xll.BDP(B281,"BDVD_PROJ_12M_YLD"))</f>
        <v>0</v>
      </c>
      <c r="G281" s="1" t="str">
        <f>IF(  ISERR(FIND("Equity",B281)) = FALSE,  IF(  OR(   _xll.BDP($B281,"DVD_EX_DT")="#N/A N/A", _xll.BDP($B281,"DVD_EX_DT")="#N/A Field Not Applicable"),
     "",_xll.BDP($B281,"DVD_EX_DT")),
IF(  OR(   _xll.BDP($B281,"NXT_CPN_DT")="#N/A N/A", _xll.BDP($B281,"NXT_CPN_DT")="#N/A Field Not Applicable"), IF( OR(_xll.BDP($B281,"LAST_TRADEABLE_DT") = "#N/A N/A",_xll.BDP($B281,"LAST_TRADEABLE_DT") = "#N/A Field Not Applicable"),"",_xll.BDP($B281,"LAST_TRADEABLE_DT")),_xll.BDP($B281,"NXT_CPN_DT")))</f>
        <v/>
      </c>
      <c r="H281" s="1">
        <f>IF(ISERR(FIND("Equity",B281))=FALSE,0,IF(_xll.BDP($B281,"DUR_MID")="#N/A N/A",0,_xll.BDP($B281,"DUR_MID")))</f>
        <v>0</v>
      </c>
      <c r="I281" s="1" t="str">
        <f>IF(  ISERR(FIND("Equity",B281)) = FALSE,  IF(  OR(   _xll.BDP($B281,"BDVD_NEXT_EST_DECL_DT")="#N/A N/A", _xll.BDP($B281,"BDVD_NEXT_EST_DECL_DT")="#N/A Field Not Applicable"),"",_xll.BDP($B281,"BDVD_NEXT_EST_DECL_DT")), IF(  OR(   _xll.BDP($B281,"NXT_PUT_DT")="#N/A N/A", _xll.BDP($B281,"NXT_PUT_DT")="#N/A Field Not Applicable"),"",_xll.BDP($B281,"NXT_PUT_DT")))</f>
        <v/>
      </c>
      <c r="J281" s="1">
        <f t="shared" si="4"/>
        <v>1</v>
      </c>
      <c r="L281" s="1" t="str">
        <f>_xll.BDP(B281,"SECURITY_NAME")</f>
        <v>X5 Retail Group NV</v>
      </c>
    </row>
    <row r="282" spans="1:12" x14ac:dyDescent="0.25">
      <c r="A282" s="1" t="str">
        <f>IF(OR(_xll.BDP(B282,"ID_ISIN")="#N/A Field Not Applicable",_xll.BDP(B282,"ID_ISIN")="#N/A N/A"),B282,_xll.BDP(B282,"ID_ISIN"))</f>
        <v>RU0009062285</v>
      </c>
      <c r="B282" s="1" t="s">
        <v>823</v>
      </c>
      <c r="C282" s="2">
        <f>IF(_xll.BDP(B282,"PX_LAST")="#N/A N/A",VLOOKUP(A282,secs!$A:$B,2,FALSE),_xll.BDP(B282,"PX_LAST"))</f>
        <v>189.05</v>
      </c>
      <c r="D282" s="1">
        <f>IF(A282="RU000A0JR5Z5",_xll.BDP("486 HK Equity","BEST_ANALYST_RATING"),IF(OR(_xll.BDP(B282,"BEST_ANALYST_RATING")="#N/A N/A",_xll.BDP(B282,"BEST_ANALYST_RATING")="#N/A Field Not Applicable"),0,_xll.BDP(B282,"BEST_ANALYST_RATING")))</f>
        <v>4.5</v>
      </c>
      <c r="E282" s="1">
        <f>IF(A282="RU000A0JR5Z5",10*_xll.BDP("486 HK Equity","BEST_TARGET_PRICE")*_xll.BDP("USDRUB Curncy","PX_LAST")/_xll.BDP("USDHKD Curncy","PX_LAST"),
      IF(OR(_xll.BDP(B282,"BEST_TARGET_PRICE")="#N/A N/A",_xll.BDP(B282,"BEST_TARGET_PRICE")="#N/A Field Not Applicable"),
           IF(OR(_xll.BDP(B282,"INT_ACC")="#N/A N/A",_xll.BDP(B282,"INT_ACC")="#N/A Field Not Applicable"), 0, _xll.BDP(B282,"INT_ACC")),
      _xll.BDP(B282,"BEST_TARGET_PRICE"))
)</f>
        <v>210</v>
      </c>
      <c r="F282" s="1">
        <f>IF(OR(_xll.BDP(B282,"BDVD_PROJ_12M_YLD")="#N/A N/A",_xll.BDP(B282,"BDVD_PROJ_12M_YLD")="#N/A Field Not Applicable"),
     IF(OR(_xll.BDP(B282,"EQY_DVD_YLD_IND")="#N/A N/A",_xll.BDP(B282,"EQY_DVD_YLD_IND")="#N/A Field Not Applicable"),
         IF(OR(_xll.BDP(B282,"YLD_CNV_MID")="#N/A N/A",_xll.BDP(B282,"YLD_CNV_MID")="#N/A Field Not Applicable"),0,_xll.BDP(B282,"YLD_CNV_MID")),
              _xll.BDP(B282,"EQY_DVD_YLD_IND")),
_xll.BDP(B282,"BDVD_PROJ_12M_YLD"))</f>
        <v>9.2803291744093457</v>
      </c>
      <c r="G282" s="1" t="str">
        <f>IF(  ISERR(FIND("Equity",B282)) = FALSE,  IF(  OR(   _xll.BDP($B282,"DVD_EX_DT")="#N/A N/A", _xll.BDP($B282,"DVD_EX_DT")="#N/A Field Not Applicable"),
     "",_xll.BDP($B282,"DVD_EX_DT")),
IF(  OR(   _xll.BDP($B282,"NXT_CPN_DT")="#N/A N/A", _xll.BDP($B282,"NXT_CPN_DT")="#N/A Field Not Applicable"), IF( OR(_xll.BDP($B282,"LAST_TRADEABLE_DT") = "#N/A N/A",_xll.BDP($B282,"LAST_TRADEABLE_DT") = "#N/A Field Not Applicable"),"",_xll.BDP($B282,"LAST_TRADEABLE_DT")),_xll.BDP($B282,"NXT_CPN_DT")))</f>
        <v>13/07/2017</v>
      </c>
      <c r="H282" s="1">
        <f>IF(ISERR(FIND("Equity",B282))=FALSE,0,IF(_xll.BDP($B282,"DUR_MID")="#N/A N/A",0,_xll.BDP($B282,"DUR_MID")))</f>
        <v>0</v>
      </c>
      <c r="I282" s="1" t="str">
        <f>IF(  ISERR(FIND("Equity",B282)) = FALSE,  IF(  OR(   _xll.BDP($B282,"BDVD_NEXT_EST_DECL_DT")="#N/A N/A", _xll.BDP($B282,"BDVD_NEXT_EST_DECL_DT")="#N/A Field Not Applicable"),"",_xll.BDP($B282,"BDVD_NEXT_EST_DECL_DT")), IF(  OR(   _xll.BDP($B282,"NXT_PUT_DT")="#N/A N/A", _xll.BDP($B282,"NXT_PUT_DT")="#N/A Field Not Applicable"),"",_xll.BDP($B282,"NXT_PUT_DT")))</f>
        <v>24/05/2018</v>
      </c>
      <c r="J282" s="1">
        <f t="shared" si="4"/>
        <v>1</v>
      </c>
      <c r="L282" s="1" t="str">
        <f>_xll.BDP(B282,"SECURITY_NAME")</f>
        <v>Aeroflot PJSC</v>
      </c>
    </row>
    <row r="283" spans="1:12" x14ac:dyDescent="0.25">
      <c r="A283" s="1" t="str">
        <f>IF(OR(_xll.BDP(B283,"ID_ISIN")="#N/A Field Not Applicable",_xll.BDP(B283,"ID_ISIN")="#N/A N/A"),B283,_xll.BDP(B283,"ID_ISIN"))</f>
        <v>XS1433454243</v>
      </c>
      <c r="B283" s="1" t="s">
        <v>824</v>
      </c>
      <c r="C283" s="2">
        <f>IF(_xll.BDP(B283,"PX_LAST")="#N/A N/A",VLOOKUP(A283,secs!$A:$B,2,FALSE),_xll.BDP(B283,"PX_LAST"))</f>
        <v>103.839</v>
      </c>
      <c r="D283" s="1">
        <f>IF(A283="RU000A0JR5Z5",_xll.BDP("486 HK Equity","BEST_ANALYST_RATING"),IF(OR(_xll.BDP(B283,"BEST_ANALYST_RATING")="#N/A N/A",_xll.BDP(B283,"BEST_ANALYST_RATING")="#N/A Field Not Applicable"),0,_xll.BDP(B283,"BEST_ANALYST_RATING")))</f>
        <v>0</v>
      </c>
      <c r="E283" s="1">
        <f>IF(A283="RU000A0JR5Z5",10*_xll.BDP("486 HK Equity","BEST_TARGET_PRICE")*_xll.BDP("USDRUB Curncy","PX_LAST")/_xll.BDP("USDHKD Curncy","PX_LAST"),
      IF(OR(_xll.BDP(B283,"BEST_TARGET_PRICE")="#N/A N/A",_xll.BDP(B283,"BEST_TARGET_PRICE")="#N/A Field Not Applicable"),
           IF(OR(_xll.BDP(B283,"INT_ACC")="#N/A N/A",_xll.BDP(B283,"INT_ACC")="#N/A Field Not Applicable"), 0, _xll.BDP(B283,"INT_ACC")),
      _xll.BDP(B283,"BEST_TARGET_PRICE"))
)</f>
        <v>2.5680555555555555</v>
      </c>
      <c r="F283" s="1">
        <f>IF(OR(_xll.BDP(B283,"BDVD_PROJ_12M_YLD")="#N/A N/A",_xll.BDP(B283,"BDVD_PROJ_12M_YLD")="#N/A Field Not Applicable"),
     IF(OR(_xll.BDP(B283,"EQY_DVD_YLD_IND")="#N/A N/A",_xll.BDP(B283,"EQY_DVD_YLD_IND")="#N/A Field Not Applicable"),
         IF(OR(_xll.BDP(B283,"YLD_CNV_MID")="#N/A N/A",_xll.BDP(B283,"YLD_CNV_MID")="#N/A Field Not Applicable"),0,_xll.BDP(B283,"YLD_CNV_MID")),
              _xll.BDP(B283,"EQY_DVD_YLD_IND")),
_xll.BDP(B283,"BDVD_PROJ_12M_YLD"))</f>
        <v>4.6369144999999996</v>
      </c>
      <c r="G283" s="1" t="str">
        <f>IF(  ISERR(FIND("Equity",B283)) = FALSE,  IF(  OR(   _xll.BDP($B283,"DVD_EX_DT")="#N/A N/A", _xll.BDP($B283,"DVD_EX_DT")="#N/A Field Not Applicable"),
     "",_xll.BDP($B283,"DVD_EX_DT")),
IF(  OR(   _xll.BDP($B283,"NXT_CPN_DT")="#N/A N/A", _xll.BDP($B283,"NXT_CPN_DT")="#N/A Field Not Applicable"), IF( OR(_xll.BDP($B283,"LAST_TRADEABLE_DT") = "#N/A N/A",_xll.BDP($B283,"LAST_TRADEABLE_DT") = "#N/A Field Not Applicable"),"",_xll.BDP($B283,"LAST_TRADEABLE_DT")),_xll.BDP($B283,"NXT_CPN_DT")))</f>
        <v>16/06/2017</v>
      </c>
      <c r="H283" s="1">
        <f>IF(ISERR(FIND("Equity",B283))=FALSE,0,IF(_xll.BDP($B283,"DUR_MID")="#N/A N/A",0,_xll.BDP($B283,"DUR_MID")))</f>
        <v>5.1155141140328357</v>
      </c>
      <c r="I283" s="1" t="str">
        <f>IF(  ISERR(FIND("Equity",B283)) = FALSE,  IF(  OR(   _xll.BDP($B283,"BDVD_NEXT_EST_DECL_DT")="#N/A N/A", _xll.BDP($B283,"BDVD_NEXT_EST_DECL_DT")="#N/A Field Not Applicable"),"",_xll.BDP($B283,"BDVD_NEXT_EST_DECL_DT")), IF(  OR(   _xll.BDP($B283,"NXT_PUT_DT")="#N/A N/A", _xll.BDP($B283,"NXT_PUT_DT")="#N/A Field Not Applicable"),"",_xll.BDP($B283,"NXT_PUT_DT")))</f>
        <v/>
      </c>
      <c r="J283" s="1">
        <f t="shared" si="4"/>
        <v>1</v>
      </c>
      <c r="L283" s="1" t="str">
        <f>_xll.BDP(B283,"SECURITY_NAME")</f>
        <v>SCFRU 5 3/8 06/16/23</v>
      </c>
    </row>
    <row r="284" spans="1:12" x14ac:dyDescent="0.25">
      <c r="A284" s="1" t="str">
        <f>IF(OR(_xll.BDP(B284,"ID_ISIN")="#N/A Field Not Applicable",_xll.BDP(B284,"ID_ISIN")="#N/A N/A"),B284,_xll.BDP(B284,"ID_ISIN"))</f>
        <v>RU000A0JXQ85</v>
      </c>
      <c r="B284" s="1" t="s">
        <v>833</v>
      </c>
      <c r="C284" s="2">
        <f>IF(_xll.BDP(B284,"PX_LAST")="#N/A N/A",VLOOKUP(A284,secs!$A:$B,2,FALSE),_xll.BDP(B284,"PX_LAST"))</f>
        <v>100.5</v>
      </c>
      <c r="D284" s="1">
        <f>IF(A284="RU000A0JR5Z5",_xll.BDP("486 HK Equity","BEST_ANALYST_RATING"),IF(OR(_xll.BDP(B284,"BEST_ANALYST_RATING")="#N/A N/A",_xll.BDP(B284,"BEST_ANALYST_RATING")="#N/A Field Not Applicable"),0,_xll.BDP(B284,"BEST_ANALYST_RATING")))</f>
        <v>0</v>
      </c>
      <c r="E284" s="1">
        <f>IF(A284="RU000A0JR5Z5",10*_xll.BDP("486 HK Equity","BEST_TARGET_PRICE")*_xll.BDP("USDRUB Curncy","PX_LAST")/_xll.BDP("USDHKD Curncy","PX_LAST"),
      IF(OR(_xll.BDP(B284,"BEST_TARGET_PRICE")="#N/A N/A",_xll.BDP(B284,"BEST_TARGET_PRICE")="#N/A Field Not Applicable"),
           IF(OR(_xll.BDP(B284,"INT_ACC")="#N/A N/A",_xll.BDP(B284,"INT_ACC")="#N/A Field Not Applicable"), 0, _xll.BDP(B284,"INT_ACC")),
      _xll.BDP(B284,"BEST_TARGET_PRICE"))
)</f>
        <v>1.0309999999999999</v>
      </c>
      <c r="F284" s="1">
        <f>IF(OR(_xll.BDP(B284,"BDVD_PROJ_12M_YLD")="#N/A N/A",_xll.BDP(B284,"BDVD_PROJ_12M_YLD")="#N/A Field Not Applicable"),
     IF(OR(_xll.BDP(B284,"EQY_DVD_YLD_IND")="#N/A N/A",_xll.BDP(B284,"EQY_DVD_YLD_IND")="#N/A Field Not Applicable"),
         IF(OR(_xll.BDP(B284,"YLD_CNV_MID")="#N/A N/A",_xll.BDP(B284,"YLD_CNV_MID")="#N/A Field Not Applicable"),0,_xll.BDP(B284,"YLD_CNV_MID")),
              _xll.BDP(B284,"EQY_DVD_YLD_IND")),
_xll.BDP(B284,"BDVD_PROJ_12M_YLD"))</f>
        <v>9.67</v>
      </c>
      <c r="G284" s="1" t="str">
        <f>IF(  ISERR(FIND("Equity",B284)) = FALSE,  IF(  OR(   _xll.BDP($B284,"DVD_EX_DT")="#N/A N/A", _xll.BDP($B284,"DVD_EX_DT")="#N/A Field Not Applicable"),
     "",_xll.BDP($B284,"DVD_EX_DT")),
IF(  OR(   _xll.BDP($B284,"NXT_CPN_DT")="#N/A N/A", _xll.BDP($B284,"NXT_CPN_DT")="#N/A Field Not Applicable"), IF( OR(_xll.BDP($B284,"LAST_TRADEABLE_DT") = "#N/A N/A",_xll.BDP($B284,"LAST_TRADEABLE_DT") = "#N/A Field Not Applicable"),"",_xll.BDP($B284,"LAST_TRADEABLE_DT")),_xll.BDP($B284,"NXT_CPN_DT")))</f>
        <v>27/10/2017</v>
      </c>
      <c r="H284" s="1">
        <f>IF(ISERR(FIND("Equity",B284))=FALSE,0,IF(_xll.BDP($B284,"DUR_MID")="#N/A N/A",0,_xll.BDP($B284,"DUR_MID")))</f>
        <v>1.7547409622924206</v>
      </c>
      <c r="I284" s="1" t="str">
        <f>IF(  ISERR(FIND("Equity",B284)) = FALSE,  IF(  OR(   _xll.BDP($B284,"BDVD_NEXT_EST_DECL_DT")="#N/A N/A", _xll.BDP($B284,"BDVD_NEXT_EST_DECL_DT")="#N/A Field Not Applicable"),"",_xll.BDP($B284,"BDVD_NEXT_EST_DECL_DT")), IF(  OR(   _xll.BDP($B284,"NXT_PUT_DT")="#N/A N/A", _xll.BDP($B284,"NXT_PUT_DT")="#N/A Field Not Applicable"),"",_xll.BDP($B284,"NXT_PUT_DT")))</f>
        <v>26/04/2019</v>
      </c>
      <c r="J284" s="1">
        <f t="shared" si="4"/>
        <v>1</v>
      </c>
      <c r="L284" s="1" t="str">
        <f>_xll.BDP(B284,"SECURITY_NAME")</f>
        <v>AKBHC 9.65 04/22/22</v>
      </c>
    </row>
    <row r="285" spans="1:12" x14ac:dyDescent="0.25">
      <c r="A285" s="1" t="str">
        <f>IF(OR(_xll.BDP(B285,"ID_ISIN")="#N/A Field Not Applicable",_xll.BDP(B285,"ID_ISIN")="#N/A N/A"),B285,_xll.BDP(B285,"ID_ISIN"))</f>
        <v>RU000A0JRTT9</v>
      </c>
      <c r="B285" s="1" t="s">
        <v>836</v>
      </c>
      <c r="C285" s="2">
        <f>IF(_xll.BDP(B285,"PX_LAST")="#N/A N/A",VLOOKUP(A285,secs!$A:$B,2,FALSE),_xll.BDP(B285,"PX_LAST"))</f>
        <v>99</v>
      </c>
      <c r="D285" s="1">
        <f>IF(A285="RU000A0JR5Z5",_xll.BDP("486 HK Equity","BEST_ANALYST_RATING"),IF(OR(_xll.BDP(B285,"BEST_ANALYST_RATING")="#N/A N/A",_xll.BDP(B285,"BEST_ANALYST_RATING")="#N/A Field Not Applicable"),0,_xll.BDP(B285,"BEST_ANALYST_RATING")))</f>
        <v>0</v>
      </c>
      <c r="E285" s="1">
        <f>IF(A285="RU000A0JR5Z5",10*_xll.BDP("486 HK Equity","BEST_TARGET_PRICE")*_xll.BDP("USDRUB Curncy","PX_LAST")/_xll.BDP("USDHKD Curncy","PX_LAST"),
      IF(OR(_xll.BDP(B285,"BEST_TARGET_PRICE")="#N/A N/A",_xll.BDP(B285,"BEST_TARGET_PRICE")="#N/A Field Not Applicable"),
           IF(OR(_xll.BDP(B285,"INT_ACC")="#N/A N/A",_xll.BDP(B285,"INT_ACC")="#N/A Field Not Applicable"), 0, _xll.BDP(B285,"INT_ACC")),
      _xll.BDP(B285,"BEST_TARGET_PRICE"))
)</f>
        <v>3.0609999999999999</v>
      </c>
      <c r="F285" s="1">
        <f>IF(OR(_xll.BDP(B285,"BDVD_PROJ_12M_YLD")="#N/A N/A",_xll.BDP(B285,"BDVD_PROJ_12M_YLD")="#N/A Field Not Applicable"),
     IF(OR(_xll.BDP(B285,"EQY_DVD_YLD_IND")="#N/A N/A",_xll.BDP(B285,"EQY_DVD_YLD_IND")="#N/A Field Not Applicable"),
         IF(OR(_xll.BDP(B285,"YLD_CNV_MID")="#N/A N/A",_xll.BDP(B285,"YLD_CNV_MID")="#N/A Field Not Applicable"),0,_xll.BDP(B285,"YLD_CNV_MID")),
              _xll.BDP(B285,"EQY_DVD_YLD_IND")),
_xll.BDP(B285,"BDVD_PROJ_12M_YLD"))</f>
        <v>11.4</v>
      </c>
      <c r="G285" s="1" t="str">
        <f>IF(  ISERR(FIND("Equity",B285)) = FALSE,  IF(  OR(   _xll.BDP($B285,"DVD_EX_DT")="#N/A N/A", _xll.BDP($B285,"DVD_EX_DT")="#N/A Field Not Applicable"),
     "",_xll.BDP($B285,"DVD_EX_DT")),
IF(  OR(   _xll.BDP($B285,"NXT_CPN_DT")="#N/A N/A", _xll.BDP($B285,"NXT_CPN_DT")="#N/A Field Not Applicable"), IF( OR(_xll.BDP($B285,"LAST_TRADEABLE_DT") = "#N/A N/A",_xll.BDP($B285,"LAST_TRADEABLE_DT") = "#N/A Field Not Applicable"),"",_xll.BDP($B285,"LAST_TRADEABLE_DT")),_xll.BDP($B285,"NXT_CPN_DT")))</f>
        <v>18/08/2017</v>
      </c>
      <c r="H285" s="1">
        <f>IF(ISERR(FIND("Equity",B285))=FALSE,0,IF(_xll.BDP($B285,"DUR_MID")="#N/A N/A",0,_xll.BDP($B285,"DUR_MID")))</f>
        <v>2.7153252569877826</v>
      </c>
      <c r="I285" s="1" t="str">
        <f>IF(  ISERR(FIND("Equity",B285)) = FALSE,  IF(  OR(   _xll.BDP($B285,"BDVD_NEXT_EST_DECL_DT")="#N/A N/A", _xll.BDP($B285,"BDVD_NEXT_EST_DECL_DT")="#N/A Field Not Applicable"),"",_xll.BDP($B285,"BDVD_NEXT_EST_DECL_DT")), IF(  OR(   _xll.BDP($B285,"NXT_PUT_DT")="#N/A N/A", _xll.BDP($B285,"NXT_PUT_DT")="#N/A Field Not Applicable"),"",_xll.BDP($B285,"NXT_PUT_DT")))</f>
        <v>14/08/2020</v>
      </c>
      <c r="J285" s="1">
        <f t="shared" si="4"/>
        <v>1</v>
      </c>
      <c r="L285" s="1" t="str">
        <f>_xll.BDP(B285,"SECURITY_NAME")</f>
        <v>UUUCN 10 1/4 08/11/23</v>
      </c>
    </row>
    <row r="286" spans="1:12" x14ac:dyDescent="0.25">
      <c r="A286" s="1" t="str">
        <f>IF(OR(_xll.BDP(B286,"ID_ISIN")="#N/A Field Not Applicable",_xll.BDP(B286,"ID_ISIN")="#N/A N/A"),B286,_xll.BDP(B286,"ID_ISIN"))</f>
        <v>RU000A0JWEB9</v>
      </c>
      <c r="B286" s="1" t="s">
        <v>837</v>
      </c>
      <c r="C286" s="2">
        <f>IF(_xll.BDP(B286,"PX_LAST")="#N/A N/A",VLOOKUP(A286,secs!$A:$B,2,FALSE),_xll.BDP(B286,"PX_LAST"))</f>
        <v>105.4</v>
      </c>
      <c r="D286" s="1">
        <f>IF(A286="RU000A0JR5Z5",_xll.BDP("486 HK Equity","BEST_ANALYST_RATING"),IF(OR(_xll.BDP(B286,"BEST_ANALYST_RATING")="#N/A N/A",_xll.BDP(B286,"BEST_ANALYST_RATING")="#N/A Field Not Applicable"),0,_xll.BDP(B286,"BEST_ANALYST_RATING")))</f>
        <v>0</v>
      </c>
      <c r="E286" s="1">
        <f>IF(A286="RU000A0JR5Z5",10*_xll.BDP("486 HK Equity","BEST_TARGET_PRICE")*_xll.BDP("USDRUB Curncy","PX_LAST")/_xll.BDP("USDHKD Curncy","PX_LAST"),
      IF(OR(_xll.BDP(B286,"BEST_TARGET_PRICE")="#N/A N/A",_xll.BDP(B286,"BEST_TARGET_PRICE")="#N/A Field Not Applicable"),
           IF(OR(_xll.BDP(B286,"INT_ACC")="#N/A N/A",_xll.BDP(B286,"INT_ACC")="#N/A Field Not Applicable"), 0, _xll.BDP(B286,"INT_ACC")),
      _xll.BDP(B286,"BEST_TARGET_PRICE"))
)</f>
        <v>1.3009999999999999</v>
      </c>
      <c r="F286" s="1">
        <f>IF(OR(_xll.BDP(B286,"BDVD_PROJ_12M_YLD")="#N/A N/A",_xll.BDP(B286,"BDVD_PROJ_12M_YLD")="#N/A Field Not Applicable"),
     IF(OR(_xll.BDP(B286,"EQY_DVD_YLD_IND")="#N/A N/A",_xll.BDP(B286,"EQY_DVD_YLD_IND")="#N/A Field Not Applicable"),
         IF(OR(_xll.BDP(B286,"YLD_CNV_MID")="#N/A N/A",_xll.BDP(B286,"YLD_CNV_MID")="#N/A Field Not Applicable"),0,_xll.BDP(B286,"YLD_CNV_MID")),
              _xll.BDP(B286,"EQY_DVD_YLD_IND")),
_xll.BDP(B286,"BDVD_PROJ_12M_YLD"))</f>
        <v>8.66</v>
      </c>
      <c r="G286" s="1" t="str">
        <f>IF(  ISERR(FIND("Equity",B286)) = FALSE,  IF(  OR(   _xll.BDP($B286,"DVD_EX_DT")="#N/A N/A", _xll.BDP($B286,"DVD_EX_DT")="#N/A Field Not Applicable"),
     "",_xll.BDP($B286,"DVD_EX_DT")),
IF(  OR(   _xll.BDP($B286,"NXT_CPN_DT")="#N/A N/A", _xll.BDP($B286,"NXT_CPN_DT")="#N/A Field Not Applicable"), IF( OR(_xll.BDP($B286,"LAST_TRADEABLE_DT") = "#N/A N/A",_xll.BDP($B286,"LAST_TRADEABLE_DT") = "#N/A Field Not Applicable"),"",_xll.BDP($B286,"LAST_TRADEABLE_DT")),_xll.BDP($B286,"NXT_CPN_DT")))</f>
        <v>19/10/2017</v>
      </c>
      <c r="H286" s="1">
        <f>IF(ISERR(FIND("Equity",B286))=FALSE,0,IF(_xll.BDP($B286,"DUR_MID")="#N/A N/A",0,_xll.BDP($B286,"DUR_MID")))</f>
        <v>3.269525017389491</v>
      </c>
      <c r="I286" s="1" t="str">
        <f>IF(  ISERR(FIND("Equity",B286)) = FALSE,  IF(  OR(   _xll.BDP($B286,"BDVD_NEXT_EST_DECL_DT")="#N/A N/A", _xll.BDP($B286,"BDVD_NEXT_EST_DECL_DT")="#N/A Field Not Applicable"),"",_xll.BDP($B286,"BDVD_NEXT_EST_DECL_DT")), IF(  OR(   _xll.BDP($B286,"NXT_PUT_DT")="#N/A N/A", _xll.BDP($B286,"NXT_PUT_DT")="#N/A Field Not Applicable"),"",_xll.BDP($B286,"NXT_PUT_DT")))</f>
        <v>15/04/2021</v>
      </c>
      <c r="J286" s="1">
        <f t="shared" si="4"/>
        <v>1</v>
      </c>
      <c r="L286" s="1" t="str">
        <f>_xll.BDP(B286,"SECURITY_NAME")</f>
        <v>TRNFP 10.1 04/09/26</v>
      </c>
    </row>
    <row r="287" spans="1:12" x14ac:dyDescent="0.25">
      <c r="A287" s="1" t="str">
        <f>IF(OR(_xll.BDP(B287,"ID_ISIN")="#N/A Field Not Applicable",_xll.BDP(B287,"ID_ISIN")="#N/A N/A"),B287,_xll.BDP(B287,"ID_ISIN"))</f>
        <v>RU000A0JW8E7</v>
      </c>
      <c r="B287" s="1" t="s">
        <v>838</v>
      </c>
      <c r="C287" s="2">
        <f>IF(_xll.BDP(B287,"PX_LAST")="#N/A N/A",VLOOKUP(A287,secs!$A:$B,2,FALSE),_xll.BDP(B287,"PX_LAST"))</f>
        <v>101.2</v>
      </c>
      <c r="D287" s="1">
        <f>IF(A287="RU000A0JR5Z5",_xll.BDP("486 HK Equity","BEST_ANALYST_RATING"),IF(OR(_xll.BDP(B287,"BEST_ANALYST_RATING")="#N/A N/A",_xll.BDP(B287,"BEST_ANALYST_RATING")="#N/A Field Not Applicable"),0,_xll.BDP(B287,"BEST_ANALYST_RATING")))</f>
        <v>0</v>
      </c>
      <c r="E287" s="1">
        <f>IF(A287="RU000A0JR5Z5",10*_xll.BDP("486 HK Equity","BEST_TARGET_PRICE")*_xll.BDP("USDRUB Curncy","PX_LAST")/_xll.BDP("USDHKD Curncy","PX_LAST"),
      IF(OR(_xll.BDP(B287,"BEST_TARGET_PRICE")="#N/A N/A",_xll.BDP(B287,"BEST_TARGET_PRICE")="#N/A Field Not Applicable"),
           IF(OR(_xll.BDP(B287,"INT_ACC")="#N/A N/A",_xll.BDP(B287,"INT_ACC")="#N/A Field Not Applicable"), 0, _xll.BDP(B287,"INT_ACC")),
      _xll.BDP(B287,"BEST_TARGET_PRICE"))
)</f>
        <v>2.5620000000000003</v>
      </c>
      <c r="F287" s="1">
        <f>IF(OR(_xll.BDP(B287,"BDVD_PROJ_12M_YLD")="#N/A N/A",_xll.BDP(B287,"BDVD_PROJ_12M_YLD")="#N/A Field Not Applicable"),
     IF(OR(_xll.BDP(B287,"EQY_DVD_YLD_IND")="#N/A N/A",_xll.BDP(B287,"EQY_DVD_YLD_IND")="#N/A Field Not Applicable"),
         IF(OR(_xll.BDP(B287,"YLD_CNV_MID")="#N/A N/A",_xll.BDP(B287,"YLD_CNV_MID")="#N/A Field Not Applicable"),0,_xll.BDP(B287,"YLD_CNV_MID")),
              _xll.BDP(B287,"EQY_DVD_YLD_IND")),
_xll.BDP(B287,"BDVD_PROJ_12M_YLD"))</f>
        <v>9.15</v>
      </c>
      <c r="G287" s="1" t="str">
        <f>IF(  ISERR(FIND("Equity",B287)) = FALSE,  IF(  OR(   _xll.BDP($B287,"DVD_EX_DT")="#N/A N/A", _xll.BDP($B287,"DVD_EX_DT")="#N/A Field Not Applicable"),
     "",_xll.BDP($B287,"DVD_EX_DT")),
IF(  OR(   _xll.BDP($B287,"NXT_CPN_DT")="#N/A N/A", _xll.BDP($B287,"NXT_CPN_DT")="#N/A Field Not Applicable"), IF( OR(_xll.BDP($B287,"LAST_TRADEABLE_DT") = "#N/A N/A",_xll.BDP($B287,"LAST_TRADEABLE_DT") = "#N/A Field Not Applicable"),"",_xll.BDP($B287,"LAST_TRADEABLE_DT")),_xll.BDP($B287,"NXT_CPN_DT")))</f>
        <v>10/09/2017</v>
      </c>
      <c r="H287" s="1">
        <f>IF(ISERR(FIND("Equity",B287))=FALSE,0,IF(_xll.BDP($B287,"DUR_MID")="#N/A N/A",0,_xll.BDP($B287,"DUR_MID")))</f>
        <v>0.73895067065205589</v>
      </c>
      <c r="I287" s="1" t="str">
        <f>IF(  ISERR(FIND("Equity",B287)) = FALSE,  IF(  OR(   _xll.BDP($B287,"BDVD_NEXT_EST_DECL_DT")="#N/A N/A", _xll.BDP($B287,"BDVD_NEXT_EST_DECL_DT")="#N/A Field Not Applicable"),"",_xll.BDP($B287,"BDVD_NEXT_EST_DECL_DT")), IF(  OR(   _xll.BDP($B287,"NXT_PUT_DT")="#N/A N/A", _xll.BDP($B287,"NXT_PUT_DT")="#N/A Field Not Applicable"),"",_xll.BDP($B287,"NXT_PUT_DT")))</f>
        <v>12/03/2018</v>
      </c>
      <c r="J287" s="1">
        <f t="shared" si="4"/>
        <v>1</v>
      </c>
      <c r="L287" s="1" t="str">
        <f>_xll.BDP(B287,"SECURITY_NAME")</f>
        <v>TOYOTA 10 3/4 03/13/19</v>
      </c>
    </row>
    <row r="288" spans="1:12" x14ac:dyDescent="0.25">
      <c r="A288" s="1" t="str">
        <f>IF(OR(_xll.BDP(B288,"ID_ISIN")="#N/A Field Not Applicable",_xll.BDP(B288,"ID_ISIN")="#N/A N/A"),B288,_xll.BDP(B288,"ID_ISIN"))</f>
        <v>RU000A0JPP11</v>
      </c>
      <c r="B288" s="1" t="s">
        <v>525</v>
      </c>
      <c r="C288" s="2">
        <f>IF(_xll.BDP(B288,"PX_LAST")="#N/A N/A",VLOOKUP(A288,secs!$A:$B,2,FALSE),_xll.BDP(B288,"PX_LAST"))</f>
        <v>0</v>
      </c>
      <c r="D288" s="1">
        <f>IF(A288="RU000A0JR5Z5",_xll.BDP("486 HK Equity","BEST_ANALYST_RATING"),IF(OR(_xll.BDP(B288,"BEST_ANALYST_RATING")="#N/A N/A",_xll.BDP(B288,"BEST_ANALYST_RATING")="#N/A Field Not Applicable"),0,_xll.BDP(B288,"BEST_ANALYST_RATING")))</f>
        <v>0</v>
      </c>
      <c r="E288" s="1">
        <f>IF(A288="RU000A0JR5Z5",10*_xll.BDP("486 HK Equity","BEST_TARGET_PRICE")*_xll.BDP("USDRUB Curncy","PX_LAST")/_xll.BDP("USDHKD Curncy","PX_LAST"),
      IF(OR(_xll.BDP(B288,"BEST_TARGET_PRICE")="#N/A N/A",_xll.BDP(B288,"BEST_TARGET_PRICE")="#N/A Field Not Applicable"),
           IF(OR(_xll.BDP(B288,"INT_ACC")="#N/A N/A",_xll.BDP(B288,"INT_ACC")="#N/A Field Not Applicable"), 0, _xll.BDP(B288,"INT_ACC")),
      _xll.BDP(B288,"BEST_TARGET_PRICE"))
)</f>
        <v>0</v>
      </c>
      <c r="F288" s="1">
        <f>IF(OR(_xll.BDP(B288,"BDVD_PROJ_12M_YLD")="#N/A N/A",_xll.BDP(B288,"BDVD_PROJ_12M_YLD")="#N/A Field Not Applicable"),
     IF(OR(_xll.BDP(B288,"EQY_DVD_YLD_IND")="#N/A N/A",_xll.BDP(B288,"EQY_DVD_YLD_IND")="#N/A Field Not Applicable"),
         IF(OR(_xll.BDP(B288,"YLD_CNV_MID")="#N/A N/A",_xll.BDP(B288,"YLD_CNV_MID")="#N/A Field Not Applicable"),0,_xll.BDP(B288,"YLD_CNV_MID")),
              _xll.BDP(B288,"EQY_DVD_YLD_IND")),
_xll.BDP(B288,"BDVD_PROJ_12M_YLD"))</f>
        <v>0</v>
      </c>
      <c r="G288" s="1" t="str">
        <f>IF(  ISERR(FIND("Equity",B288)) = FALSE,  IF(  OR(   _xll.BDP($B288,"DVD_EX_DT")="#N/A N/A", _xll.BDP($B288,"DVD_EX_DT")="#N/A Field Not Applicable"),
     "",_xll.BDP($B288,"DVD_EX_DT")),
IF(  OR(   _xll.BDP($B288,"NXT_CPN_DT")="#N/A N/A", _xll.BDP($B288,"NXT_CPN_DT")="#N/A Field Not Applicable"), IF( OR(_xll.BDP($B288,"LAST_TRADEABLE_DT") = "#N/A N/A",_xll.BDP($B288,"LAST_TRADEABLE_DT") = "#N/A Field Not Applicable"),"",_xll.BDP($B288,"LAST_TRADEABLE_DT")),_xll.BDP($B288,"NXT_CPN_DT")))</f>
        <v>15/03/2011</v>
      </c>
      <c r="H288" s="1">
        <f>IF(ISERR(FIND("Equity",B288))=FALSE,0,IF(_xll.BDP($B288,"DUR_MID")="#N/A N/A",0,_xll.BDP($B288,"DUR_MID")))</f>
        <v>0</v>
      </c>
      <c r="I288" s="1" t="str">
        <f>IF(  ISERR(FIND("Equity",B288)) = FALSE,  IF(  OR(   _xll.BDP($B288,"BDVD_NEXT_EST_DECL_DT")="#N/A N/A", _xll.BDP($B288,"BDVD_NEXT_EST_DECL_DT")="#N/A Field Not Applicable"),"",_xll.BDP($B288,"BDVD_NEXT_EST_DECL_DT")), IF(  OR(   _xll.BDP($B288,"NXT_PUT_DT")="#N/A N/A", _xll.BDP($B288,"NXT_PUT_DT")="#N/A Field Not Applicable"),"",_xll.BDP($B288,"NXT_PUT_DT")))</f>
        <v/>
      </c>
      <c r="J288" s="1">
        <f t="shared" si="4"/>
        <v>1</v>
      </c>
      <c r="L288" s="1" t="str">
        <f>_xll.BDP(B288,"SECURITY_NAME")</f>
        <v>EURKOM 16 03/15/11</v>
      </c>
    </row>
    <row r="289" spans="1:12" x14ac:dyDescent="0.25">
      <c r="A289" s="1" t="str">
        <f>IF(OR(_xll.BDP(B289,"ID_ISIN")="#N/A Field Not Applicable",_xll.BDP(B289,"ID_ISIN")="#N/A N/A"),B289,_xll.BDP(B289,"ID_ISIN"))</f>
        <v>RU000A0JVUK8</v>
      </c>
      <c r="B289" s="1" t="s">
        <v>839</v>
      </c>
      <c r="C289" s="2">
        <f>IF(_xll.BDP(B289,"PX_LAST")="#N/A N/A",VLOOKUP(A289,secs!$A:$B,2,FALSE),_xll.BDP(B289,"PX_LAST"))</f>
        <v>101.8</v>
      </c>
      <c r="D289" s="1">
        <f>IF(A289="RU000A0JR5Z5",_xll.BDP("486 HK Equity","BEST_ANALYST_RATING"),IF(OR(_xll.BDP(B289,"BEST_ANALYST_RATING")="#N/A N/A",_xll.BDP(B289,"BEST_ANALYST_RATING")="#N/A Field Not Applicable"),0,_xll.BDP(B289,"BEST_ANALYST_RATING")))</f>
        <v>0</v>
      </c>
      <c r="E289" s="1">
        <f>IF(A289="RU000A0JR5Z5",10*_xll.BDP("486 HK Equity","BEST_TARGET_PRICE")*_xll.BDP("USDRUB Curncy","PX_LAST")/_xll.BDP("USDHKD Curncy","PX_LAST"),
      IF(OR(_xll.BDP(B289,"BEST_TARGET_PRICE")="#N/A N/A",_xll.BDP(B289,"BEST_TARGET_PRICE")="#N/A Field Not Applicable"),
           IF(OR(_xll.BDP(B289,"INT_ACC")="#N/A N/A",_xll.BDP(B289,"INT_ACC")="#N/A Field Not Applicable"), 0, _xll.BDP(B289,"INT_ACC")),
      _xll.BDP(B289,"BEST_TARGET_PRICE"))
)</f>
        <v>1.9180000000000001</v>
      </c>
      <c r="F289" s="1">
        <f>IF(OR(_xll.BDP(B289,"BDVD_PROJ_12M_YLD")="#N/A N/A",_xll.BDP(B289,"BDVD_PROJ_12M_YLD")="#N/A Field Not Applicable"),
     IF(OR(_xll.BDP(B289,"EQY_DVD_YLD_IND")="#N/A N/A",_xll.BDP(B289,"EQY_DVD_YLD_IND")="#N/A Field Not Applicable"),
         IF(OR(_xll.BDP(B289,"YLD_CNV_MID")="#N/A N/A",_xll.BDP(B289,"YLD_CNV_MID")="#N/A Field Not Applicable"),0,_xll.BDP(B289,"YLD_CNV_MID")),
              _xll.BDP(B289,"EQY_DVD_YLD_IND")),
_xll.BDP(B289,"BDVD_PROJ_12M_YLD"))</f>
        <v>11.63</v>
      </c>
      <c r="G289" s="1" t="str">
        <f>IF(  ISERR(FIND("Equity",B289)) = FALSE,  IF(  OR(   _xll.BDP($B289,"DVD_EX_DT")="#N/A N/A", _xll.BDP($B289,"DVD_EX_DT")="#N/A Field Not Applicable"),
     "",_xll.BDP($B289,"DVD_EX_DT")),
IF(  OR(   _xll.BDP($B289,"NXT_CPN_DT")="#N/A N/A", _xll.BDP($B289,"NXT_CPN_DT")="#N/A Field Not Applicable"), IF( OR(_xll.BDP($B289,"LAST_TRADEABLE_DT") = "#N/A N/A",_xll.BDP($B289,"LAST_TRADEABLE_DT") = "#N/A Field Not Applicable"),"",_xll.BDP($B289,"LAST_TRADEABLE_DT")),_xll.BDP($B289,"NXT_CPN_DT")))</f>
        <v>10/10/2017</v>
      </c>
      <c r="H289" s="1">
        <f>IF(ISERR(FIND("Equity",B289))=FALSE,0,IF(_xll.BDP($B289,"DUR_MID")="#N/A N/A",0,_xll.BDP($B289,"DUR_MID")))</f>
        <v>1.2571383279938193</v>
      </c>
      <c r="I289" s="1" t="str">
        <f>IF(  ISERR(FIND("Equity",B289)) = FALSE,  IF(  OR(   _xll.BDP($B289,"BDVD_NEXT_EST_DECL_DT")="#N/A N/A", _xll.BDP($B289,"BDVD_NEXT_EST_DECL_DT")="#N/A Field Not Applicable"),"",_xll.BDP($B289,"BDVD_NEXT_EST_DECL_DT")), IF(  OR(   _xll.BDP($B289,"NXT_PUT_DT")="#N/A N/A", _xll.BDP($B289,"NXT_PUT_DT")="#N/A Field Not Applicable"),"",_xll.BDP($B289,"NXT_PUT_DT")))</f>
        <v>09/10/2018</v>
      </c>
      <c r="J289" s="1">
        <f t="shared" si="4"/>
        <v>1</v>
      </c>
      <c r="L289" s="1" t="str">
        <f>_xll.BDP(B289,"SECURITY_NAME")</f>
        <v>AFKSRU 12 1/2 09/30/25</v>
      </c>
    </row>
    <row r="290" spans="1:12" x14ac:dyDescent="0.25">
      <c r="A290" s="1" t="str">
        <f>IF(OR(_xll.BDP(B290,"ID_ISIN")="#N/A Field Not Applicable",_xll.BDP(B290,"ID_ISIN")="#N/A N/A"),B290,_xll.BDP(B290,"ID_ISIN"))</f>
        <v>RU000A0JWHT4</v>
      </c>
      <c r="B290" s="1" t="s">
        <v>840</v>
      </c>
      <c r="C290" s="2">
        <f>IF(_xll.BDP(B290,"PX_LAST")="#N/A N/A",VLOOKUP(A290,secs!$A:$B,2,FALSE),_xll.BDP(B290,"PX_LAST"))</f>
        <v>102.38</v>
      </c>
      <c r="D290" s="1">
        <f>IF(A290="RU000A0JR5Z5",_xll.BDP("486 HK Equity","BEST_ANALYST_RATING"),IF(OR(_xll.BDP(B290,"BEST_ANALYST_RATING")="#N/A N/A",_xll.BDP(B290,"BEST_ANALYST_RATING")="#N/A Field Not Applicable"),0,_xll.BDP(B290,"BEST_ANALYST_RATING")))</f>
        <v>0</v>
      </c>
      <c r="E290" s="1">
        <f>IF(A290="RU000A0JR5Z5",10*_xll.BDP("486 HK Equity","BEST_TARGET_PRICE")*_xll.BDP("USDRUB Curncy","PX_LAST")/_xll.BDP("USDHKD Curncy","PX_LAST"),
      IF(OR(_xll.BDP(B290,"BEST_TARGET_PRICE")="#N/A N/A",_xll.BDP(B290,"BEST_TARGET_PRICE")="#N/A Field Not Applicable"),
           IF(OR(_xll.BDP(B290,"INT_ACC")="#N/A N/A",_xll.BDP(B290,"INT_ACC")="#N/A Field Not Applicable"), 0, _xll.BDP(B290,"INT_ACC")),
      _xll.BDP(B290,"BEST_TARGET_PRICE"))
)</f>
        <v>0.28499999999999998</v>
      </c>
      <c r="F290" s="1">
        <f>IF(OR(_xll.BDP(B290,"BDVD_PROJ_12M_YLD")="#N/A N/A",_xll.BDP(B290,"BDVD_PROJ_12M_YLD")="#N/A Field Not Applicable"),
     IF(OR(_xll.BDP(B290,"EQY_DVD_YLD_IND")="#N/A N/A",_xll.BDP(B290,"EQY_DVD_YLD_IND")="#N/A Field Not Applicable"),
         IF(OR(_xll.BDP(B290,"YLD_CNV_MID")="#N/A N/A",_xll.BDP(B290,"YLD_CNV_MID")="#N/A Field Not Applicable"),0,_xll.BDP(B290,"YLD_CNV_MID")),
              _xll.BDP(B290,"EQY_DVD_YLD_IND")),
_xll.BDP(B290,"BDVD_PROJ_12M_YLD"))</f>
        <v>27.37</v>
      </c>
      <c r="G290" s="1" t="str">
        <f>IF(  ISERR(FIND("Equity",B290)) = FALSE,  IF(  OR(   _xll.BDP($B290,"DVD_EX_DT")="#N/A N/A", _xll.BDP($B290,"DVD_EX_DT")="#N/A Field Not Applicable"),
     "",_xll.BDP($B290,"DVD_EX_DT")),
IF(  OR(   _xll.BDP($B290,"NXT_CPN_DT")="#N/A N/A", _xll.BDP($B290,"NXT_CPN_DT")="#N/A Field Not Applicable"), IF( OR(_xll.BDP($B290,"LAST_TRADEABLE_DT") = "#N/A N/A",_xll.BDP($B290,"LAST_TRADEABLE_DT") = "#N/A Field Not Applicable"),"",_xll.BDP($B290,"LAST_TRADEABLE_DT")),_xll.BDP($B290,"NXT_CPN_DT")))</f>
        <v>27/11/2017</v>
      </c>
      <c r="H290" s="1">
        <f>IF(ISERR(FIND("Equity",B290))=FALSE,0,IF(_xll.BDP($B290,"DUR_MID")="#N/A N/A",0,_xll.BDP($B290,"DUR_MID")))</f>
        <v>1.3950549632822005</v>
      </c>
      <c r="I290" s="1" t="str">
        <f>IF(  ISERR(FIND("Equity",B290)) = FALSE,  IF(  OR(   _xll.BDP($B290,"BDVD_NEXT_EST_DECL_DT")="#N/A N/A", _xll.BDP($B290,"BDVD_NEXT_EST_DECL_DT")="#N/A Field Not Applicable"),"",_xll.BDP($B290,"BDVD_NEXT_EST_DECL_DT")), IF(  OR(   _xll.BDP($B290,"NXT_PUT_DT")="#N/A N/A", _xll.BDP($B290,"NXT_PUT_DT")="#N/A Field Not Applicable"),"",_xll.BDP($B290,"NXT_PUT_DT")))</f>
        <v>27/11/2018</v>
      </c>
      <c r="J290" s="1">
        <f t="shared" si="4"/>
        <v>1</v>
      </c>
      <c r="L290" s="1" t="str">
        <f>_xll.BDP(B290,"SECURITY_NAME")</f>
        <v>ROSBNK 10.4 05/27/26</v>
      </c>
    </row>
    <row r="291" spans="1:12" x14ac:dyDescent="0.25">
      <c r="A291" s="1" t="str">
        <f>IF(OR(_xll.BDP(B291,"ID_ISIN")="#N/A Field Not Applicable",_xll.BDP(B291,"ID_ISIN")="#N/A N/A"),B291,_xll.BDP(B291,"ID_ISIN"))</f>
        <v>RU000A0JWMJ5</v>
      </c>
      <c r="B291" s="1" t="s">
        <v>841</v>
      </c>
      <c r="C291" s="2">
        <f>IF(_xll.BDP(B291,"PX_LAST")="#N/A N/A",VLOOKUP(A291,secs!$A:$B,2,FALSE),_xll.BDP(B291,"PX_LAST"))</f>
        <v>101.25</v>
      </c>
      <c r="D291" s="1">
        <f>IF(A291="RU000A0JR5Z5",_xll.BDP("486 HK Equity","BEST_ANALYST_RATING"),IF(OR(_xll.BDP(B291,"BEST_ANALYST_RATING")="#N/A N/A",_xll.BDP(B291,"BEST_ANALYST_RATING")="#N/A Field Not Applicable"),0,_xll.BDP(B291,"BEST_ANALYST_RATING")))</f>
        <v>0</v>
      </c>
      <c r="E291" s="1">
        <f>IF(A291="RU000A0JR5Z5",10*_xll.BDP("486 HK Equity","BEST_TARGET_PRICE")*_xll.BDP("USDRUB Curncy","PX_LAST")/_xll.BDP("USDHKD Curncy","PX_LAST"),
      IF(OR(_xll.BDP(B291,"BEST_TARGET_PRICE")="#N/A N/A",_xll.BDP(B291,"BEST_TARGET_PRICE")="#N/A Field Not Applicable"),
           IF(OR(_xll.BDP(B291,"INT_ACC")="#N/A N/A",_xll.BDP(B291,"INT_ACC")="#N/A Field Not Applicable"), 0, _xll.BDP(B291,"INT_ACC")),
      _xll.BDP(B291,"BEST_TARGET_PRICE"))
)</f>
        <v>4.359</v>
      </c>
      <c r="F291" s="1">
        <f>IF(OR(_xll.BDP(B291,"BDVD_PROJ_12M_YLD")="#N/A N/A",_xll.BDP(B291,"BDVD_PROJ_12M_YLD")="#N/A Field Not Applicable"),
     IF(OR(_xll.BDP(B291,"EQY_DVD_YLD_IND")="#N/A N/A",_xll.BDP(B291,"EQY_DVD_YLD_IND")="#N/A Field Not Applicable"),
         IF(OR(_xll.BDP(B291,"YLD_CNV_MID")="#N/A N/A",_xll.BDP(B291,"YLD_CNV_MID")="#N/A Field Not Applicable"),0,_xll.BDP(B291,"YLD_CNV_MID")),
              _xll.BDP(B291,"EQY_DVD_YLD_IND")),
_xll.BDP(B291,"BDVD_PROJ_12M_YLD"))</f>
        <v>9.59</v>
      </c>
      <c r="G291" s="1" t="str">
        <f>IF(  ISERR(FIND("Equity",B291)) = FALSE,  IF(  OR(   _xll.BDP($B291,"DVD_EX_DT")="#N/A N/A", _xll.BDP($B291,"DVD_EX_DT")="#N/A Field Not Applicable"),
     "",_xll.BDP($B291,"DVD_EX_DT")),
IF(  OR(   _xll.BDP($B291,"NXT_CPN_DT")="#N/A N/A", _xll.BDP($B291,"NXT_CPN_DT")="#N/A Field Not Applicable"), IF( OR(_xll.BDP($B291,"LAST_TRADEABLE_DT") = "#N/A N/A",_xll.BDP($B291,"LAST_TRADEABLE_DT") = "#N/A Field Not Applicable"),"",_xll.BDP($B291,"LAST_TRADEABLE_DT")),_xll.BDP($B291,"NXT_CPN_DT")))</f>
        <v>06/07/2017</v>
      </c>
      <c r="H291" s="1">
        <f>IF(ISERR(FIND("Equity",B291))=FALSE,0,IF(_xll.BDP($B291,"DUR_MID")="#N/A N/A",0,_xll.BDP($B291,"DUR_MID")))</f>
        <v>1.0121763141518276</v>
      </c>
      <c r="I291" s="1" t="str">
        <f>IF(  ISERR(FIND("Equity",B291)) = FALSE,  IF(  OR(   _xll.BDP($B291,"BDVD_NEXT_EST_DECL_DT")="#N/A N/A", _xll.BDP($B291,"BDVD_NEXT_EST_DECL_DT")="#N/A Field Not Applicable"),"",_xll.BDP($B291,"BDVD_NEXT_EST_DECL_DT")), IF(  OR(   _xll.BDP($B291,"NXT_PUT_DT")="#N/A N/A", _xll.BDP($B291,"NXT_PUT_DT")="#N/A Field Not Applicable"),"",_xll.BDP($B291,"NXT_PUT_DT")))</f>
        <v>07/07/2018</v>
      </c>
      <c r="J291" s="1">
        <f t="shared" si="4"/>
        <v>1</v>
      </c>
      <c r="L291" s="1" t="str">
        <f>_xll.BDP(B291,"SECURITY_NAME")</f>
        <v>RNBANK 10.4 07/09/21</v>
      </c>
    </row>
    <row r="292" spans="1:12" x14ac:dyDescent="0.25">
      <c r="A292" s="1" t="str">
        <f>IF(OR(_xll.BDP(B292,"ID_ISIN")="#N/A Field Not Applicable",_xll.BDP(B292,"ID_ISIN")="#N/A N/A"),B292,_xll.BDP(B292,"ID_ISIN"))</f>
        <v>RU000A0JTTV1</v>
      </c>
      <c r="B292" s="1" t="s">
        <v>842</v>
      </c>
      <c r="C292" s="2">
        <f>IF(_xll.BDP(B292,"PX_LAST")="#N/A N/A",VLOOKUP(A292,secs!$A:$B,2,FALSE),_xll.BDP(B292,"PX_LAST"))</f>
        <v>103</v>
      </c>
      <c r="D292" s="1">
        <f>IF(A292="RU000A0JR5Z5",_xll.BDP("486 HK Equity","BEST_ANALYST_RATING"),IF(OR(_xll.BDP(B292,"BEST_ANALYST_RATING")="#N/A N/A",_xll.BDP(B292,"BEST_ANALYST_RATING")="#N/A Field Not Applicable"),0,_xll.BDP(B292,"BEST_ANALYST_RATING")))</f>
        <v>0</v>
      </c>
      <c r="E292" s="1">
        <f>IF(A292="RU000A0JR5Z5",10*_xll.BDP("486 HK Equity","BEST_TARGET_PRICE")*_xll.BDP("USDRUB Curncy","PX_LAST")/_xll.BDP("USDHKD Curncy","PX_LAST"),
      IF(OR(_xll.BDP(B292,"BEST_TARGET_PRICE")="#N/A N/A",_xll.BDP(B292,"BEST_TARGET_PRICE")="#N/A Field Not Applicable"),
           IF(OR(_xll.BDP(B292,"INT_ACC")="#N/A N/A",_xll.BDP(B292,"INT_ACC")="#N/A Field Not Applicable"), 0, _xll.BDP(B292,"INT_ACC")),
      _xll.BDP(B292,"BEST_TARGET_PRICE"))
)</f>
        <v>2.157</v>
      </c>
      <c r="F292" s="1">
        <f>IF(OR(_xll.BDP(B292,"BDVD_PROJ_12M_YLD")="#N/A N/A",_xll.BDP(B292,"BDVD_PROJ_12M_YLD")="#N/A Field Not Applicable"),
     IF(OR(_xll.BDP(B292,"EQY_DVD_YLD_IND")="#N/A N/A",_xll.BDP(B292,"EQY_DVD_YLD_IND")="#N/A Field Not Applicable"),
         IF(OR(_xll.BDP(B292,"YLD_CNV_MID")="#N/A N/A",_xll.BDP(B292,"YLD_CNV_MID")="#N/A Field Not Applicable"),0,_xll.BDP(B292,"YLD_CNV_MID")),
              _xll.BDP(B292,"EQY_DVD_YLD_IND")),
_xll.BDP(B292,"BDVD_PROJ_12M_YLD"))</f>
        <v>10.130000000000001</v>
      </c>
      <c r="G292" s="1" t="str">
        <f>IF(  ISERR(FIND("Equity",B292)) = FALSE,  IF(  OR(   _xll.BDP($B292,"DVD_EX_DT")="#N/A N/A", _xll.BDP($B292,"DVD_EX_DT")="#N/A Field Not Applicable"),
     "",_xll.BDP($B292,"DVD_EX_DT")),
IF(  OR(   _xll.BDP($B292,"NXT_CPN_DT")="#N/A N/A", _xll.BDP($B292,"NXT_CPN_DT")="#N/A Field Not Applicable"), IF( OR(_xll.BDP($B292,"LAST_TRADEABLE_DT") = "#N/A N/A",_xll.BDP($B292,"LAST_TRADEABLE_DT") = "#N/A Field Not Applicable"),"",_xll.BDP($B292,"LAST_TRADEABLE_DT")),_xll.BDP($B292,"NXT_CPN_DT")))</f>
        <v>29/09/2017</v>
      </c>
      <c r="H292" s="1">
        <f>IF(ISERR(FIND("Equity",B292))=FALSE,0,IF(_xll.BDP($B292,"DUR_MID")="#N/A N/A",0,_xll.BDP($B292,"DUR_MID")))</f>
        <v>1.6542580675199798</v>
      </c>
      <c r="I292" s="1" t="str">
        <f>IF(  ISERR(FIND("Equity",B292)) = FALSE,  IF(  OR(   _xll.BDP($B292,"BDVD_NEXT_EST_DECL_DT")="#N/A N/A", _xll.BDP($B292,"BDVD_NEXT_EST_DECL_DT")="#N/A Field Not Applicable"),"",_xll.BDP($B292,"BDVD_NEXT_EST_DECL_DT")), IF(  OR(   _xll.BDP($B292,"NXT_PUT_DT")="#N/A N/A", _xll.BDP($B292,"NXT_PUT_DT")="#N/A Field Not Applicable"),"",_xll.BDP($B292,"NXT_PUT_DT")))</f>
        <v>29/03/2019</v>
      </c>
      <c r="J292" s="1">
        <f t="shared" si="4"/>
        <v>1</v>
      </c>
      <c r="L292" s="1" t="str">
        <f>_xll.BDP(B292,"SECURITY_NAME")</f>
        <v>RGIOAO 11 3/4 03/24/23</v>
      </c>
    </row>
    <row r="293" spans="1:12" x14ac:dyDescent="0.25">
      <c r="A293" s="1" t="str">
        <f>IF(OR(_xll.BDP(B293,"ID_ISIN")="#N/A Field Not Applicable",_xll.BDP(B293,"ID_ISIN")="#N/A N/A"),B293,_xll.BDP(B293,"ID_ISIN"))</f>
        <v>RU000A0JVYN4</v>
      </c>
      <c r="B293" s="1" t="s">
        <v>843</v>
      </c>
      <c r="C293" s="2">
        <f>IF(_xll.BDP(B293,"PX_LAST")="#N/A N/A",VLOOKUP(A293,secs!$A:$B,2,FALSE),_xll.BDP(B293,"PX_LAST"))</f>
        <v>102.6</v>
      </c>
      <c r="D293" s="1">
        <f>IF(A293="RU000A0JR5Z5",_xll.BDP("486 HK Equity","BEST_ANALYST_RATING"),IF(OR(_xll.BDP(B293,"BEST_ANALYST_RATING")="#N/A N/A",_xll.BDP(B293,"BEST_ANALYST_RATING")="#N/A Field Not Applicable"),0,_xll.BDP(B293,"BEST_ANALYST_RATING")))</f>
        <v>0</v>
      </c>
      <c r="E293" s="1">
        <f>IF(A293="RU000A0JR5Z5",10*_xll.BDP("486 HK Equity","BEST_TARGET_PRICE")*_xll.BDP("USDRUB Curncy","PX_LAST")/_xll.BDP("USDHKD Curncy","PX_LAST"),
      IF(OR(_xll.BDP(B293,"BEST_TARGET_PRICE")="#N/A N/A",_xll.BDP(B293,"BEST_TARGET_PRICE")="#N/A Field Not Applicable"),
           IF(OR(_xll.BDP(B293,"INT_ACC")="#N/A N/A",_xll.BDP(B293,"INT_ACC")="#N/A Field Not Applicable"), 0, _xll.BDP(B293,"INT_ACC")),
      _xll.BDP(B293,"BEST_TARGET_PRICE"))
)</f>
        <v>0.441</v>
      </c>
      <c r="F293" s="1">
        <f>IF(OR(_xll.BDP(B293,"BDVD_PROJ_12M_YLD")="#N/A N/A",_xll.BDP(B293,"BDVD_PROJ_12M_YLD")="#N/A Field Not Applicable"),
     IF(OR(_xll.BDP(B293,"EQY_DVD_YLD_IND")="#N/A N/A",_xll.BDP(B293,"EQY_DVD_YLD_IND")="#N/A Field Not Applicable"),
         IF(OR(_xll.BDP(B293,"YLD_CNV_MID")="#N/A N/A",_xll.BDP(B293,"YLD_CNV_MID")="#N/A Field Not Applicable"),0,_xll.BDP(B293,"YLD_CNV_MID")),
              _xll.BDP(B293,"EQY_DVD_YLD_IND")),
_xll.BDP(B293,"BDVD_PROJ_12M_YLD"))</f>
        <v>8.92</v>
      </c>
      <c r="G293" s="1" t="str">
        <f>IF(  ISERR(FIND("Equity",B293)) = FALSE,  IF(  OR(   _xll.BDP($B293,"DVD_EX_DT")="#N/A N/A", _xll.BDP($B293,"DVD_EX_DT")="#N/A Field Not Applicable"),
     "",_xll.BDP($B293,"DVD_EX_DT")),
IF(  OR(   _xll.BDP($B293,"NXT_CPN_DT")="#N/A N/A", _xll.BDP($B293,"NXT_CPN_DT")="#N/A Field Not Applicable"), IF( OR(_xll.BDP($B293,"LAST_TRADEABLE_DT") = "#N/A N/A",_xll.BDP($B293,"LAST_TRADEABLE_DT") = "#N/A Field Not Applicable"),"",_xll.BDP($B293,"LAST_TRADEABLE_DT")),_xll.BDP($B293,"NXT_CPN_DT")))</f>
        <v>21/11/2017</v>
      </c>
      <c r="H293" s="1">
        <f>IF(ISERR(FIND("Equity",B293))=FALSE,0,IF(_xll.BDP($B293,"DUR_MID")="#N/A N/A",0,_xll.BDP($B293,"DUR_MID")))</f>
        <v>0.93219781421396464</v>
      </c>
      <c r="I293" s="1" t="str">
        <f>IF(  ISERR(FIND("Equity",B293)) = FALSE,  IF(  OR(   _xll.BDP($B293,"BDVD_NEXT_EST_DECL_DT")="#N/A N/A", _xll.BDP($B293,"BDVD_NEXT_EST_DECL_DT")="#N/A Field Not Applicable"),"",_xll.BDP($B293,"BDVD_NEXT_EST_DECL_DT")), IF(  OR(   _xll.BDP($B293,"NXT_PUT_DT")="#N/A N/A", _xll.BDP($B293,"NXT_PUT_DT")="#N/A Field Not Applicable"),"",_xll.BDP($B293,"NXT_PUT_DT")))</f>
        <v>22/05/2018</v>
      </c>
      <c r="J293" s="1">
        <f t="shared" si="4"/>
        <v>1</v>
      </c>
      <c r="L293" s="1" t="str">
        <f>_xll.BDP(B293,"SECURITY_NAME")</f>
        <v>OGKBGR 11 1/2 11/17/20</v>
      </c>
    </row>
    <row r="294" spans="1:12" x14ac:dyDescent="0.25">
      <c r="A294" s="1" t="str">
        <f>IF(OR(_xll.BDP(B294,"ID_ISIN")="#N/A Field Not Applicable",_xll.BDP(B294,"ID_ISIN")="#N/A N/A"),B294,_xll.BDP(B294,"ID_ISIN"))</f>
        <v>RU000A0JWK74</v>
      </c>
      <c r="B294" s="1" t="s">
        <v>844</v>
      </c>
      <c r="C294" s="2">
        <f>IF(_xll.BDP(B294,"PX_LAST")="#N/A N/A",VLOOKUP(A294,secs!$A:$B,2,FALSE),_xll.BDP(B294,"PX_LAST"))</f>
        <v>110</v>
      </c>
      <c r="D294" s="1">
        <f>IF(A294="RU000A0JR5Z5",_xll.BDP("486 HK Equity","BEST_ANALYST_RATING"),IF(OR(_xll.BDP(B294,"BEST_ANALYST_RATING")="#N/A N/A",_xll.BDP(B294,"BEST_ANALYST_RATING")="#N/A Field Not Applicable"),0,_xll.BDP(B294,"BEST_ANALYST_RATING")))</f>
        <v>0</v>
      </c>
      <c r="E294" s="1">
        <f>IF(A294="RU000A0JR5Z5",10*_xll.BDP("486 HK Equity","BEST_TARGET_PRICE")*_xll.BDP("USDRUB Curncy","PX_LAST")/_xll.BDP("USDHKD Curncy","PX_LAST"),
      IF(OR(_xll.BDP(B294,"BEST_TARGET_PRICE")="#N/A N/A",_xll.BDP(B294,"BEST_TARGET_PRICE")="#N/A Field Not Applicable"),
           IF(OR(_xll.BDP(B294,"INT_ACC")="#N/A N/A",_xll.BDP(B294,"INT_ACC")="#N/A Field Not Applicable"), 0, _xll.BDP(B294,"INT_ACC")),
      _xll.BDP(B294,"BEST_TARGET_PRICE"))
)</f>
        <v>5.2720000000000002</v>
      </c>
      <c r="F294" s="1">
        <f>IF(OR(_xll.BDP(B294,"BDVD_PROJ_12M_YLD")="#N/A N/A",_xll.BDP(B294,"BDVD_PROJ_12M_YLD")="#N/A Field Not Applicable"),
     IF(OR(_xll.BDP(B294,"EQY_DVD_YLD_IND")="#N/A N/A",_xll.BDP(B294,"EQY_DVD_YLD_IND")="#N/A Field Not Applicable"),
         IF(OR(_xll.BDP(B294,"YLD_CNV_MID")="#N/A N/A",_xll.BDP(B294,"YLD_CNV_MID")="#N/A Field Not Applicable"),0,_xll.BDP(B294,"YLD_CNV_MID")),
              _xll.BDP(B294,"EQY_DVD_YLD_IND")),
_xll.BDP(B294,"BDVD_PROJ_12M_YLD"))</f>
        <v>10.36</v>
      </c>
      <c r="G294" s="1" t="str">
        <f>IF(  ISERR(FIND("Equity",B294)) = FALSE,  IF(  OR(   _xll.BDP($B294,"DVD_EX_DT")="#N/A N/A", _xll.BDP($B294,"DVD_EX_DT")="#N/A Field Not Applicable"),
     "",_xll.BDP($B294,"DVD_EX_DT")),
IF(  OR(   _xll.BDP($B294,"NXT_CPN_DT")="#N/A N/A", _xll.BDP($B294,"NXT_CPN_DT")="#N/A Field Not Applicable"), IF( OR(_xll.BDP($B294,"LAST_TRADEABLE_DT") = "#N/A N/A",_xll.BDP($B294,"LAST_TRADEABLE_DT") = "#N/A Field Not Applicable"),"",_xll.BDP($B294,"LAST_TRADEABLE_DT")),_xll.BDP($B294,"NXT_CPN_DT")))</f>
        <v>09/06/2017</v>
      </c>
      <c r="H294" s="1">
        <f>IF(ISERR(FIND("Equity",B294))=FALSE,0,IF(_xll.BDP($B294,"DUR_MID")="#N/A N/A",0,_xll.BDP($B294,"DUR_MID")))</f>
        <v>5.7565232558489061</v>
      </c>
      <c r="I294" s="1" t="str">
        <f>IF(  ISERR(FIND("Equity",B294)) = FALSE,  IF(  OR(   _xll.BDP($B294,"BDVD_NEXT_EST_DECL_DT")="#N/A N/A", _xll.BDP($B294,"BDVD_NEXT_EST_DECL_DT")="#N/A Field Not Applicable"),"",_xll.BDP($B294,"BDVD_NEXT_EST_DECL_DT")), IF(  OR(   _xll.BDP($B294,"NXT_PUT_DT")="#N/A N/A", _xll.BDP($B294,"NXT_PUT_DT")="#N/A Field Not Applicable"),"",_xll.BDP($B294,"NXT_PUT_DT")))</f>
        <v/>
      </c>
      <c r="J294" s="1">
        <f t="shared" si="4"/>
        <v>1</v>
      </c>
      <c r="L294" s="1" t="str">
        <f>_xll.BDP(B294,"SECURITY_NAME")</f>
        <v>OBORON 10 3/4 06/10/26</v>
      </c>
    </row>
    <row r="295" spans="1:12" x14ac:dyDescent="0.25">
      <c r="A295" s="1" t="str">
        <f>IF(OR(_xll.BDP(B295,"ID_ISIN")="#N/A Field Not Applicable",_xll.BDP(B295,"ID_ISIN")="#N/A N/A"),B295,_xll.BDP(B295,"ID_ISIN"))</f>
        <v>RU000A0JPB25</v>
      </c>
      <c r="B295" s="1" t="s">
        <v>845</v>
      </c>
      <c r="C295" s="2">
        <f>IF(_xll.BDP(B295,"PX_LAST")="#N/A N/A",VLOOKUP(A295,secs!$A:$B,2,FALSE),_xll.BDP(B295,"PX_LAST"))</f>
        <v>0</v>
      </c>
      <c r="D295" s="1">
        <f>IF(A295="RU000A0JR5Z5",_xll.BDP("486 HK Equity","BEST_ANALYST_RATING"),IF(OR(_xll.BDP(B295,"BEST_ANALYST_RATING")="#N/A N/A",_xll.BDP(B295,"BEST_ANALYST_RATING")="#N/A Field Not Applicable"),0,_xll.BDP(B295,"BEST_ANALYST_RATING")))</f>
        <v>0</v>
      </c>
      <c r="E295" s="1">
        <f>IF(A295="RU000A0JR5Z5",10*_xll.BDP("486 HK Equity","BEST_TARGET_PRICE")*_xll.BDP("USDRUB Curncy","PX_LAST")/_xll.BDP("USDHKD Curncy","PX_LAST"),
      IF(OR(_xll.BDP(B295,"BEST_TARGET_PRICE")="#N/A N/A",_xll.BDP(B295,"BEST_TARGET_PRICE")="#N/A Field Not Applicable"),
           IF(OR(_xll.BDP(B295,"INT_ACC")="#N/A N/A",_xll.BDP(B295,"INT_ACC")="#N/A Field Not Applicable"), 0, _xll.BDP(B295,"INT_ACC")),
      _xll.BDP(B295,"BEST_TARGET_PRICE"))
)</f>
        <v>0</v>
      </c>
      <c r="F295" s="1">
        <f>IF(OR(_xll.BDP(B295,"BDVD_PROJ_12M_YLD")="#N/A N/A",_xll.BDP(B295,"BDVD_PROJ_12M_YLD")="#N/A Field Not Applicable"),
     IF(OR(_xll.BDP(B295,"EQY_DVD_YLD_IND")="#N/A N/A",_xll.BDP(B295,"EQY_DVD_YLD_IND")="#N/A Field Not Applicable"),
         IF(OR(_xll.BDP(B295,"YLD_CNV_MID")="#N/A N/A",_xll.BDP(B295,"YLD_CNV_MID")="#N/A Field Not Applicable"),0,_xll.BDP(B295,"YLD_CNV_MID")),
              _xll.BDP(B295,"EQY_DVD_YLD_IND")),
_xll.BDP(B295,"BDVD_PROJ_12M_YLD"))</f>
        <v>0</v>
      </c>
      <c r="G295" s="1" t="str">
        <f>IF(  ISERR(FIND("Equity",B295)) = FALSE,  IF(  OR(   _xll.BDP($B295,"DVD_EX_DT")="#N/A N/A", _xll.BDP($B295,"DVD_EX_DT")="#N/A Field Not Applicable"),
     "",_xll.BDP($B295,"DVD_EX_DT")),
IF(  OR(   _xll.BDP($B295,"NXT_CPN_DT")="#N/A N/A", _xll.BDP($B295,"NXT_CPN_DT")="#N/A Field Not Applicable"), IF( OR(_xll.BDP($B295,"LAST_TRADEABLE_DT") = "#N/A N/A",_xll.BDP($B295,"LAST_TRADEABLE_DT") = "#N/A Field Not Applicable"),"",_xll.BDP($B295,"LAST_TRADEABLE_DT")),_xll.BDP($B295,"NXT_CPN_DT")))</f>
        <v>18/06/2010</v>
      </c>
      <c r="H295" s="1">
        <f>IF(ISERR(FIND("Equity",B295))=FALSE,0,IF(_xll.BDP($B295,"DUR_MID")="#N/A N/A",0,_xll.BDP($B295,"DUR_MID")))</f>
        <v>0</v>
      </c>
      <c r="I295" s="1" t="str">
        <f>IF(  ISERR(FIND("Equity",B295)) = FALSE,  IF(  OR(   _xll.BDP($B295,"BDVD_NEXT_EST_DECL_DT")="#N/A N/A", _xll.BDP($B295,"BDVD_NEXT_EST_DECL_DT")="#N/A Field Not Applicable"),"",_xll.BDP($B295,"BDVD_NEXT_EST_DECL_DT")), IF(  OR(   _xll.BDP($B295,"NXT_PUT_DT")="#N/A N/A", _xll.BDP($B295,"NXT_PUT_DT")="#N/A Field Not Applicable"),"",_xll.BDP($B295,"NXT_PUT_DT")))</f>
        <v/>
      </c>
      <c r="J295" s="1">
        <f t="shared" si="4"/>
        <v>1</v>
      </c>
      <c r="L295" s="1" t="str">
        <f>_xll.BDP(B295,"SECURITY_NAME")</f>
        <v>EURKOM 16 06/18/10</v>
      </c>
    </row>
    <row r="296" spans="1:12" x14ac:dyDescent="0.25">
      <c r="A296" s="1" t="str">
        <f>IF(OR(_xll.BDP(B296,"ID_ISIN")="#N/A Field Not Applicable",_xll.BDP(B296,"ID_ISIN")="#N/A N/A"),B296,_xll.BDP(B296,"ID_ISIN"))</f>
        <v>RU000A0JP039</v>
      </c>
      <c r="B296" s="1" t="s">
        <v>846</v>
      </c>
      <c r="C296" s="2">
        <f>IF(_xll.BDP(B296,"PX_LAST")="#N/A N/A",VLOOKUP(A296,secs!$A:$B,2,FALSE),_xll.BDP(B296,"PX_LAST"))</f>
        <v>0</v>
      </c>
      <c r="D296" s="1">
        <f>IF(A296="RU000A0JR5Z5",_xll.BDP("486 HK Equity","BEST_ANALYST_RATING"),IF(OR(_xll.BDP(B296,"BEST_ANALYST_RATING")="#N/A N/A",_xll.BDP(B296,"BEST_ANALYST_RATING")="#N/A Field Not Applicable"),0,_xll.BDP(B296,"BEST_ANALYST_RATING")))</f>
        <v>0</v>
      </c>
      <c r="E296" s="1">
        <f>IF(A296="RU000A0JR5Z5",10*_xll.BDP("486 HK Equity","BEST_TARGET_PRICE")*_xll.BDP("USDRUB Curncy","PX_LAST")/_xll.BDP("USDHKD Curncy","PX_LAST"),
      IF(OR(_xll.BDP(B296,"BEST_TARGET_PRICE")="#N/A N/A",_xll.BDP(B296,"BEST_TARGET_PRICE")="#N/A Field Not Applicable"),
           IF(OR(_xll.BDP(B296,"INT_ACC")="#N/A N/A",_xll.BDP(B296,"INT_ACC")="#N/A Field Not Applicable"), 0, _xll.BDP(B296,"INT_ACC")),
      _xll.BDP(B296,"BEST_TARGET_PRICE"))
)</f>
        <v>0</v>
      </c>
      <c r="F296" s="1">
        <f>IF(OR(_xll.BDP(B296,"BDVD_PROJ_12M_YLD")="#N/A N/A",_xll.BDP(B296,"BDVD_PROJ_12M_YLD")="#N/A Field Not Applicable"),
     IF(OR(_xll.BDP(B296,"EQY_DVD_YLD_IND")="#N/A N/A",_xll.BDP(B296,"EQY_DVD_YLD_IND")="#N/A Field Not Applicable"),
         IF(OR(_xll.BDP(B296,"YLD_CNV_MID")="#N/A N/A",_xll.BDP(B296,"YLD_CNV_MID")="#N/A Field Not Applicable"),0,_xll.BDP(B296,"YLD_CNV_MID")),
              _xll.BDP(B296,"EQY_DVD_YLD_IND")),
_xll.BDP(B296,"BDVD_PROJ_12M_YLD"))</f>
        <v>0</v>
      </c>
      <c r="G296" s="1" t="str">
        <f>IF(  ISERR(FIND("Equity",B296)) = FALSE,  IF(  OR(   _xll.BDP($B296,"DVD_EX_DT")="#N/A N/A", _xll.BDP($B296,"DVD_EX_DT")="#N/A Field Not Applicable"),
     "",_xll.BDP($B296,"DVD_EX_DT")),
IF(  OR(   _xll.BDP($B296,"NXT_CPN_DT")="#N/A N/A", _xll.BDP($B296,"NXT_CPN_DT")="#N/A Field Not Applicable"), IF( OR(_xll.BDP($B296,"LAST_TRADEABLE_DT") = "#N/A N/A",_xll.BDP($B296,"LAST_TRADEABLE_DT") = "#N/A Field Not Applicable"),"",_xll.BDP($B296,"LAST_TRADEABLE_DT")),_xll.BDP($B296,"NXT_CPN_DT")))</f>
        <v/>
      </c>
      <c r="H296" s="1">
        <f>IF(ISERR(FIND("Equity",B296))=FALSE,0,IF(_xll.BDP($B296,"DUR_MID")="#N/A N/A",0,_xll.BDP($B296,"DUR_MID")))</f>
        <v>0</v>
      </c>
      <c r="I296" s="1" t="str">
        <f>IF(  ISERR(FIND("Equity",B296)) = FALSE,  IF(  OR(   _xll.BDP($B296,"BDVD_NEXT_EST_DECL_DT")="#N/A N/A", _xll.BDP($B296,"BDVD_NEXT_EST_DECL_DT")="#N/A Field Not Applicable"),"",_xll.BDP($B296,"BDVD_NEXT_EST_DECL_DT")), IF(  OR(   _xll.BDP($B296,"NXT_PUT_DT")="#N/A N/A", _xll.BDP($B296,"NXT_PUT_DT")="#N/A Field Not Applicable"),"",_xll.BDP($B296,"NXT_PUT_DT")))</f>
        <v/>
      </c>
      <c r="J296" s="1">
        <f t="shared" si="4"/>
        <v>1</v>
      </c>
      <c r="L296" s="1" t="str">
        <f>_xll.BDP(B296,"SECURITY_NAME")</f>
        <v>EURKOM 16 12/18/09</v>
      </c>
    </row>
    <row r="297" spans="1:12" x14ac:dyDescent="0.25">
      <c r="A297" s="1" t="str">
        <f>IF(OR(_xll.BDP(B297,"ID_ISIN")="#N/A Field Not Applicable",_xll.BDP(B297,"ID_ISIN")="#N/A N/A"),B297,_xll.BDP(B297,"ID_ISIN"))</f>
        <v>RU000A0JRVU3</v>
      </c>
      <c r="B297" s="1" t="s">
        <v>1074</v>
      </c>
      <c r="C297" s="2">
        <f>IF(_xll.BDP(B297,"PX_LAST")="#N/A N/A",VLOOKUP(A297,secs!$A:$B,2,FALSE),_xll.BDP(B297,"PX_LAST"))</f>
        <v>101.5</v>
      </c>
      <c r="D297" s="1">
        <f>IF(A297="RU000A0JR5Z5",_xll.BDP("486 HK Equity","BEST_ANALYST_RATING"),IF(OR(_xll.BDP(B297,"BEST_ANALYST_RATING")="#N/A N/A",_xll.BDP(B297,"BEST_ANALYST_RATING")="#N/A Field Not Applicable"),0,_xll.BDP(B297,"BEST_ANALYST_RATING")))</f>
        <v>0</v>
      </c>
      <c r="E297" s="1">
        <f>IF(A297="RU000A0JR5Z5",10*_xll.BDP("486 HK Equity","BEST_TARGET_PRICE")*_xll.BDP("USDRUB Curncy","PX_LAST")/_xll.BDP("USDHKD Curncy","PX_LAST"),
      IF(OR(_xll.BDP(B297,"BEST_TARGET_PRICE")="#N/A N/A",_xll.BDP(B297,"BEST_TARGET_PRICE")="#N/A Field Not Applicable"),
           IF(OR(_xll.BDP(B297,"INT_ACC")="#N/A N/A",_xll.BDP(B297,"INT_ACC")="#N/A Field Not Applicable"), 0, _xll.BDP(B297,"INT_ACC")),
      _xll.BDP(B297,"BEST_TARGET_PRICE"))
)</f>
        <v>1.5270000000000001</v>
      </c>
      <c r="F297" s="1">
        <f>IF(OR(_xll.BDP(B297,"BDVD_PROJ_12M_YLD")="#N/A N/A",_xll.BDP(B297,"BDVD_PROJ_12M_YLD")="#N/A Field Not Applicable"),
     IF(OR(_xll.BDP(B297,"EQY_DVD_YLD_IND")="#N/A N/A",_xll.BDP(B297,"EQY_DVD_YLD_IND")="#N/A Field Not Applicable"),
         IF(OR(_xll.BDP(B297,"YLD_CNV_MID")="#N/A N/A",_xll.BDP(B297,"YLD_CNV_MID")="#N/A Field Not Applicable"),0,_xll.BDP(B297,"YLD_CNV_MID")),
              _xll.BDP(B297,"EQY_DVD_YLD_IND")),
_xll.BDP(B297,"BDVD_PROJ_12M_YLD"))</f>
        <v>9.9700000000000006</v>
      </c>
      <c r="G297" s="1" t="str">
        <f>IF(  ISERR(FIND("Equity",B297)) = FALSE,  IF(  OR(   _xll.BDP($B297,"DVD_EX_DT")="#N/A N/A", _xll.BDP($B297,"DVD_EX_DT")="#N/A Field Not Applicable"),
     "",_xll.BDP($B297,"DVD_EX_DT")),
IF(  OR(   _xll.BDP($B297,"NXT_CPN_DT")="#N/A N/A", _xll.BDP($B297,"NXT_CPN_DT")="#N/A Field Not Applicable"), IF( OR(_xll.BDP($B297,"LAST_TRADEABLE_DT") = "#N/A N/A",_xll.BDP($B297,"LAST_TRADEABLE_DT") = "#N/A Field Not Applicable"),"",_xll.BDP($B297,"LAST_TRADEABLE_DT")),_xll.BDP($B297,"NXT_CPN_DT")))</f>
        <v>10/10/2017</v>
      </c>
      <c r="H297" s="1">
        <f>IF(ISERR(FIND("Equity",B297))=FALSE,0,IF(_xll.BDP($B297,"DUR_MID")="#N/A N/A",0,_xll.BDP($B297,"DUR_MID")))</f>
        <v>3.9001103282776035</v>
      </c>
      <c r="I297" s="1" t="str">
        <f>IF(  ISERR(FIND("Equity",B297)) = FALSE,  IF(  OR(   _xll.BDP($B297,"BDVD_NEXT_EST_DECL_DT")="#N/A N/A", _xll.BDP($B297,"BDVD_NEXT_EST_DECL_DT")="#N/A Field Not Applicable"),"",_xll.BDP($B297,"BDVD_NEXT_EST_DECL_DT")), IF(  OR(   _xll.BDP($B297,"NXT_PUT_DT")="#N/A N/A", _xll.BDP($B297,"NXT_PUT_DT")="#N/A Field Not Applicable"),"",_xll.BDP($B297,"NXT_PUT_DT")))</f>
        <v/>
      </c>
      <c r="J297" s="1">
        <f t="shared" si="4"/>
        <v>1</v>
      </c>
      <c r="L297" s="1" t="str">
        <f>_xll.BDP(B297,"SECURITY_NAME")</f>
        <v>TELERU 9.95 04/05/22</v>
      </c>
    </row>
    <row r="298" spans="1:12" x14ac:dyDescent="0.25">
      <c r="A298" s="1" t="str">
        <f>IF(OR(_xll.BDP(B298,"ID_ISIN")="#N/A Field Not Applicable",_xll.BDP(B298,"ID_ISIN")="#N/A N/A"),B298,_xll.BDP(B298,"ID_ISIN"))</f>
        <v>US87238U2033</v>
      </c>
      <c r="B298" s="1" t="s">
        <v>1075</v>
      </c>
      <c r="C298" s="2">
        <f>IF(_xll.BDP(B298,"PX_LAST")="#N/A N/A",VLOOKUP(A298,secs!$A:$B,2,FALSE),_xll.BDP(B298,"PX_LAST"))</f>
        <v>12.05</v>
      </c>
      <c r="D298" s="1">
        <f>IF(A298="RU000A0JR5Z5",_xll.BDP("486 HK Equity","BEST_ANALYST_RATING"),IF(OR(_xll.BDP(B298,"BEST_ANALYST_RATING")="#N/A N/A",_xll.BDP(B298,"BEST_ANALYST_RATING")="#N/A Field Not Applicable"),0,_xll.BDP(B298,"BEST_ANALYST_RATING")))</f>
        <v>3.3636362552642822</v>
      </c>
      <c r="E298" s="1">
        <f>IF(A298="RU000A0JR5Z5",10*_xll.BDP("486 HK Equity","BEST_TARGET_PRICE")*_xll.BDP("USDRUB Curncy","PX_LAST")/_xll.BDP("USDHKD Curncy","PX_LAST"),
      IF(OR(_xll.BDP(B298,"BEST_TARGET_PRICE")="#N/A N/A",_xll.BDP(B298,"BEST_TARGET_PRICE")="#N/A Field Not Applicable"),
           IF(OR(_xll.BDP(B298,"INT_ACC")="#N/A N/A",_xll.BDP(B298,"INT_ACC")="#N/A Field Not Applicable"), 0, _xll.BDP(B298,"INT_ACC")),
      _xll.BDP(B298,"BEST_TARGET_PRICE"))
)</f>
        <v>11.666666984558105</v>
      </c>
      <c r="F298" s="1">
        <f>IF(OR(_xll.BDP(B298,"BDVD_PROJ_12M_YLD")="#N/A N/A",_xll.BDP(B298,"BDVD_PROJ_12M_YLD")="#N/A Field Not Applicable"),
     IF(OR(_xll.BDP(B298,"EQY_DVD_YLD_IND")="#N/A N/A",_xll.BDP(B298,"EQY_DVD_YLD_IND")="#N/A Field Not Applicable"),
         IF(OR(_xll.BDP(B298,"YLD_CNV_MID")="#N/A N/A",_xll.BDP(B298,"YLD_CNV_MID")="#N/A Field Not Applicable"),0,_xll.BDP(B298,"YLD_CNV_MID")),
              _xll.BDP(B298,"EQY_DVD_YLD_IND")),
_xll.BDP(B298,"BDVD_PROJ_12M_YLD"))</f>
        <v>2.8215767931641387</v>
      </c>
      <c r="G298" s="1" t="str">
        <f>IF(  ISERR(FIND("Equity",B298)) = FALSE,  IF(  OR(   _xll.BDP($B298,"DVD_EX_DT")="#N/A N/A", _xll.BDP($B298,"DVD_EX_DT")="#N/A Field Not Applicable"),
     "",_xll.BDP($B298,"DVD_EX_DT")),
IF(  OR(   _xll.BDP($B298,"NXT_CPN_DT")="#N/A N/A", _xll.BDP($B298,"NXT_CPN_DT")="#N/A Field Not Applicable"), IF( OR(_xll.BDP($B298,"LAST_TRADEABLE_DT") = "#N/A N/A",_xll.BDP($B298,"LAST_TRADEABLE_DT") = "#N/A Field Not Applicable"),"",_xll.BDP($B298,"LAST_TRADEABLE_DT")),_xll.BDP($B298,"NXT_CPN_DT")))</f>
        <v>15/06/2017</v>
      </c>
      <c r="H298" s="1">
        <f>IF(ISERR(FIND("Equity",B298))=FALSE,0,IF(_xll.BDP($B298,"DUR_MID")="#N/A N/A",0,_xll.BDP($B298,"DUR_MID")))</f>
        <v>0</v>
      </c>
      <c r="I298" s="1" t="str">
        <f>IF(  ISERR(FIND("Equity",B298)) = FALSE,  IF(  OR(   _xll.BDP($B298,"BDVD_NEXT_EST_DECL_DT")="#N/A N/A", _xll.BDP($B298,"BDVD_NEXT_EST_DECL_DT")="#N/A Field Not Applicable"),"",_xll.BDP($B298,"BDVD_NEXT_EST_DECL_DT")), IF(  OR(   _xll.BDP($B298,"NXT_PUT_DT")="#N/A N/A", _xll.BDP($B298,"NXT_PUT_DT")="#N/A Field Not Applicable"),"",_xll.BDP($B298,"NXT_PUT_DT")))</f>
        <v/>
      </c>
      <c r="J298" s="1">
        <f t="shared" si="4"/>
        <v>1</v>
      </c>
      <c r="L298" s="1" t="str">
        <f>_xll.BDP(B298,"SECURITY_NAME")</f>
        <v>TCS Group Holding PLC</v>
      </c>
    </row>
    <row r="299" spans="1:12" x14ac:dyDescent="0.25">
      <c r="A299" s="1" t="str">
        <f>IF(OR(_xll.BDP(B299,"ID_ISIN")="#N/A Field Not Applicable",_xll.BDP(B299,"ID_ISIN")="#N/A N/A"),B299,_xll.BDP(B299,"ID_ISIN"))</f>
        <v>XS1503116912</v>
      </c>
      <c r="B299" s="1" t="s">
        <v>1076</v>
      </c>
      <c r="C299" s="2">
        <f>IF(_xll.BDP(B299,"PX_LAST")="#N/A N/A",VLOOKUP(A299,secs!$A:$B,2,FALSE),_xll.BDP(B299,"PX_LAST"))</f>
        <v>103.18600000000001</v>
      </c>
      <c r="D299" s="1">
        <f>IF(A299="RU000A0JR5Z5",_xll.BDP("486 HK Equity","BEST_ANALYST_RATING"),IF(OR(_xll.BDP(B299,"BEST_ANALYST_RATING")="#N/A N/A",_xll.BDP(B299,"BEST_ANALYST_RATING")="#N/A Field Not Applicable"),0,_xll.BDP(B299,"BEST_ANALYST_RATING")))</f>
        <v>0</v>
      </c>
      <c r="E299" s="1">
        <f>IF(A299="RU000A0JR5Z5",10*_xll.BDP("486 HK Equity","BEST_TARGET_PRICE")*_xll.BDP("USDRUB Curncy","PX_LAST")/_xll.BDP("USDHKD Curncy","PX_LAST"),
      IF(OR(_xll.BDP(B299,"BEST_TARGET_PRICE")="#N/A N/A",_xll.BDP(B299,"BEST_TARGET_PRICE")="#N/A Field Not Applicable"),
           IF(OR(_xll.BDP(B299,"INT_ACC")="#N/A N/A",_xll.BDP(B299,"INT_ACC")="#N/A Field Not Applicable"), 0, _xll.BDP(B299,"INT_ACC")),
      _xll.BDP(B299,"BEST_TARGET_PRICE"))
)</f>
        <v>1.716375</v>
      </c>
      <c r="F299" s="1">
        <f>IF(OR(_xll.BDP(B299,"BDVD_PROJ_12M_YLD")="#N/A N/A",_xll.BDP(B299,"BDVD_PROJ_12M_YLD")="#N/A Field Not Applicable"),
     IF(OR(_xll.BDP(B299,"EQY_DVD_YLD_IND")="#N/A N/A",_xll.BDP(B299,"EQY_DVD_YLD_IND")="#N/A Field Not Applicable"),
         IF(OR(_xll.BDP(B299,"YLD_CNV_MID")="#N/A N/A",_xll.BDP(B299,"YLD_CNV_MID")="#N/A Field Not Applicable"),0,_xll.BDP(B299,"YLD_CNV_MID")),
              _xll.BDP(B299,"EQY_DVD_YLD_IND")),
_xll.BDP(B299,"BDVD_PROJ_12M_YLD"))</f>
        <v>4.6069323999999998</v>
      </c>
      <c r="G299" s="1" t="str">
        <f>IF(  ISERR(FIND("Equity",B299)) = FALSE,  IF(  OR(   _xll.BDP($B299,"DVD_EX_DT")="#N/A N/A", _xll.BDP($B299,"DVD_EX_DT")="#N/A Field Not Applicable"),
     "",_xll.BDP($B299,"DVD_EX_DT")),
IF(  OR(   _xll.BDP($B299,"NXT_CPN_DT")="#N/A N/A", _xll.BDP($B299,"NXT_CPN_DT")="#N/A Field Not Applicable"), IF( OR(_xll.BDP($B299,"LAST_TRADEABLE_DT") = "#N/A N/A",_xll.BDP($B299,"LAST_TRADEABLE_DT") = "#N/A Field Not Applicable"),"",_xll.BDP($B299,"LAST_TRADEABLE_DT")),_xll.BDP($B299,"NXT_CPN_DT")))</f>
        <v>13/08/2017</v>
      </c>
      <c r="H299" s="1">
        <f>IF(ISERR(FIND("Equity",B299))=FALSE,0,IF(_xll.BDP($B299,"DUR_MID")="#N/A N/A",0,_xll.BDP($B299,"DUR_MID")))</f>
        <v>4.1420559367814187</v>
      </c>
      <c r="I299" s="1" t="str">
        <f>IF(  ISERR(FIND("Equity",B299)) = FALSE,  IF(  OR(   _xll.BDP($B299,"BDVD_NEXT_EST_DECL_DT")="#N/A N/A", _xll.BDP($B299,"BDVD_NEXT_EST_DECL_DT")="#N/A Field Not Applicable"),"",_xll.BDP($B299,"BDVD_NEXT_EST_DECL_DT")), IF(  OR(   _xll.BDP($B299,"NXT_PUT_DT")="#N/A N/A", _xll.BDP($B299,"NXT_PUT_DT")="#N/A Field Not Applicable"),"",_xll.BDP($B299,"NXT_PUT_DT")))</f>
        <v/>
      </c>
      <c r="J299" s="1">
        <f t="shared" si="4"/>
        <v>1</v>
      </c>
      <c r="L299" s="1" t="str">
        <f>_xll.BDP(B299,"SECURITY_NAME")</f>
        <v>MTNSJ 5.373 02/13/22</v>
      </c>
    </row>
    <row r="300" spans="1:12" x14ac:dyDescent="0.25">
      <c r="A300" s="1" t="str">
        <f>IF(OR(_xll.BDP(B300,"ID_ISIN")="#N/A Field Not Applicable",_xll.BDP(B300,"ID_ISIN")="#N/A N/A"),B300,_xll.BDP(B300,"ID_ISIN"))</f>
        <v>US35671DAZ87</v>
      </c>
      <c r="B300" s="1" t="s">
        <v>1077</v>
      </c>
      <c r="C300" s="2">
        <f>IF(_xll.BDP(B300,"PX_LAST")="#N/A N/A",VLOOKUP(A300,secs!$A:$B,2,FALSE),_xll.BDP(B300,"PX_LAST"))</f>
        <v>93.872</v>
      </c>
      <c r="D300" s="1">
        <f>IF(A300="RU000A0JR5Z5",_xll.BDP("486 HK Equity","BEST_ANALYST_RATING"),IF(OR(_xll.BDP(B300,"BEST_ANALYST_RATING")="#N/A N/A",_xll.BDP(B300,"BEST_ANALYST_RATING")="#N/A Field Not Applicable"),0,_xll.BDP(B300,"BEST_ANALYST_RATING")))</f>
        <v>0</v>
      </c>
      <c r="E300" s="1">
        <f>IF(A300="RU000A0JR5Z5",10*_xll.BDP("486 HK Equity","BEST_TARGET_PRICE")*_xll.BDP("USDRUB Curncy","PX_LAST")/_xll.BDP("USDHKD Curncy","PX_LAST"),
      IF(OR(_xll.BDP(B300,"BEST_TARGET_PRICE")="#N/A N/A",_xll.BDP(B300,"BEST_TARGET_PRICE")="#N/A Field Not Applicable"),
           IF(OR(_xll.BDP(B300,"INT_ACC")="#N/A N/A",_xll.BDP(B300,"INT_ACC")="#N/A Field Not Applicable"), 0, _xll.BDP(B300,"INT_ACC")),
      _xll.BDP(B300,"BEST_TARGET_PRICE"))
)</f>
        <v>0.90416666666666667</v>
      </c>
      <c r="F300" s="1">
        <f>IF(OR(_xll.BDP(B300,"BDVD_PROJ_12M_YLD")="#N/A N/A",_xll.BDP(B300,"BDVD_PROJ_12M_YLD")="#N/A Field Not Applicable"),
     IF(OR(_xll.BDP(B300,"EQY_DVD_YLD_IND")="#N/A N/A",_xll.BDP(B300,"EQY_DVD_YLD_IND")="#N/A Field Not Applicable"),
         IF(OR(_xll.BDP(B300,"YLD_CNV_MID")="#N/A N/A",_xll.BDP(B300,"YLD_CNV_MID")="#N/A Field Not Applicable"),0,_xll.BDP(B300,"YLD_CNV_MID")),
              _xll.BDP(B300,"EQY_DVD_YLD_IND")),
_xll.BDP(B300,"BDVD_PROJ_12M_YLD"))</f>
        <v>5.1142520999999999</v>
      </c>
      <c r="G300" s="1" t="str">
        <f>IF(  ISERR(FIND("Equity",B300)) = FALSE,  IF(  OR(   _xll.BDP($B300,"DVD_EX_DT")="#N/A N/A", _xll.BDP($B300,"DVD_EX_DT")="#N/A Field Not Applicable"),
     "",_xll.BDP($B300,"DVD_EX_DT")),
IF(  OR(   _xll.BDP($B300,"NXT_CPN_DT")="#N/A N/A", _xll.BDP($B300,"NXT_CPN_DT")="#N/A Field Not Applicable"), IF( OR(_xll.BDP($B300,"LAST_TRADEABLE_DT") = "#N/A N/A",_xll.BDP($B300,"LAST_TRADEABLE_DT") = "#N/A Field Not Applicable"),"",_xll.BDP($B300,"LAST_TRADEABLE_DT")),_xll.BDP($B300,"NXT_CPN_DT")))</f>
        <v>15/09/2017</v>
      </c>
      <c r="H300" s="1">
        <f>IF(ISERR(FIND("Equity",B300))=FALSE,0,IF(_xll.BDP($B300,"DUR_MID")="#N/A N/A",0,_xll.BDP($B300,"DUR_MID")))</f>
        <v>5.1534107376637701</v>
      </c>
      <c r="I300" s="1" t="str">
        <f>IF(  ISERR(FIND("Equity",B300)) = FALSE,  IF(  OR(   _xll.BDP($B300,"BDVD_NEXT_EST_DECL_DT")="#N/A N/A", _xll.BDP($B300,"BDVD_NEXT_EST_DECL_DT")="#N/A Field Not Applicable"),"",_xll.BDP($B300,"BDVD_NEXT_EST_DECL_DT")), IF(  OR(   _xll.BDP($B300,"NXT_PUT_DT")="#N/A N/A", _xll.BDP($B300,"NXT_PUT_DT")="#N/A Field Not Applicable"),"",_xll.BDP($B300,"NXT_PUT_DT")))</f>
        <v/>
      </c>
      <c r="J300" s="1">
        <f t="shared" si="4"/>
        <v>1</v>
      </c>
      <c r="L300" s="1" t="str">
        <f>_xll.BDP(B300,"SECURITY_NAME")</f>
        <v>FCX 3 7/8 03/15/23</v>
      </c>
    </row>
    <row r="301" spans="1:12" x14ac:dyDescent="0.25">
      <c r="A301" s="1" t="str">
        <f>IF(OR(_xll.BDP(B301,"ID_ISIN")="#N/A Field Not Applicable",_xll.BDP(B301,"ID_ISIN")="#N/A N/A"),B301,_xll.BDP(B301,"ID_ISIN"))</f>
        <v>RU000A0JWVM0</v>
      </c>
      <c r="B301" s="1" t="s">
        <v>1078</v>
      </c>
      <c r="C301" s="2">
        <f>IF(_xll.BDP(B301,"PX_LAST")="#N/A N/A",VLOOKUP(A301,secs!$A:$B,2,FALSE),_xll.BDP(B301,"PX_LAST"))</f>
        <v>100.8</v>
      </c>
      <c r="D301" s="1">
        <f>IF(A301="RU000A0JR5Z5",_xll.BDP("486 HK Equity","BEST_ANALYST_RATING"),IF(OR(_xll.BDP(B301,"BEST_ANALYST_RATING")="#N/A N/A",_xll.BDP(B301,"BEST_ANALYST_RATING")="#N/A Field Not Applicable"),0,_xll.BDP(B301,"BEST_ANALYST_RATING")))</f>
        <v>0</v>
      </c>
      <c r="E301" s="1">
        <f>IF(A301="RU000A0JR5Z5",10*_xll.BDP("486 HK Equity","BEST_TARGET_PRICE")*_xll.BDP("USDRUB Curncy","PX_LAST")/_xll.BDP("USDHKD Curncy","PX_LAST"),
      IF(OR(_xll.BDP(B301,"BEST_TARGET_PRICE")="#N/A N/A",_xll.BDP(B301,"BEST_TARGET_PRICE")="#N/A Field Not Applicable"),
           IF(OR(_xll.BDP(B301,"INT_ACC")="#N/A N/A",_xll.BDP(B301,"INT_ACC")="#N/A Field Not Applicable"), 0, _xll.BDP(B301,"INT_ACC")),
      _xll.BDP(B301,"BEST_TARGET_PRICE"))
)</f>
        <v>1.4769999999999999</v>
      </c>
      <c r="F301" s="1">
        <f>IF(OR(_xll.BDP(B301,"BDVD_PROJ_12M_YLD")="#N/A N/A",_xll.BDP(B301,"BDVD_PROJ_12M_YLD")="#N/A Field Not Applicable"),
     IF(OR(_xll.BDP(B301,"EQY_DVD_YLD_IND")="#N/A N/A",_xll.BDP(B301,"EQY_DVD_YLD_IND")="#N/A Field Not Applicable"),
         IF(OR(_xll.BDP(B301,"YLD_CNV_MID")="#N/A N/A",_xll.BDP(B301,"YLD_CNV_MID")="#N/A Field Not Applicable"),0,_xll.BDP(B301,"YLD_CNV_MID")),
              _xll.BDP(B301,"EQY_DVD_YLD_IND")),
_xll.BDP(B301,"BDVD_PROJ_12M_YLD"))</f>
        <v>13.33</v>
      </c>
      <c r="G301" s="1" t="str">
        <f>IF(  ISERR(FIND("Equity",B301)) = FALSE,  IF(  OR(   _xll.BDP($B301,"DVD_EX_DT")="#N/A N/A", _xll.BDP($B301,"DVD_EX_DT")="#N/A Field Not Applicable"),
     "",_xll.BDP($B301,"DVD_EX_DT")),
IF(  OR(   _xll.BDP($B301,"NXT_CPN_DT")="#N/A N/A", _xll.BDP($B301,"NXT_CPN_DT")="#N/A Field Not Applicable"), IF( OR(_xll.BDP($B301,"LAST_TRADEABLE_DT") = "#N/A N/A",_xll.BDP($B301,"LAST_TRADEABLE_DT") = "#N/A Field Not Applicable"),"",_xll.BDP($B301,"LAST_TRADEABLE_DT")),_xll.BDP($B301,"NXT_CPN_DT")))</f>
        <v>11/10/2017</v>
      </c>
      <c r="H301" s="1">
        <f>IF(ISERR(FIND("Equity",B301))=FALSE,0,IF(_xll.BDP($B301,"DUR_MID")="#N/A N/A",0,_xll.BDP($B301,"DUR_MID")))</f>
        <v>0.82798968647979254</v>
      </c>
      <c r="I301" s="1" t="str">
        <f>IF(  ISERR(FIND("Equity",B301)) = FALSE,  IF(  OR(   _xll.BDP($B301,"BDVD_NEXT_EST_DECL_DT")="#N/A N/A", _xll.BDP($B301,"BDVD_NEXT_EST_DECL_DT")="#N/A Field Not Applicable"),"",_xll.BDP($B301,"BDVD_NEXT_EST_DECL_DT")), IF(  OR(   _xll.BDP($B301,"NXT_PUT_DT")="#N/A N/A", _xll.BDP($B301,"NXT_PUT_DT")="#N/A Field Not Applicable"),"",_xll.BDP($B301,"NXT_PUT_DT")))</f>
        <v>13/04/2018</v>
      </c>
      <c r="J301" s="1">
        <f t="shared" si="4"/>
        <v>1</v>
      </c>
      <c r="L301" s="1" t="str">
        <f>_xll.BDP(B301,"SECURITY_NAME")</f>
        <v>VW 9.8 10/17/23</v>
      </c>
    </row>
    <row r="302" spans="1:12" x14ac:dyDescent="0.25">
      <c r="A302" s="1" t="str">
        <f>IF(OR(_xll.BDP(B302,"ID_ISIN")="#N/A Field Not Applicable",_xll.BDP(B302,"ID_ISIN")="#N/A N/A"),B302,_xll.BDP(B302,"ID_ISIN"))</f>
        <v>XS1379311761</v>
      </c>
      <c r="B302" s="1" t="s">
        <v>1079</v>
      </c>
      <c r="C302" s="2">
        <f>IF(_xll.BDP(B302,"PX_LAST")="#N/A N/A",VLOOKUP(A302,secs!$A:$B,2,FALSE),_xll.BDP(B302,"PX_LAST"))</f>
        <v>105.1164</v>
      </c>
      <c r="D302" s="1">
        <f>IF(A302="RU000A0JR5Z5",_xll.BDP("486 HK Equity","BEST_ANALYST_RATING"),IF(OR(_xll.BDP(B302,"BEST_ANALYST_RATING")="#N/A N/A",_xll.BDP(B302,"BEST_ANALYST_RATING")="#N/A Field Not Applicable"),0,_xll.BDP(B302,"BEST_ANALYST_RATING")))</f>
        <v>0</v>
      </c>
      <c r="E302" s="1">
        <f>IF(A302="RU000A0JR5Z5",10*_xll.BDP("486 HK Equity","BEST_TARGET_PRICE")*_xll.BDP("USDRUB Curncy","PX_LAST")/_xll.BDP("USDHKD Curncy","PX_LAST"),
      IF(OR(_xll.BDP(B302,"BEST_TARGET_PRICE")="#N/A N/A",_xll.BDP(B302,"BEST_TARGET_PRICE")="#N/A Field Not Applicable"),
           IF(OR(_xll.BDP(B302,"INT_ACC")="#N/A N/A",_xll.BDP(B302,"INT_ACC")="#N/A Field Not Applicable"), 0, _xll.BDP(B302,"INT_ACC")),
      _xll.BDP(B302,"BEST_TARGET_PRICE"))
)</f>
        <v>1.6763888888888889</v>
      </c>
      <c r="F302" s="1">
        <f>IF(OR(_xll.BDP(B302,"BDVD_PROJ_12M_YLD")="#N/A N/A",_xll.BDP(B302,"BDVD_PROJ_12M_YLD")="#N/A Field Not Applicable"),
     IF(OR(_xll.BDP(B302,"EQY_DVD_YLD_IND")="#N/A N/A",_xll.BDP(B302,"EQY_DVD_YLD_IND")="#N/A Field Not Applicable"),
         IF(OR(_xll.BDP(B302,"YLD_CNV_MID")="#N/A N/A",_xll.BDP(B302,"YLD_CNV_MID")="#N/A Field Not Applicable"),0,_xll.BDP(B302,"YLD_CNV_MID")),
              _xll.BDP(B302,"EQY_DVD_YLD_IND")),
_xll.BDP(B302,"BDVD_PROJ_12M_YLD"))</f>
        <v>5.4728646000000003</v>
      </c>
      <c r="G302" s="1" t="str">
        <f>IF(  ISERR(FIND("Equity",B302)) = FALSE,  IF(  OR(   _xll.BDP($B302,"DVD_EX_DT")="#N/A N/A", _xll.BDP($B302,"DVD_EX_DT")="#N/A Field Not Applicable"),
     "",_xll.BDP($B302,"DVD_EX_DT")),
IF(  OR(   _xll.BDP($B302,"NXT_CPN_DT")="#N/A N/A", _xll.BDP($B302,"NXT_CPN_DT")="#N/A Field Not Applicable"), IF( OR(_xll.BDP($B302,"LAST_TRADEABLE_DT") = "#N/A N/A",_xll.BDP($B302,"LAST_TRADEABLE_DT") = "#N/A Field Not Applicable"),"",_xll.BDP($B302,"LAST_TRADEABLE_DT")),_xll.BDP($B302,"NXT_CPN_DT")))</f>
        <v>27/09/2017</v>
      </c>
      <c r="H302" s="1">
        <f>IF(ISERR(FIND("Equity",B302))=FALSE,0,IF(_xll.BDP($B302,"DUR_MID")="#N/A N/A",0,_xll.BDP($B302,"DUR_MID")))</f>
        <v>1.6873954774432525</v>
      </c>
      <c r="I302" s="1" t="str">
        <f>IF(  ISERR(FIND("Equity",B302)) = FALSE,  IF(  OR(   _xll.BDP($B302,"BDVD_NEXT_EST_DECL_DT")="#N/A N/A", _xll.BDP($B302,"BDVD_NEXT_EST_DECL_DT")="#N/A Field Not Applicable"),"",_xll.BDP($B302,"BDVD_NEXT_EST_DECL_DT")), IF(  OR(   _xll.BDP($B302,"NXT_PUT_DT")="#N/A N/A", _xll.BDP($B302,"NXT_PUT_DT")="#N/A Field Not Applicable"),"",_xll.BDP($B302,"NXT_PUT_DT")))</f>
        <v/>
      </c>
      <c r="J302" s="1">
        <f t="shared" si="4"/>
        <v>1</v>
      </c>
      <c r="L302" s="1" t="str">
        <f>_xll.BDP(B302,"SECURITY_NAME")</f>
        <v>AKBBIN 8 1/2 03/27/19</v>
      </c>
    </row>
    <row r="303" spans="1:12" x14ac:dyDescent="0.25">
      <c r="A303" s="1" t="str">
        <f>IF(OR(_xll.BDP(B303,"ID_ISIN")="#N/A Field Not Applicable",_xll.BDP(B303,"ID_ISIN")="#N/A N/A"),B303,_xll.BDP(B303,"ID_ISIN"))</f>
        <v>US87260R2013</v>
      </c>
      <c r="B303" s="1" t="s">
        <v>1094</v>
      </c>
      <c r="C303" s="2">
        <f>IF(_xll.BDP(B303,"PX_LAST")="#N/A N/A",VLOOKUP(A303,secs!$A:$B,2,FALSE),_xll.BDP(B303,"PX_LAST"))</f>
        <v>5.87</v>
      </c>
      <c r="D303" s="1">
        <f>IF(A303="RU000A0JR5Z5",_xll.BDP("486 HK Equity","BEST_ANALYST_RATING"),IF(OR(_xll.BDP(B303,"BEST_ANALYST_RATING")="#N/A N/A",_xll.BDP(B303,"BEST_ANALYST_RATING")="#N/A Field Not Applicable"),0,_xll.BDP(B303,"BEST_ANALYST_RATING")))</f>
        <v>4.1111111640930176</v>
      </c>
      <c r="E303" s="1">
        <f>IF(A303="RU000A0JR5Z5",10*_xll.BDP("486 HK Equity","BEST_TARGET_PRICE")*_xll.BDP("USDRUB Curncy","PX_LAST")/_xll.BDP("USDHKD Curncy","PX_LAST"),
      IF(OR(_xll.BDP(B303,"BEST_TARGET_PRICE")="#N/A N/A",_xll.BDP(B303,"BEST_TARGET_PRICE")="#N/A Field Not Applicable"),
           IF(OR(_xll.BDP(B303,"INT_ACC")="#N/A N/A",_xll.BDP(B303,"INT_ACC")="#N/A Field Not Applicable"), 0, _xll.BDP(B303,"INT_ACC")),
      _xll.BDP(B303,"BEST_TARGET_PRICE"))
)</f>
        <v>6.4366664886474609</v>
      </c>
      <c r="F303" s="1">
        <f>IF(OR(_xll.BDP(B303,"BDVD_PROJ_12M_YLD")="#N/A N/A",_xll.BDP(B303,"BDVD_PROJ_12M_YLD")="#N/A Field Not Applicable"),
     IF(OR(_xll.BDP(B303,"EQY_DVD_YLD_IND")="#N/A N/A",_xll.BDP(B303,"EQY_DVD_YLD_IND")="#N/A Field Not Applicable"),
         IF(OR(_xll.BDP(B303,"YLD_CNV_MID")="#N/A N/A",_xll.BDP(B303,"YLD_CNV_MID")="#N/A Field Not Applicable"),0,_xll.BDP(B303,"YLD_CNV_MID")),
              _xll.BDP(B303,"EQY_DVD_YLD_IND")),
_xll.BDP(B303,"BDVD_PROJ_12M_YLD"))</f>
        <v>3.7469400736207179</v>
      </c>
      <c r="G303" s="1" t="str">
        <f>IF(  ISERR(FIND("Equity",B303)) = FALSE,  IF(  OR(   _xll.BDP($B303,"DVD_EX_DT")="#N/A N/A", _xll.BDP($B303,"DVD_EX_DT")="#N/A Field Not Applicable"),
     "",_xll.BDP($B303,"DVD_EX_DT")),
IF(  OR(   _xll.BDP($B303,"NXT_CPN_DT")="#N/A N/A", _xll.BDP($B303,"NXT_CPN_DT")="#N/A Field Not Applicable"), IF( OR(_xll.BDP($B303,"LAST_TRADEABLE_DT") = "#N/A N/A",_xll.BDP($B303,"LAST_TRADEABLE_DT") = "#N/A Field Not Applicable"),"",_xll.BDP($B303,"LAST_TRADEABLE_DT")),_xll.BDP($B303,"NXT_CPN_DT")))</f>
        <v>19/06/2017</v>
      </c>
      <c r="H303" s="1">
        <f>IF(ISERR(FIND("Equity",B303))=FALSE,0,IF(_xll.BDP($B303,"DUR_MID")="#N/A N/A",0,_xll.BDP($B303,"DUR_MID")))</f>
        <v>0</v>
      </c>
      <c r="I303" s="1" t="str">
        <f>IF(  ISERR(FIND("Equity",B303)) = FALSE,  IF(  OR(   _xll.BDP($B303,"BDVD_NEXT_EST_DECL_DT")="#N/A N/A", _xll.BDP($B303,"BDVD_NEXT_EST_DECL_DT")="#N/A Field Not Applicable"),"",_xll.BDP($B303,"BDVD_NEXT_EST_DECL_DT")), IF(  OR(   _xll.BDP($B303,"NXT_PUT_DT")="#N/A N/A", _xll.BDP($B303,"NXT_PUT_DT")="#N/A Field Not Applicable"),"",_xll.BDP($B303,"NXT_PUT_DT")))</f>
        <v>20/09/2017</v>
      </c>
      <c r="J303" s="1">
        <f t="shared" si="4"/>
        <v>1</v>
      </c>
      <c r="L303" s="1" t="str">
        <f>_xll.BDP(B303,"SECURITY_NAME")</f>
        <v>TMK PJSC</v>
      </c>
    </row>
    <row r="304" spans="1:12" x14ac:dyDescent="0.25">
      <c r="A304" s="1" t="str">
        <f>IF(OR(_xll.BDP(B304,"ID_ISIN")="#N/A Field Not Applicable",_xll.BDP(B304,"ID_ISIN")="#N/A N/A"),B304,_xll.BDP(B304,"ID_ISIN"))</f>
        <v>US71645WAM38</v>
      </c>
      <c r="B304" s="1" t="s">
        <v>1096</v>
      </c>
      <c r="C304" s="2">
        <f>IF(_xll.BDP(B304,"PX_LAST")="#N/A N/A",VLOOKUP(A304,secs!$A:$B,2,FALSE),_xll.BDP(B304,"PX_LAST"))</f>
        <v>102.977</v>
      </c>
      <c r="D304" s="1">
        <f>IF(A304="RU000A0JR5Z5",_xll.BDP("486 HK Equity","BEST_ANALYST_RATING"),IF(OR(_xll.BDP(B304,"BEST_ANALYST_RATING")="#N/A N/A",_xll.BDP(B304,"BEST_ANALYST_RATING")="#N/A Field Not Applicable"),0,_xll.BDP(B304,"BEST_ANALYST_RATING")))</f>
        <v>0</v>
      </c>
      <c r="E304" s="1">
        <f>IF(A304="RU000A0JR5Z5",10*_xll.BDP("486 HK Equity","BEST_TARGET_PRICE")*_xll.BDP("USDRUB Curncy","PX_LAST")/_xll.BDP("USDHKD Curncy","PX_LAST"),
      IF(OR(_xll.BDP(B304,"BEST_TARGET_PRICE")="#N/A N/A",_xll.BDP(B304,"BEST_TARGET_PRICE")="#N/A Field Not Applicable"),
           IF(OR(_xll.BDP(B304,"INT_ACC")="#N/A N/A",_xll.BDP(B304,"INT_ACC")="#N/A Field Not Applicable"), 0, _xll.BDP(B304,"INT_ACC")),
      _xll.BDP(B304,"BEST_TARGET_PRICE"))
)</f>
        <v>1.5993055555555553</v>
      </c>
      <c r="F304" s="1">
        <f>IF(OR(_xll.BDP(B304,"BDVD_PROJ_12M_YLD")="#N/A N/A",_xll.BDP(B304,"BDVD_PROJ_12M_YLD")="#N/A Field Not Applicable"),
     IF(OR(_xll.BDP(B304,"EQY_DVD_YLD_IND")="#N/A N/A",_xll.BDP(B304,"EQY_DVD_YLD_IND")="#N/A Field Not Applicable"),
         IF(OR(_xll.BDP(B304,"YLD_CNV_MID")="#N/A N/A",_xll.BDP(B304,"YLD_CNV_MID")="#N/A Field Not Applicable"),0,_xll.BDP(B304,"YLD_CNV_MID")),
              _xll.BDP(B304,"EQY_DVD_YLD_IND")),
_xll.BDP(B304,"BDVD_PROJ_12M_YLD"))</f>
        <v>7.9857100799528835</v>
      </c>
      <c r="G304" s="1" t="str">
        <f>IF(  ISERR(FIND("Equity",B304)) = FALSE,  IF(  OR(   _xll.BDP($B304,"DVD_EX_DT")="#N/A N/A", _xll.BDP($B304,"DVD_EX_DT")="#N/A Field Not Applicable"),
     "",_xll.BDP($B304,"DVD_EX_DT")),
IF(  OR(   _xll.BDP($B304,"NXT_CPN_DT")="#N/A N/A", _xll.BDP($B304,"NXT_CPN_DT")="#N/A Field Not Applicable"), IF( OR(_xll.BDP($B304,"LAST_TRADEABLE_DT") = "#N/A N/A",_xll.BDP($B304,"LAST_TRADEABLE_DT") = "#N/A Field Not Applicable"),"",_xll.BDP($B304,"LAST_TRADEABLE_DT")),_xll.BDP($B304,"NXT_CPN_DT")))</f>
        <v>01/09/2017</v>
      </c>
      <c r="H304" s="1">
        <f>IF(ISERR(FIND("Equity",B304))=FALSE,0,IF(_xll.BDP($B304,"DUR_MID")="#N/A N/A",0,_xll.BDP($B304,"DUR_MID")))</f>
        <v>0.7110346191753153</v>
      </c>
      <c r="I304" s="1" t="str">
        <f>IF(  ISERR(FIND("Equity",B304)) = FALSE,  IF(  OR(   _xll.BDP($B304,"BDVD_NEXT_EST_DECL_DT")="#N/A N/A", _xll.BDP($B304,"BDVD_NEXT_EST_DECL_DT")="#N/A Field Not Applicable"),"",_xll.BDP($B304,"BDVD_NEXT_EST_DECL_DT")), IF(  OR(   _xll.BDP($B304,"NXT_PUT_DT")="#N/A N/A", _xll.BDP($B304,"NXT_PUT_DT")="#N/A Field Not Applicable"),"",_xll.BDP($B304,"NXT_PUT_DT")))</f>
        <v/>
      </c>
      <c r="J304" s="1">
        <f t="shared" si="4"/>
        <v>1</v>
      </c>
      <c r="L304" s="1" t="str">
        <f>_xll.BDP(B304,"SECURITY_NAME")</f>
        <v>PETBRA 5 7/8 03/01/18</v>
      </c>
    </row>
    <row r="305" spans="1:12" x14ac:dyDescent="0.25">
      <c r="A305" s="1" t="str">
        <f>IF(OR(_xll.BDP(B305,"ID_ISIN")="#N/A Field Not Applicable",_xll.BDP(B305,"ID_ISIN")="#N/A N/A"),B305,_xll.BDP(B305,"ID_ISIN"))</f>
        <v>RU000A0JRKT8</v>
      </c>
      <c r="B305" s="1" t="s">
        <v>1099</v>
      </c>
      <c r="C305" s="2">
        <f>IF(_xll.BDP(B305,"PX_LAST")="#N/A N/A",VLOOKUP(A305,secs!$A:$B,2,FALSE),_xll.BDP(B305,"PX_LAST"))</f>
        <v>2267</v>
      </c>
      <c r="D305" s="1">
        <f>IF(A305="RU000A0JR5Z5",_xll.BDP("486 HK Equity","BEST_ANALYST_RATING"),IF(OR(_xll.BDP(B305,"BEST_ANALYST_RATING")="#N/A N/A",_xll.BDP(B305,"BEST_ANALYST_RATING")="#N/A Field Not Applicable"),0,_xll.BDP(B305,"BEST_ANALYST_RATING")))</f>
        <v>2</v>
      </c>
      <c r="E305" s="1">
        <f>IF(A305="RU000A0JR5Z5",10*_xll.BDP("486 HK Equity","BEST_TARGET_PRICE")*_xll.BDP("USDRUB Curncy","PX_LAST")/_xll.BDP("USDHKD Curncy","PX_LAST"),
      IF(OR(_xll.BDP(B305,"BEST_TARGET_PRICE")="#N/A N/A",_xll.BDP(B305,"BEST_TARGET_PRICE")="#N/A Field Not Applicable"),
           IF(OR(_xll.BDP(B305,"INT_ACC")="#N/A N/A",_xll.BDP(B305,"INT_ACC")="#N/A Field Not Applicable"), 0, _xll.BDP(B305,"INT_ACC")),
      _xll.BDP(B305,"BEST_TARGET_PRICE"))
)</f>
        <v>1687.1490478515625</v>
      </c>
      <c r="F305" s="1">
        <f>IF(OR(_xll.BDP(B305,"BDVD_PROJ_12M_YLD")="#N/A N/A",_xll.BDP(B305,"BDVD_PROJ_12M_YLD")="#N/A Field Not Applicable"),
     IF(OR(_xll.BDP(B305,"EQY_DVD_YLD_IND")="#N/A N/A",_xll.BDP(B305,"EQY_DVD_YLD_IND")="#N/A Field Not Applicable"),
         IF(OR(_xll.BDP(B305,"YLD_CNV_MID")="#N/A N/A",_xll.BDP(B305,"YLD_CNV_MID")="#N/A Field Not Applicable"),0,_xll.BDP(B305,"YLD_CNV_MID")),
              _xll.BDP(B305,"EQY_DVD_YLD_IND")),
_xll.BDP(B305,"BDVD_PROJ_12M_YLD"))</f>
        <v>5.9550066166740185</v>
      </c>
      <c r="G305" s="1" t="str">
        <f>IF(  ISERR(FIND("Equity",B305)) = FALSE,  IF(  OR(   _xll.BDP($B305,"DVD_EX_DT")="#N/A N/A", _xll.BDP($B305,"DVD_EX_DT")="#N/A Field Not Applicable"),
     "",_xll.BDP($B305,"DVD_EX_DT")),
IF(  OR(   _xll.BDP($B305,"NXT_CPN_DT")="#N/A N/A", _xll.BDP($B305,"NXT_CPN_DT")="#N/A Field Not Applicable"), IF( OR(_xll.BDP($B305,"LAST_TRADEABLE_DT") = "#N/A N/A",_xll.BDP($B305,"LAST_TRADEABLE_DT") = "#N/A Field Not Applicable"),"",_xll.BDP($B305,"LAST_TRADEABLE_DT")),_xll.BDP($B305,"NXT_CPN_DT")))</f>
        <v>09/06/2017</v>
      </c>
      <c r="H305" s="1">
        <f>IF(ISERR(FIND("Equity",B305))=FALSE,0,IF(_xll.BDP($B305,"DUR_MID")="#N/A N/A",0,_xll.BDP($B305,"DUR_MID")))</f>
        <v>0</v>
      </c>
      <c r="I305" s="1" t="str">
        <f>IF(  ISERR(FIND("Equity",B305)) = FALSE,  IF(  OR(   _xll.BDP($B305,"BDVD_NEXT_EST_DECL_DT")="#N/A N/A", _xll.BDP($B305,"BDVD_NEXT_EST_DECL_DT")="#N/A Field Not Applicable"),"",_xll.BDP($B305,"BDVD_NEXT_EST_DECL_DT")), IF(  OR(   _xll.BDP($B305,"NXT_PUT_DT")="#N/A N/A", _xll.BDP($B305,"NXT_PUT_DT")="#N/A Field Not Applicable"),"",_xll.BDP($B305,"NXT_PUT_DT")))</f>
        <v>14/08/2017</v>
      </c>
      <c r="J305" s="1">
        <f t="shared" si="4"/>
        <v>1</v>
      </c>
      <c r="L305" s="1" t="str">
        <f>_xll.BDP(B305,"SECURITY_NAME")</f>
        <v>PhosAgro PJSC</v>
      </c>
    </row>
    <row r="306" spans="1:12" x14ac:dyDescent="0.25">
      <c r="A306" s="1" t="str">
        <f>IF(OR(_xll.BDP(B306,"ID_ISIN")="#N/A Field Not Applicable",_xll.BDP(B306,"ID_ISIN")="#N/A N/A"),B306,_xll.BDP(B306,"ID_ISIN"))</f>
        <v>CH0355508588</v>
      </c>
      <c r="B306" s="1" t="s">
        <v>1102</v>
      </c>
      <c r="C306" s="2">
        <f>IF(_xll.BDP(B306,"PX_LAST")="#N/A N/A",VLOOKUP(A306,secs!$A:$B,2,FALSE),_xll.BDP(B306,"PX_LAST"))</f>
        <v>97.77</v>
      </c>
      <c r="D306" s="1">
        <f>IF(A306="RU000A0JR5Z5",_xll.BDP("486 HK Equity","BEST_ANALYST_RATING"),IF(OR(_xll.BDP(B306,"BEST_ANALYST_RATING")="#N/A N/A",_xll.BDP(B306,"BEST_ANALYST_RATING")="#N/A Field Not Applicable"),0,_xll.BDP(B306,"BEST_ANALYST_RATING")))</f>
        <v>0</v>
      </c>
      <c r="E306" s="1">
        <f>IF(A306="RU000A0JR5Z5",10*_xll.BDP("486 HK Equity","BEST_TARGET_PRICE")*_xll.BDP("USDRUB Curncy","PX_LAST")/_xll.BDP("USDHKD Curncy","PX_LAST"),
      IF(OR(_xll.BDP(B306,"BEST_TARGET_PRICE")="#N/A N/A",_xll.BDP(B306,"BEST_TARGET_PRICE")="#N/A Field Not Applicable"),
           IF(OR(_xll.BDP(B306,"INT_ACC")="#N/A N/A",_xll.BDP(B306,"INT_ACC")="#N/A Field Not Applicable"), 0, _xll.BDP(B306,"INT_ACC")),
      _xll.BDP(B306,"BEST_TARGET_PRICE"))
)</f>
        <v>0</v>
      </c>
      <c r="F306" s="1">
        <f>IF(OR(_xll.BDP(B306,"BDVD_PROJ_12M_YLD")="#N/A N/A",_xll.BDP(B306,"BDVD_PROJ_12M_YLD")="#N/A Field Not Applicable"),
     IF(OR(_xll.BDP(B306,"EQY_DVD_YLD_IND")="#N/A N/A",_xll.BDP(B306,"EQY_DVD_YLD_IND")="#N/A Field Not Applicable"),
         IF(OR(_xll.BDP(B306,"YLD_CNV_MID")="#N/A N/A",_xll.BDP(B306,"YLD_CNV_MID")="#N/A Field Not Applicable"),0,_xll.BDP(B306,"YLD_CNV_MID")),
              _xll.BDP(B306,"EQY_DVD_YLD_IND")),
_xll.BDP(B306,"BDVD_PROJ_12M_YLD"))</f>
        <v>0</v>
      </c>
      <c r="G306" s="1" t="str">
        <f>IF(  ISERR(FIND("Equity",B306)) = FALSE,  IF(  OR(   _xll.BDP($B306,"DVD_EX_DT")="#N/A N/A", _xll.BDP($B306,"DVD_EX_DT")="#N/A Field Not Applicable"),
     "",_xll.BDP($B306,"DVD_EX_DT")),
IF(  OR(   _xll.BDP($B306,"NXT_CPN_DT")="#N/A N/A", _xll.BDP($B306,"NXT_CPN_DT")="#N/A Field Not Applicable"), IF( OR(_xll.BDP($B306,"LAST_TRADEABLE_DT") = "#N/A N/A",_xll.BDP($B306,"LAST_TRADEABLE_DT") = "#N/A Field Not Applicable"),"",_xll.BDP($B306,"LAST_TRADEABLE_DT")),_xll.BDP($B306,"NXT_CPN_DT")))</f>
        <v/>
      </c>
      <c r="H306" s="1">
        <f>IF(ISERR(FIND("Equity",B306))=FALSE,0,IF(_xll.BDP($B306,"DUR_MID")="#N/A N/A",0,_xll.BDP($B306,"DUR_MID")))</f>
        <v>0</v>
      </c>
      <c r="I306" s="1" t="str">
        <f>IF(  ISERR(FIND("Equity",B306)) = FALSE,  IF(  OR(   _xll.BDP($B306,"BDVD_NEXT_EST_DECL_DT")="#N/A N/A", _xll.BDP($B306,"BDVD_NEXT_EST_DECL_DT")="#N/A Field Not Applicable"),"",_xll.BDP($B306,"BDVD_NEXT_EST_DECL_DT")), IF(  OR(   _xll.BDP($B306,"NXT_PUT_DT")="#N/A N/A", _xll.BDP($B306,"NXT_PUT_DT")="#N/A Field Not Applicable"),"",_xll.BDP($B306,"NXT_PUT_DT")))</f>
        <v/>
      </c>
      <c r="J306" s="1">
        <f t="shared" si="4"/>
        <v>1</v>
      </c>
      <c r="L306" s="1" t="str">
        <f>_xll.BDP(B306,"SECURITY_NAME")</f>
        <v>EFGBNK 0 02/19/19</v>
      </c>
    </row>
    <row r="307" spans="1:12" x14ac:dyDescent="0.25">
      <c r="A307" s="1" t="str">
        <f>IF(OR(_xll.BDP(B307,"ID_ISIN")="#N/A Field Not Applicable",_xll.BDP(B307,"ID_ISIN")="#N/A N/A"),B307,_xll.BDP(B307,"ID_ISIN"))</f>
        <v>US71647NAK54</v>
      </c>
      <c r="B307" s="1" t="s">
        <v>1106</v>
      </c>
      <c r="C307" s="2">
        <f>IF(_xll.BDP(B307,"PX_LAST")="#N/A N/A",VLOOKUP(A307,secs!$A:$B,2,FALSE),_xll.BDP(B307,"PX_LAST"))</f>
        <v>99.837999999999994</v>
      </c>
      <c r="D307" s="1">
        <f>IF(A307="RU000A0JR5Z5",_xll.BDP("486 HK Equity","BEST_ANALYST_RATING"),IF(OR(_xll.BDP(B307,"BEST_ANALYST_RATING")="#N/A N/A",_xll.BDP(B307,"BEST_ANALYST_RATING")="#N/A Field Not Applicable"),0,_xll.BDP(B307,"BEST_ANALYST_RATING")))</f>
        <v>0</v>
      </c>
      <c r="E307" s="1">
        <f>IF(A307="RU000A0JR5Z5",10*_xll.BDP("486 HK Equity","BEST_TARGET_PRICE")*_xll.BDP("USDRUB Curncy","PX_LAST")/_xll.BDP("USDHKD Curncy","PX_LAST"),
      IF(OR(_xll.BDP(B307,"BEST_TARGET_PRICE")="#N/A N/A",_xll.BDP(B307,"BEST_TARGET_PRICE")="#N/A Field Not Applicable"),
           IF(OR(_xll.BDP(B307,"INT_ACC")="#N/A N/A",_xll.BDP(B307,"INT_ACC")="#N/A Field Not Applicable"), 0, _xll.BDP(B307,"INT_ACC")),
      _xll.BDP(B307,"BEST_TARGET_PRICE"))
)</f>
        <v>1.6513888888888888</v>
      </c>
      <c r="F307" s="1">
        <f>IF(OR(_xll.BDP(B307,"BDVD_PROJ_12M_YLD")="#N/A N/A",_xll.BDP(B307,"BDVD_PROJ_12M_YLD")="#N/A Field Not Applicable"),
     IF(OR(_xll.BDP(B307,"EQY_DVD_YLD_IND")="#N/A N/A",_xll.BDP(B307,"EQY_DVD_YLD_IND")="#N/A Field Not Applicable"),
         IF(OR(_xll.BDP(B307,"YLD_CNV_MID")="#N/A N/A",_xll.BDP(B307,"YLD_CNV_MID")="#N/A Field Not Applicable"),0,_xll.BDP(B307,"YLD_CNV_MID")),
              _xll.BDP(B307,"EQY_DVD_YLD_IND")),
_xll.BDP(B307,"BDVD_PROJ_12M_YLD"))</f>
        <v>7.2624870000000001</v>
      </c>
      <c r="G307" s="1" t="str">
        <f>IF(  ISERR(FIND("Equity",B307)) = FALSE,  IF(  OR(   _xll.BDP($B307,"DVD_EX_DT")="#N/A N/A", _xll.BDP($B307,"DVD_EX_DT")="#N/A Field Not Applicable"),
     "",_xll.BDP($B307,"DVD_EX_DT")),
IF(  OR(   _xll.BDP($B307,"NXT_CPN_DT")="#N/A N/A", _xll.BDP($B307,"NXT_CPN_DT")="#N/A Field Not Applicable"), IF( OR(_xll.BDP($B307,"LAST_TRADEABLE_DT") = "#N/A N/A",_xll.BDP($B307,"LAST_TRADEABLE_DT") = "#N/A Field Not Applicable"),"",_xll.BDP($B307,"LAST_TRADEABLE_DT")),_xll.BDP($B307,"NXT_CPN_DT")))</f>
        <v>17/09/2017</v>
      </c>
      <c r="H307" s="1">
        <f>IF(ISERR(FIND("Equity",B307))=FALSE,0,IF(_xll.BDP($B307,"DUR_MID")="#N/A N/A",0,_xll.BDP($B307,"DUR_MID")))</f>
        <v>11.966082604763542</v>
      </c>
      <c r="I307" s="1" t="str">
        <f>IF(  ISERR(FIND("Equity",B307)) = FALSE,  IF(  OR(   _xll.BDP($B307,"BDVD_NEXT_EST_DECL_DT")="#N/A N/A", _xll.BDP($B307,"BDVD_NEXT_EST_DECL_DT")="#N/A Field Not Applicable"),"",_xll.BDP($B307,"BDVD_NEXT_EST_DECL_DT")), IF(  OR(   _xll.BDP($B307,"NXT_PUT_DT")="#N/A N/A", _xll.BDP($B307,"NXT_PUT_DT")="#N/A Field Not Applicable"),"",_xll.BDP($B307,"NXT_PUT_DT")))</f>
        <v/>
      </c>
      <c r="J307" s="1">
        <f t="shared" si="4"/>
        <v>1</v>
      </c>
      <c r="L307" s="1" t="str">
        <f>_xll.BDP(B307,"SECURITY_NAME")</f>
        <v>PETBRA 7 1/4 03/17/44</v>
      </c>
    </row>
    <row r="308" spans="1:12" x14ac:dyDescent="0.25">
      <c r="A308" s="1" t="str">
        <f>IF(OR(_xll.BDP(B308,"ID_ISIN")="#N/A Field Not Applicable",_xll.BDP(B308,"ID_ISIN")="#N/A N/A"),B308,_xll.BDP(B308,"ID_ISIN"))</f>
        <v>US4642864007</v>
      </c>
      <c r="B308" s="1" t="s">
        <v>1109</v>
      </c>
      <c r="C308" s="2">
        <f>IF(_xll.BDP(B308,"PX_LAST")="#N/A N/A",VLOOKUP(A308,secs!$A:$B,2,FALSE),_xll.BDP(B308,"PX_LAST"))</f>
        <v>34.549999999999997</v>
      </c>
      <c r="D308" s="1">
        <f>IF(A308="RU000A0JR5Z5",_xll.BDP("486 HK Equity","BEST_ANALYST_RATING"),IF(OR(_xll.BDP(B308,"BEST_ANALYST_RATING")="#N/A N/A",_xll.BDP(B308,"BEST_ANALYST_RATING")="#N/A Field Not Applicable"),0,_xll.BDP(B308,"BEST_ANALYST_RATING")))</f>
        <v>0</v>
      </c>
      <c r="E308" s="1">
        <f>IF(A308="RU000A0JR5Z5",10*_xll.BDP("486 HK Equity","BEST_TARGET_PRICE")*_xll.BDP("USDRUB Curncy","PX_LAST")/_xll.BDP("USDHKD Curncy","PX_LAST"),
      IF(OR(_xll.BDP(B308,"BEST_TARGET_PRICE")="#N/A N/A",_xll.BDP(B308,"BEST_TARGET_PRICE")="#N/A Field Not Applicable"),
           IF(OR(_xll.BDP(B308,"INT_ACC")="#N/A N/A",_xll.BDP(B308,"INT_ACC")="#N/A Field Not Applicable"), 0, _xll.BDP(B308,"INT_ACC")),
      _xll.BDP(B308,"BEST_TARGET_PRICE"))
)</f>
        <v>0</v>
      </c>
      <c r="F308" s="1">
        <f>IF(OR(_xll.BDP(B308,"BDVD_PROJ_12M_YLD")="#N/A N/A",_xll.BDP(B308,"BDVD_PROJ_12M_YLD")="#N/A Field Not Applicable"),
     IF(OR(_xll.BDP(B308,"EQY_DVD_YLD_IND")="#N/A N/A",_xll.BDP(B308,"EQY_DVD_YLD_IND")="#N/A Field Not Applicable"),
         IF(OR(_xll.BDP(B308,"YLD_CNV_MID")="#N/A N/A",_xll.BDP(B308,"YLD_CNV_MID")="#N/A Field Not Applicable"),0,_xll.BDP(B308,"YLD_CNV_MID")),
              _xll.BDP(B308,"EQY_DVD_YLD_IND")),
_xll.BDP(B308,"BDVD_PROJ_12M_YLD"))</f>
        <v>1.9449694499576464</v>
      </c>
      <c r="G308" s="1" t="str">
        <f>IF(  ISERR(FIND("Equity",B308)) = FALSE,  IF(  OR(   _xll.BDP($B308,"DVD_EX_DT")="#N/A N/A", _xll.BDP($B308,"DVD_EX_DT")="#N/A Field Not Applicable"),
     "",_xll.BDP($B308,"DVD_EX_DT")),
IF(  OR(   _xll.BDP($B308,"NXT_CPN_DT")="#N/A N/A", _xll.BDP($B308,"NXT_CPN_DT")="#N/A Field Not Applicable"), IF( OR(_xll.BDP($B308,"LAST_TRADEABLE_DT") = "#N/A N/A",_xll.BDP($B308,"LAST_TRADEABLE_DT") = "#N/A Field Not Applicable"),"",_xll.BDP($B308,"LAST_TRADEABLE_DT")),_xll.BDP($B308,"NXT_CPN_DT")))</f>
        <v>21/12/2016</v>
      </c>
      <c r="H308" s="1">
        <f>IF(ISERR(FIND("Equity",B308))=FALSE,0,IF(_xll.BDP($B308,"DUR_MID")="#N/A N/A",0,_xll.BDP($B308,"DUR_MID")))</f>
        <v>0</v>
      </c>
      <c r="I308" s="1" t="str">
        <f>IF(  ISERR(FIND("Equity",B308)) = FALSE,  IF(  OR(   _xll.BDP($B308,"BDVD_NEXT_EST_DECL_DT")="#N/A N/A", _xll.BDP($B308,"BDVD_NEXT_EST_DECL_DT")="#N/A Field Not Applicable"),"",_xll.BDP($B308,"BDVD_NEXT_EST_DECL_DT")), IF(  OR(   _xll.BDP($B308,"NXT_PUT_DT")="#N/A N/A", _xll.BDP($B308,"NXT_PUT_DT")="#N/A Field Not Applicable"),"",_xll.BDP($B308,"NXT_PUT_DT")))</f>
        <v>19/06/2017</v>
      </c>
      <c r="J308" s="1">
        <f t="shared" si="4"/>
        <v>1</v>
      </c>
      <c r="L308" s="1" t="str">
        <f>_xll.BDP(B308,"SECURITY_NAME")</f>
        <v>iShares MSCI Brazil Capped ETF</v>
      </c>
    </row>
    <row r="309" spans="1:12" x14ac:dyDescent="0.25">
      <c r="A309" s="1" t="str">
        <f>IF(OR(_xll.BDP(B309,"ID_ISIN")="#N/A Field Not Applicable",_xll.BDP(B309,"ID_ISIN")="#N/A N/A"),B309,_xll.BDP(B309,"ID_ISIN"))</f>
        <v>CH0361717348</v>
      </c>
      <c r="B309" s="1" t="s">
        <v>1113</v>
      </c>
      <c r="C309" s="2">
        <f>IF(_xll.BDP(B309,"PX_LAST")="#N/A N/A",VLOOKUP(A309,secs!$A:$B,2,FALSE),_xll.BDP(B309,"PX_LAST"))</f>
        <v>100</v>
      </c>
      <c r="D309" s="1">
        <f>IF(A309="RU000A0JR5Z5",_xll.BDP("486 HK Equity","BEST_ANALYST_RATING"),IF(OR(_xll.BDP(B309,"BEST_ANALYST_RATING")="#N/A N/A",_xll.BDP(B309,"BEST_ANALYST_RATING")="#N/A Field Not Applicable"),0,_xll.BDP(B309,"BEST_ANALYST_RATING")))</f>
        <v>0</v>
      </c>
      <c r="E309" s="1">
        <f>IF(A309="RU000A0JR5Z5",10*_xll.BDP("486 HK Equity","BEST_TARGET_PRICE")*_xll.BDP("USDRUB Curncy","PX_LAST")/_xll.BDP("USDHKD Curncy","PX_LAST"),
      IF(OR(_xll.BDP(B309,"BEST_TARGET_PRICE")="#N/A N/A",_xll.BDP(B309,"BEST_TARGET_PRICE")="#N/A Field Not Applicable"),
           IF(OR(_xll.BDP(B309,"INT_ACC")="#N/A N/A",_xll.BDP(B309,"INT_ACC")="#N/A Field Not Applicable"), 0, _xll.BDP(B309,"INT_ACC")),
      _xll.BDP(B309,"BEST_TARGET_PRICE"))
)</f>
        <v>0</v>
      </c>
      <c r="F309" s="1">
        <f>IF(OR(_xll.BDP(B309,"BDVD_PROJ_12M_YLD")="#N/A N/A",_xll.BDP(B309,"BDVD_PROJ_12M_YLD")="#N/A Field Not Applicable"),
     IF(OR(_xll.BDP(B309,"EQY_DVD_YLD_IND")="#N/A N/A",_xll.BDP(B309,"EQY_DVD_YLD_IND")="#N/A Field Not Applicable"),
         IF(OR(_xll.BDP(B309,"YLD_CNV_MID")="#N/A N/A",_xll.BDP(B309,"YLD_CNV_MID")="#N/A Field Not Applicable"),0,_xll.BDP(B309,"YLD_CNV_MID")),
              _xll.BDP(B309,"EQY_DVD_YLD_IND")),
_xll.BDP(B309,"BDVD_PROJ_12M_YLD"))</f>
        <v>0</v>
      </c>
      <c r="G309" s="1" t="str">
        <f>IF(  ISERR(FIND("Equity",B309)) = FALSE,  IF(  OR(   _xll.BDP($B309,"DVD_EX_DT")="#N/A N/A", _xll.BDP($B309,"DVD_EX_DT")="#N/A Field Not Applicable"),
     "",_xll.BDP($B309,"DVD_EX_DT")),
IF(  OR(   _xll.BDP($B309,"NXT_CPN_DT")="#N/A N/A", _xll.BDP($B309,"NXT_CPN_DT")="#N/A Field Not Applicable"), IF( OR(_xll.BDP($B309,"LAST_TRADEABLE_DT") = "#N/A N/A",_xll.BDP($B309,"LAST_TRADEABLE_DT") = "#N/A Field Not Applicable"),"",_xll.BDP($B309,"LAST_TRADEABLE_DT")),_xll.BDP($B309,"NXT_CPN_DT")))</f>
        <v/>
      </c>
      <c r="H309" s="1">
        <f>IF(ISERR(FIND("Equity",B309))=FALSE,0,IF(_xll.BDP($B309,"DUR_MID")="#N/A N/A",0,_xll.BDP($B309,"DUR_MID")))</f>
        <v>0</v>
      </c>
      <c r="I309" s="1" t="str">
        <f>IF(  ISERR(FIND("Equity",B309)) = FALSE,  IF(  OR(   _xll.BDP($B309,"BDVD_NEXT_EST_DECL_DT")="#N/A N/A", _xll.BDP($B309,"BDVD_NEXT_EST_DECL_DT")="#N/A Field Not Applicable"),"",_xll.BDP($B309,"BDVD_NEXT_EST_DECL_DT")), IF(  OR(   _xll.BDP($B309,"NXT_PUT_DT")="#N/A N/A", _xll.BDP($B309,"NXT_PUT_DT")="#N/A Field Not Applicable"),"",_xll.BDP($B309,"NXT_PUT_DT")))</f>
        <v/>
      </c>
      <c r="J309" s="1">
        <f t="shared" si="4"/>
        <v>1</v>
      </c>
      <c r="L309" s="1" t="str">
        <f>_xll.BDP(B309,"SECURITY_NAME")</f>
        <v>EFGBNK 0 06/06/19</v>
      </c>
    </row>
    <row r="310" spans="1:12" x14ac:dyDescent="0.25">
      <c r="A310" s="1" t="str">
        <f>IF(OR(_xll.BDP(B310,"ID_ISIN")="#N/A Field Not Applicable",_xll.BDP(B310,"ID_ISIN")="#N/A N/A"),B310,_xll.BDP(B310,"ID_ISIN"))</f>
        <v>US0378331005</v>
      </c>
      <c r="B310" s="1" t="s">
        <v>1115</v>
      </c>
      <c r="C310" s="2">
        <f>IF(_xll.BDP(B310,"PX_LAST")="#N/A N/A",VLOOKUP(A310,secs!$A:$B,2,FALSE),_xll.BDP(B310,"PX_LAST"))</f>
        <v>153.93</v>
      </c>
      <c r="D310" s="1">
        <f>IF(A310="RU000A0JR5Z5",_xll.BDP("486 HK Equity","BEST_ANALYST_RATING"),IF(OR(_xll.BDP(B310,"BEST_ANALYST_RATING")="#N/A N/A",_xll.BDP(B310,"BEST_ANALYST_RATING")="#N/A Field Not Applicable"),0,_xll.BDP(B310,"BEST_ANALYST_RATING")))</f>
        <v>4.6086955070495605</v>
      </c>
      <c r="E310" s="1">
        <f>IF(A310="RU000A0JR5Z5",10*_xll.BDP("486 HK Equity","BEST_TARGET_PRICE")*_xll.BDP("USDRUB Curncy","PX_LAST")/_xll.BDP("USDHKD Curncy","PX_LAST"),
      IF(OR(_xll.BDP(B310,"BEST_TARGET_PRICE")="#N/A N/A",_xll.BDP(B310,"BEST_TARGET_PRICE")="#N/A Field Not Applicable"),
           IF(OR(_xll.BDP(B310,"INT_ACC")="#N/A N/A",_xll.BDP(B310,"INT_ACC")="#N/A Field Not Applicable"), 0, _xll.BDP(B310,"INT_ACC")),
      _xll.BDP(B310,"BEST_TARGET_PRICE"))
)</f>
        <v>163.83131408691406</v>
      </c>
      <c r="F310" s="1">
        <f>IF(OR(_xll.BDP(B310,"BDVD_PROJ_12M_YLD")="#N/A N/A",_xll.BDP(B310,"BDVD_PROJ_12M_YLD")="#N/A Field Not Applicable"),
     IF(OR(_xll.BDP(B310,"EQY_DVD_YLD_IND")="#N/A N/A",_xll.BDP(B310,"EQY_DVD_YLD_IND")="#N/A Field Not Applicable"),
         IF(OR(_xll.BDP(B310,"YLD_CNV_MID")="#N/A N/A",_xll.BDP(B310,"YLD_CNV_MID")="#N/A Field Not Applicable"),0,_xll.BDP(B310,"YLD_CNV_MID")),
              _xll.BDP(B310,"EQY_DVD_YLD_IND")),
_xll.BDP(B310,"BDVD_PROJ_12M_YLD"))</f>
        <v>1.6760865328396026</v>
      </c>
      <c r="G310" s="1" t="str">
        <f>IF(  ISERR(FIND("Equity",B310)) = FALSE,  IF(  OR(   _xll.BDP($B310,"DVD_EX_DT")="#N/A N/A", _xll.BDP($B310,"DVD_EX_DT")="#N/A Field Not Applicable"),
     "",_xll.BDP($B310,"DVD_EX_DT")),
IF(  OR(   _xll.BDP($B310,"NXT_CPN_DT")="#N/A N/A", _xll.BDP($B310,"NXT_CPN_DT")="#N/A Field Not Applicable"), IF( OR(_xll.BDP($B310,"LAST_TRADEABLE_DT") = "#N/A N/A",_xll.BDP($B310,"LAST_TRADEABLE_DT") = "#N/A Field Not Applicable"),"",_xll.BDP($B310,"LAST_TRADEABLE_DT")),_xll.BDP($B310,"NXT_CPN_DT")))</f>
        <v>11/05/2017</v>
      </c>
      <c r="H310" s="1">
        <f>IF(ISERR(FIND("Equity",B310))=FALSE,0,IF(_xll.BDP($B310,"DUR_MID")="#N/A N/A",0,_xll.BDP($B310,"DUR_MID")))</f>
        <v>0</v>
      </c>
      <c r="I310" s="1" t="str">
        <f>IF(  ISERR(FIND("Equity",B310)) = FALSE,  IF(  OR(   _xll.BDP($B310,"BDVD_NEXT_EST_DECL_DT")="#N/A N/A", _xll.BDP($B310,"BDVD_NEXT_EST_DECL_DT")="#N/A Field Not Applicable"),"",_xll.BDP($B310,"BDVD_NEXT_EST_DECL_DT")), IF(  OR(   _xll.BDP($B310,"NXT_PUT_DT")="#N/A N/A", _xll.BDP($B310,"NXT_PUT_DT")="#N/A Field Not Applicable"),"",_xll.BDP($B310,"NXT_PUT_DT")))</f>
        <v>25/07/2017</v>
      </c>
      <c r="J310" s="1">
        <f t="shared" ref="J310" si="5">COUNTIF($B:$B,B310)</f>
        <v>1</v>
      </c>
      <c r="L310" s="1" t="str">
        <f>_xll.BDP(B310,"SECURITY_NAME")</f>
        <v>Apple Inc</v>
      </c>
    </row>
    <row r="311" spans="1:12" x14ac:dyDescent="0.25">
      <c r="A311" s="1" t="str">
        <f>IF(OR(_xll.BDP(B311,"ID_ISIN")="#N/A Field Not Applicable",_xll.BDP(B311,"ID_ISIN")="#N/A N/A"),B311,_xll.BDP(B311,"ID_ISIN"))</f>
        <v>XS0776121062</v>
      </c>
      <c r="B311" s="1" t="s">
        <v>1122</v>
      </c>
      <c r="C311" s="2">
        <f>IF(_xll.BDP(B311,"PX_LAST")="#N/A N/A",VLOOKUP(A311,secs!$A:$B,2,FALSE),_xll.BDP(B311,"PX_LAST"))</f>
        <v>107.834</v>
      </c>
      <c r="D311" s="1">
        <f>IF(A311="RU000A0JR5Z5",_xll.BDP("486 HK Equity","BEST_ANALYST_RATING"),IF(OR(_xll.BDP(B311,"BEST_ANALYST_RATING")="#N/A N/A",_xll.BDP(B311,"BEST_ANALYST_RATING")="#N/A Field Not Applicable"),0,_xll.BDP(B311,"BEST_ANALYST_RATING")))</f>
        <v>0</v>
      </c>
      <c r="E311" s="1">
        <f>IF(A311="RU000A0JR5Z5",10*_xll.BDP("486 HK Equity","BEST_TARGET_PRICE")*_xll.BDP("USDRUB Curncy","PX_LAST")/_xll.BDP("USDHKD Curncy","PX_LAST"),
      IF(OR(_xll.BDP(B311,"BEST_TARGET_PRICE")="#N/A N/A",_xll.BDP(B311,"BEST_TARGET_PRICE")="#N/A Field Not Applicable"),
           IF(OR(_xll.BDP(B311,"INT_ACC")="#N/A N/A",_xll.BDP(B311,"INT_ACC")="#N/A Field Not Applicable"), 0, _xll.BDP(B311,"INT_ACC")),
      _xll.BDP(B311,"BEST_TARGET_PRICE"))
)</f>
        <v>1.1666666666666667</v>
      </c>
      <c r="F311" s="1">
        <f>IF(OR(_xll.BDP(B311,"BDVD_PROJ_12M_YLD")="#N/A N/A",_xll.BDP(B311,"BDVD_PROJ_12M_YLD")="#N/A Field Not Applicable"),
     IF(OR(_xll.BDP(B311,"EQY_DVD_YLD_IND")="#N/A N/A",_xll.BDP(B311,"EQY_DVD_YLD_IND")="#N/A Field Not Applicable"),
         IF(OR(_xll.BDP(B311,"YLD_CNV_MID")="#N/A N/A",_xll.BDP(B311,"YLD_CNV_MID")="#N/A Field Not Applicable"),0,_xll.BDP(B311,"YLD_CNV_MID")),
              _xll.BDP(B311,"EQY_DVD_YLD_IND")),
_xll.BDP(B311,"BDVD_PROJ_12M_YLD"))</f>
        <v>5.5543458000000001</v>
      </c>
      <c r="G311" s="1" t="str">
        <f>IF(  ISERR(FIND("Equity",B311)) = FALSE,  IF(  OR(   _xll.BDP($B311,"DVD_EX_DT")="#N/A N/A", _xll.BDP($B311,"DVD_EX_DT")="#N/A Field Not Applicable"),
     "",_xll.BDP($B311,"DVD_EX_DT")),
IF(  OR(   _xll.BDP($B311,"NXT_CPN_DT")="#N/A N/A", _xll.BDP($B311,"NXT_CPN_DT")="#N/A Field Not Applicable"), IF( OR(_xll.BDP($B311,"LAST_TRADEABLE_DT") = "#N/A N/A",_xll.BDP($B311,"LAST_TRADEABLE_DT") = "#N/A Field Not Applicable"),"",_xll.BDP($B311,"LAST_TRADEABLE_DT")),_xll.BDP($B311,"NXT_CPN_DT")))</f>
        <v>26/10/2017</v>
      </c>
      <c r="H311" s="1">
        <f>IF(ISERR(FIND("Equity",B311))=FALSE,0,IF(_xll.BDP($B311,"DUR_MID")="#N/A N/A",0,_xll.BDP($B311,"DUR_MID")))</f>
        <v>1.7509911491743857</v>
      </c>
      <c r="I311" s="1" t="str">
        <f>IF(  ISERR(FIND("Equity",B311)) = FALSE,  IF(  OR(   _xll.BDP($B311,"BDVD_NEXT_EST_DECL_DT")="#N/A N/A", _xll.BDP($B311,"BDVD_NEXT_EST_DECL_DT")="#N/A Field Not Applicable"),"",_xll.BDP($B311,"BDVD_NEXT_EST_DECL_DT")), IF(  OR(   _xll.BDP($B311,"NXT_PUT_DT")="#N/A N/A", _xll.BDP($B311,"NXT_PUT_DT")="#N/A Field Not Applicable"),"",_xll.BDP($B311,"NXT_PUT_DT")))</f>
        <v/>
      </c>
      <c r="J311" s="1">
        <f t="shared" ref="J311:J312" si="6">COUNTIF($B:$B,B311)</f>
        <v>1</v>
      </c>
      <c r="L311" s="1" t="str">
        <f>_xll.BDP(B311,"SECURITY_NAME")</f>
        <v>NMOSRM 10 04/26/19</v>
      </c>
    </row>
    <row r="312" spans="1:12" x14ac:dyDescent="0.25">
      <c r="A312" s="1" t="str">
        <f>IF(OR(_xll.BDP(B312,"ID_ISIN")="#N/A Field Not Applicable",_xll.BDP(B312,"ID_ISIN")="#N/A N/A"),B312,_xll.BDP(B312,"ID_ISIN"))</f>
        <v>XS1266615175</v>
      </c>
      <c r="B312" s="1" t="s">
        <v>1123</v>
      </c>
      <c r="C312" s="2">
        <f>IF(_xll.BDP(B312,"PX_LAST")="#N/A N/A",VLOOKUP(A312,secs!$A:$B,2,FALSE),_xll.BDP(B312,"PX_LAST"))</f>
        <v>100</v>
      </c>
      <c r="D312" s="1">
        <f>IF(A312="RU000A0JR5Z5",_xll.BDP("486 HK Equity","BEST_ANALYST_RATING"),IF(OR(_xll.BDP(B312,"BEST_ANALYST_RATING")="#N/A N/A",_xll.BDP(B312,"BEST_ANALYST_RATING")="#N/A Field Not Applicable"),0,_xll.BDP(B312,"BEST_ANALYST_RATING")))</f>
        <v>0</v>
      </c>
      <c r="E312" s="1">
        <f>IF(A312="RU000A0JR5Z5",10*_xll.BDP("486 HK Equity","BEST_TARGET_PRICE")*_xll.BDP("USDRUB Curncy","PX_LAST")/_xll.BDP("USDHKD Curncy","PX_LAST"),
      IF(OR(_xll.BDP(B312,"BEST_TARGET_PRICE")="#N/A N/A",_xll.BDP(B312,"BEST_TARGET_PRICE")="#N/A Field Not Applicable"),
           IF(OR(_xll.BDP(B312,"INT_ACC")="#N/A N/A",_xll.BDP(B312,"INT_ACC")="#N/A Field Not Applicable"), 0, _xll.BDP(B312,"INT_ACC")),
      _xll.BDP(B312,"BEST_TARGET_PRICE"))
)</f>
        <v>0</v>
      </c>
      <c r="F312" s="1">
        <f>IF(OR(_xll.BDP(B312,"BDVD_PROJ_12M_YLD")="#N/A N/A",_xll.BDP(B312,"BDVD_PROJ_12M_YLD")="#N/A Field Not Applicable"),
     IF(OR(_xll.BDP(B312,"EQY_DVD_YLD_IND")="#N/A N/A",_xll.BDP(B312,"EQY_DVD_YLD_IND")="#N/A Field Not Applicable"),
         IF(OR(_xll.BDP(B312,"YLD_CNV_MID")="#N/A N/A",_xll.BDP(B312,"YLD_CNV_MID")="#N/A Field Not Applicable"),0,_xll.BDP(B312,"YLD_CNV_MID")),
              _xll.BDP(B312,"EQY_DVD_YLD_IND")),
_xll.BDP(B312,"BDVD_PROJ_12M_YLD"))</f>
        <v>0</v>
      </c>
      <c r="G312" s="1" t="str">
        <f>IF(  ISERR(FIND("Equity",B312)) = FALSE,  IF(  OR(   _xll.BDP($B312,"DVD_EX_DT")="#N/A N/A", _xll.BDP($B312,"DVD_EX_DT")="#N/A Field Not Applicable"),
     "",_xll.BDP($B312,"DVD_EX_DT")),
IF(  OR(   _xll.BDP($B312,"NXT_CPN_DT")="#N/A N/A", _xll.BDP($B312,"NXT_CPN_DT")="#N/A Field Not Applicable"), IF( OR(_xll.BDP($B312,"LAST_TRADEABLE_DT") = "#N/A N/A",_xll.BDP($B312,"LAST_TRADEABLE_DT") = "#N/A Field Not Applicable"),"",_xll.BDP($B312,"LAST_TRADEABLE_DT")),_xll.BDP($B312,"NXT_CPN_DT")))</f>
        <v/>
      </c>
      <c r="H312" s="1">
        <f>IF(ISERR(FIND("Equity",B312))=FALSE,0,IF(_xll.BDP($B312,"DUR_MID")="#N/A N/A",0,_xll.BDP($B312,"DUR_MID")))</f>
        <v>0</v>
      </c>
      <c r="I312" s="1" t="str">
        <f>IF(  ISERR(FIND("Equity",B312)) = FALSE,  IF(  OR(   _xll.BDP($B312,"BDVD_NEXT_EST_DECL_DT")="#N/A N/A", _xll.BDP($B312,"BDVD_NEXT_EST_DECL_DT")="#N/A Field Not Applicable"),"",_xll.BDP($B312,"BDVD_NEXT_EST_DECL_DT")), IF(  OR(   _xll.BDP($B312,"NXT_PUT_DT")="#N/A N/A", _xll.BDP($B312,"NXT_PUT_DT")="#N/A Field Not Applicable"),"",_xll.BDP($B312,"NXT_PUT_DT")))</f>
        <v/>
      </c>
      <c r="J312" s="1">
        <f t="shared" si="6"/>
        <v>1</v>
      </c>
      <c r="L312" s="1" t="str">
        <f>_xll.BDP(B312,"SECURITY_NAME")</f>
        <v>SOCGEN 0 01/11/21</v>
      </c>
    </row>
    <row r="313" spans="1:12" x14ac:dyDescent="0.25">
      <c r="A313" s="1" t="str">
        <f>IF(OR(_xll.BDP(B313,"ID_ISIN")="#N/A Field Not Applicable",_xll.BDP(B313,"ID_ISIN")="#N/A N/A"),B313,_xll.BDP(B313,"ID_ISIN"))</f>
        <v>US50218G2066</v>
      </c>
      <c r="B313" s="1" t="s">
        <v>1131</v>
      </c>
      <c r="C313" s="2">
        <f>IF(_xll.BDP(B313,"PX_LAST")="#N/A N/A",VLOOKUP(A313,secs!$A:$B,2,FALSE),_xll.BDP(B313,"PX_LAST"))</f>
        <v>3.0950000000000002</v>
      </c>
      <c r="D313" s="1">
        <f>IF(A313="RU000A0JR5Z5",_xll.BDP("486 HK Equity","BEST_ANALYST_RATING"),IF(OR(_xll.BDP(B313,"BEST_ANALYST_RATING")="#N/A N/A",_xll.BDP(B313,"BEST_ANALYST_RATING")="#N/A Field Not Applicable"),0,_xll.BDP(B313,"BEST_ANALYST_RATING")))</f>
        <v>3.6666667461395264</v>
      </c>
      <c r="E313" s="1">
        <f>IF(A313="RU000A0JR5Z5",10*_xll.BDP("486 HK Equity","BEST_TARGET_PRICE")*_xll.BDP("USDRUB Curncy","PX_LAST")/_xll.BDP("USDHKD Curncy","PX_LAST"),
      IF(OR(_xll.BDP(B313,"BEST_TARGET_PRICE")="#N/A N/A",_xll.BDP(B313,"BEST_TARGET_PRICE")="#N/A Field Not Applicable"),
           IF(OR(_xll.BDP(B313,"INT_ACC")="#N/A N/A",_xll.BDP(B313,"INT_ACC")="#N/A Field Not Applicable"), 0, _xll.BDP(B313,"INT_ACC")),
      _xll.BDP(B313,"BEST_TARGET_PRICE"))
)</f>
        <v>3.9083333015441895</v>
      </c>
      <c r="F313" s="1">
        <f>IF(OR(_xll.BDP(B313,"BDVD_PROJ_12M_YLD")="#N/A N/A",_xll.BDP(B313,"BDVD_PROJ_12M_YLD")="#N/A Field Not Applicable"),
     IF(OR(_xll.BDP(B313,"EQY_DVD_YLD_IND")="#N/A N/A",_xll.BDP(B313,"EQY_DVD_YLD_IND")="#N/A Field Not Applicable"),
         IF(OR(_xll.BDP(B313,"YLD_CNV_MID")="#N/A N/A",_xll.BDP(B313,"YLD_CNV_MID")="#N/A Field Not Applicable"),0,_xll.BDP(B313,"YLD_CNV_MID")),
              _xll.BDP(B313,"EQY_DVD_YLD_IND")),
_xll.BDP(B313,"BDVD_PROJ_12M_YLD"))</f>
        <v>0</v>
      </c>
      <c r="G313" s="1" t="str">
        <f>IF(  ISERR(FIND("Equity",B313)) = FALSE,  IF(  OR(   _xll.BDP($B313,"DVD_EX_DT")="#N/A N/A", _xll.BDP($B313,"DVD_EX_DT")="#N/A Field Not Applicable"),
     "",_xll.BDP($B313,"DVD_EX_DT")),
IF(  OR(   _xll.BDP($B313,"NXT_CPN_DT")="#N/A N/A", _xll.BDP($B313,"NXT_CPN_DT")="#N/A Field Not Applicable"), IF( OR(_xll.BDP($B313,"LAST_TRADEABLE_DT") = "#N/A N/A",_xll.BDP($B313,"LAST_TRADEABLE_DT") = "#N/A Field Not Applicable"),"",_xll.BDP($B313,"LAST_TRADEABLE_DT")),_xll.BDP($B313,"NXT_CPN_DT")))</f>
        <v>15/04/2016</v>
      </c>
      <c r="H313" s="1">
        <f>IF(ISERR(FIND("Equity",B313))=FALSE,0,IF(_xll.BDP($B313,"DUR_MID")="#N/A N/A",0,_xll.BDP($B313,"DUR_MID")))</f>
        <v>0</v>
      </c>
      <c r="I313" s="1" t="str">
        <f>IF(  ISERR(FIND("Equity",B313)) = FALSE,  IF(  OR(   _xll.BDP($B313,"BDVD_NEXT_EST_DECL_DT")="#N/A N/A", _xll.BDP($B313,"BDVD_NEXT_EST_DECL_DT")="#N/A Field Not Applicable"),"",_xll.BDP($B313,"BDVD_NEXT_EST_DECL_DT")), IF(  OR(   _xll.BDP($B313,"NXT_PUT_DT")="#N/A N/A", _xll.BDP($B313,"NXT_PUT_DT")="#N/A Field Not Applicable"),"",_xll.BDP($B313,"NXT_PUT_DT")))</f>
        <v/>
      </c>
      <c r="J313" s="1">
        <f t="shared" ref="J313:J315" si="7">COUNTIF($B:$B,B313)</f>
        <v>1</v>
      </c>
      <c r="L313" s="1" t="str">
        <f>_xll.BDP(B313,"SECURITY_NAME")</f>
        <v>LSR Group PJSC</v>
      </c>
    </row>
    <row r="314" spans="1:12" x14ac:dyDescent="0.25">
      <c r="A314" s="1" t="str">
        <f>IF(OR(_xll.BDP(B314,"ID_ISIN")="#N/A Field Not Applicable",_xll.BDP(B314,"ID_ISIN")="#N/A N/A"),B314,_xll.BDP(B314,"ID_ISIN"))</f>
        <v>NL0011821202</v>
      </c>
      <c r="B314" s="1" t="s">
        <v>1132</v>
      </c>
      <c r="C314" s="2">
        <f>IF(_xll.BDP(B314,"PX_LAST")="#N/A N/A",VLOOKUP(A314,secs!$A:$B,2,FALSE),_xll.BDP(B314,"PX_LAST"))</f>
        <v>14.95</v>
      </c>
      <c r="D314" s="1">
        <f>IF(A314="RU000A0JR5Z5",_xll.BDP("486 HK Equity","BEST_ANALYST_RATING"),IF(OR(_xll.BDP(B314,"BEST_ANALYST_RATING")="#N/A N/A",_xll.BDP(B314,"BEST_ANALYST_RATING")="#N/A Field Not Applicable"),0,_xll.BDP(B314,"BEST_ANALYST_RATING")))</f>
        <v>3.970588207244873</v>
      </c>
      <c r="E314" s="1">
        <f>IF(A314="RU000A0JR5Z5",10*_xll.BDP("486 HK Equity","BEST_TARGET_PRICE")*_xll.BDP("USDRUB Curncy","PX_LAST")/_xll.BDP("USDHKD Curncy","PX_LAST"),
      IF(OR(_xll.BDP(B314,"BEST_TARGET_PRICE")="#N/A N/A",_xll.BDP(B314,"BEST_TARGET_PRICE")="#N/A Field Not Applicable"),
           IF(OR(_xll.BDP(B314,"INT_ACC")="#N/A N/A",_xll.BDP(B314,"INT_ACC")="#N/A Field Not Applicable"), 0, _xll.BDP(B314,"INT_ACC")),
      _xll.BDP(B314,"BEST_TARGET_PRICE"))
)</f>
        <v>16.040000915527344</v>
      </c>
      <c r="F314" s="1">
        <f>IF(OR(_xll.BDP(B314,"BDVD_PROJ_12M_YLD")="#N/A N/A",_xll.BDP(B314,"BDVD_PROJ_12M_YLD")="#N/A Field Not Applicable"),
     IF(OR(_xll.BDP(B314,"EQY_DVD_YLD_IND")="#N/A N/A",_xll.BDP(B314,"EQY_DVD_YLD_IND")="#N/A Field Not Applicable"),
         IF(OR(_xll.BDP(B314,"YLD_CNV_MID")="#N/A N/A",_xll.BDP(B314,"YLD_CNV_MID")="#N/A Field Not Applicable"),0,_xll.BDP(B314,"YLD_CNV_MID")),
              _xll.BDP(B314,"EQY_DVD_YLD_IND")),
_xll.BDP(B314,"BDVD_PROJ_12M_YLD"))</f>
        <v>4.4816053511705682</v>
      </c>
      <c r="G314" s="1" t="str">
        <f>IF(  ISERR(FIND("Equity",B314)) = FALSE,  IF(  OR(   _xll.BDP($B314,"DVD_EX_DT")="#N/A N/A", _xll.BDP($B314,"DVD_EX_DT")="#N/A Field Not Applicable"),
     "",_xll.BDP($B314,"DVD_EX_DT")),
IF(  OR(   _xll.BDP($B314,"NXT_CPN_DT")="#N/A N/A", _xll.BDP($B314,"NXT_CPN_DT")="#N/A Field Not Applicable"), IF( OR(_xll.BDP($B314,"LAST_TRADEABLE_DT") = "#N/A N/A",_xll.BDP($B314,"LAST_TRADEABLE_DT") = "#N/A Field Not Applicable"),"",_xll.BDP($B314,"LAST_TRADEABLE_DT")),_xll.BDP($B314,"NXT_CPN_DT")))</f>
        <v>10/05/2017</v>
      </c>
      <c r="H314" s="1">
        <f>IF(ISERR(FIND("Equity",B314))=FALSE,0,IF(_xll.BDP($B314,"DUR_MID")="#N/A N/A",0,_xll.BDP($B314,"DUR_MID")))</f>
        <v>0</v>
      </c>
      <c r="I314" s="1" t="str">
        <f>IF(  ISERR(FIND("Equity",B314)) = FALSE,  IF(  OR(   _xll.BDP($B314,"BDVD_NEXT_EST_DECL_DT")="#N/A N/A", _xll.BDP($B314,"BDVD_NEXT_EST_DECL_DT")="#N/A Field Not Applicable"),"",_xll.BDP($B314,"BDVD_NEXT_EST_DECL_DT")), IF(  OR(   _xll.BDP($B314,"NXT_PUT_DT")="#N/A N/A", _xll.BDP($B314,"NXT_PUT_DT")="#N/A Field Not Applicable"),"",_xll.BDP($B314,"NXT_PUT_DT")))</f>
        <v>02/08/2017</v>
      </c>
      <c r="J314" s="1">
        <f t="shared" si="7"/>
        <v>1</v>
      </c>
      <c r="L314" s="1" t="str">
        <f>_xll.BDP(B314,"SECURITY_NAME")</f>
        <v>ING Groep NV</v>
      </c>
    </row>
    <row r="315" spans="1:12" x14ac:dyDescent="0.25">
      <c r="A315" s="1" t="str">
        <f>IF(OR(_xll.BDP(B315,"ID_ISIN")="#N/A Field Not Applicable",_xll.BDP(B315,"ID_ISIN")="#N/A N/A"),B315,_xll.BDP(B315,"ID_ISIN"))</f>
        <v>DE0007100000</v>
      </c>
      <c r="B315" s="1" t="s">
        <v>1133</v>
      </c>
      <c r="C315" s="2">
        <f>IF(_xll.BDP(B315,"PX_LAST")="#N/A N/A",VLOOKUP(A315,secs!$A:$B,2,FALSE),_xll.BDP(B315,"PX_LAST"))</f>
        <v>65.84</v>
      </c>
      <c r="D315" s="1">
        <f>IF(A315="RU000A0JR5Z5",_xll.BDP("486 HK Equity","BEST_ANALYST_RATING"),IF(OR(_xll.BDP(B315,"BEST_ANALYST_RATING")="#N/A N/A",_xll.BDP(B315,"BEST_ANALYST_RATING")="#N/A Field Not Applicable"),0,_xll.BDP(B315,"BEST_ANALYST_RATING")))</f>
        <v>3.7941176891326904</v>
      </c>
      <c r="E315" s="1">
        <f>IF(A315="RU000A0JR5Z5",10*_xll.BDP("486 HK Equity","BEST_TARGET_PRICE")*_xll.BDP("USDRUB Curncy","PX_LAST")/_xll.BDP("USDHKD Curncy","PX_LAST"),
      IF(OR(_xll.BDP(B315,"BEST_TARGET_PRICE")="#N/A N/A",_xll.BDP(B315,"BEST_TARGET_PRICE")="#N/A Field Not Applicable"),
           IF(OR(_xll.BDP(B315,"INT_ACC")="#N/A N/A",_xll.BDP(B315,"INT_ACC")="#N/A Field Not Applicable"), 0, _xll.BDP(B315,"INT_ACC")),
      _xll.BDP(B315,"BEST_TARGET_PRICE"))
)</f>
        <v>74.540000915527344</v>
      </c>
      <c r="F315" s="1">
        <f>IF(OR(_xll.BDP(B315,"BDVD_PROJ_12M_YLD")="#N/A N/A",_xll.BDP(B315,"BDVD_PROJ_12M_YLD")="#N/A Field Not Applicable"),
     IF(OR(_xll.BDP(B315,"EQY_DVD_YLD_IND")="#N/A N/A",_xll.BDP(B315,"EQY_DVD_YLD_IND")="#N/A Field Not Applicable"),
         IF(OR(_xll.BDP(B315,"YLD_CNV_MID")="#N/A N/A",_xll.BDP(B315,"YLD_CNV_MID")="#N/A Field Not Applicable"),0,_xll.BDP(B315,"YLD_CNV_MID")),
              _xll.BDP(B315,"EQY_DVD_YLD_IND")),
_xll.BDP(B315,"BDVD_PROJ_12M_YLD"))</f>
        <v>5.6956257594167674</v>
      </c>
      <c r="G315" s="1" t="str">
        <f>IF(  ISERR(FIND("Equity",B315)) = FALSE,  IF(  OR(   _xll.BDP($B315,"DVD_EX_DT")="#N/A N/A", _xll.BDP($B315,"DVD_EX_DT")="#N/A Field Not Applicable"),
     "",_xll.BDP($B315,"DVD_EX_DT")),
IF(  OR(   _xll.BDP($B315,"NXT_CPN_DT")="#N/A N/A", _xll.BDP($B315,"NXT_CPN_DT")="#N/A Field Not Applicable"), IF( OR(_xll.BDP($B315,"LAST_TRADEABLE_DT") = "#N/A N/A",_xll.BDP($B315,"LAST_TRADEABLE_DT") = "#N/A Field Not Applicable"),"",_xll.BDP($B315,"LAST_TRADEABLE_DT")),_xll.BDP($B315,"NXT_CPN_DT")))</f>
        <v>30/03/2017</v>
      </c>
      <c r="H315" s="1">
        <f>IF(ISERR(FIND("Equity",B315))=FALSE,0,IF(_xll.BDP($B315,"DUR_MID")="#N/A N/A",0,_xll.BDP($B315,"DUR_MID")))</f>
        <v>0</v>
      </c>
      <c r="I315" s="1" t="str">
        <f>IF(  ISERR(FIND("Equity",B315)) = FALSE,  IF(  OR(   _xll.BDP($B315,"BDVD_NEXT_EST_DECL_DT")="#N/A N/A", _xll.BDP($B315,"BDVD_NEXT_EST_DECL_DT")="#N/A Field Not Applicable"),"",_xll.BDP($B315,"BDVD_NEXT_EST_DECL_DT")), IF(  OR(   _xll.BDP($B315,"NXT_PUT_DT")="#N/A N/A", _xll.BDP($B315,"NXT_PUT_DT")="#N/A Field Not Applicable"),"",_xll.BDP($B315,"NXT_PUT_DT")))</f>
        <v>07/02/2018</v>
      </c>
      <c r="J315" s="1">
        <f t="shared" si="7"/>
        <v>1</v>
      </c>
      <c r="L315" s="1" t="str">
        <f>_xll.BDP(B315,"SECURITY_NAME")</f>
        <v>Daimler AG</v>
      </c>
    </row>
    <row r="316" spans="1:12" x14ac:dyDescent="0.25">
      <c r="A316" s="1" t="str">
        <f>IF(OR(_xll.BDP(B316,"ID_ISIN")="#N/A Field Not Applicable",_xll.BDP(B316,"ID_ISIN")="#N/A N/A"),B316,_xll.BDP(B316,"ID_ISIN"))</f>
        <v>B5N7 Comdty</v>
      </c>
      <c r="B316" s="1" t="s">
        <v>1141</v>
      </c>
      <c r="C316" s="2">
        <f>IF(_xll.BDP(B316,"PX_LAST")="#N/A N/A",VLOOKUP(A316,secs!$A:$B,2,FALSE),_xll.BDP(B316,"PX_LAST"))</f>
        <v>49.47</v>
      </c>
      <c r="D316" s="1">
        <f>IF(A316="RU000A0JR5Z5",_xll.BDP("486 HK Equity","BEST_ANALYST_RATING"),IF(OR(_xll.BDP(B316,"BEST_ANALYST_RATING")="#N/A N/A",_xll.BDP(B316,"BEST_ANALYST_RATING")="#N/A Field Not Applicable"),0,_xll.BDP(B316,"BEST_ANALYST_RATING")))</f>
        <v>0</v>
      </c>
      <c r="E316" s="1">
        <f>IF(A316="RU000A0JR5Z5",10*_xll.BDP("486 HK Equity","BEST_TARGET_PRICE")*_xll.BDP("USDRUB Curncy","PX_LAST")/_xll.BDP("USDHKD Curncy","PX_LAST"),
      IF(OR(_xll.BDP(B316,"BEST_TARGET_PRICE")="#N/A N/A",_xll.BDP(B316,"BEST_TARGET_PRICE")="#N/A Field Not Applicable"),
           IF(OR(_xll.BDP(B316,"INT_ACC")="#N/A N/A",_xll.BDP(B316,"INT_ACC")="#N/A Field Not Applicable"), 0, _xll.BDP(B316,"INT_ACC")),
      _xll.BDP(B316,"BEST_TARGET_PRICE"))
)</f>
        <v>0</v>
      </c>
      <c r="F316" s="1">
        <f>IF(OR(_xll.BDP(B316,"BDVD_PROJ_12M_YLD")="#N/A N/A",_xll.BDP(B316,"BDVD_PROJ_12M_YLD")="#N/A Field Not Applicable"),
     IF(OR(_xll.BDP(B316,"EQY_DVD_YLD_IND")="#N/A N/A",_xll.BDP(B316,"EQY_DVD_YLD_IND")="#N/A Field Not Applicable"),
         IF(OR(_xll.BDP(B316,"YLD_CNV_MID")="#N/A N/A",_xll.BDP(B316,"YLD_CNV_MID")="#N/A Field Not Applicable"),0,_xll.BDP(B316,"YLD_CNV_MID")),
              _xll.BDP(B316,"EQY_DVD_YLD_IND")),
_xll.BDP(B316,"BDVD_PROJ_12M_YLD"))</f>
        <v>0</v>
      </c>
      <c r="G316" s="1" t="str">
        <f>IF(  ISERR(FIND("Equity",B316)) = FALSE,  IF(  OR(   _xll.BDP($B316,"DVD_EX_DT")="#N/A N/A", _xll.BDP($B316,"DVD_EX_DT")="#N/A Field Not Applicable"),
     "",_xll.BDP($B316,"DVD_EX_DT")),
IF(  OR(   _xll.BDP($B316,"NXT_CPN_DT")="#N/A N/A", _xll.BDP($B316,"NXT_CPN_DT")="#N/A Field Not Applicable"), IF( OR(_xll.BDP($B316,"LAST_TRADEABLE_DT") = "#N/A N/A",_xll.BDP($B316,"LAST_TRADEABLE_DT") = "#N/A Field Not Applicable"),"",_xll.BDP($B316,"LAST_TRADEABLE_DT")),_xll.BDP($B316,"NXT_CPN_DT")))</f>
        <v>03/07/2017</v>
      </c>
      <c r="H316" s="1">
        <f>IF(ISERR(FIND("Equity",B316))=FALSE,0,IF(_xll.BDP($B316,"DUR_MID")="#N/A N/A",0,_xll.BDP($B316,"DUR_MID")))</f>
        <v>0</v>
      </c>
      <c r="I316" s="1" t="str">
        <f>IF(  ISERR(FIND("Equity",B316)) = FALSE,  IF(  OR(   _xll.BDP($B316,"BDVD_NEXT_EST_DECL_DT")="#N/A N/A", _xll.BDP($B316,"BDVD_NEXT_EST_DECL_DT")="#N/A Field Not Applicable"),"",_xll.BDP($B316,"BDVD_NEXT_EST_DECL_DT")), IF(  OR(   _xll.BDP($B316,"NXT_PUT_DT")="#N/A N/A", _xll.BDP($B316,"NXT_PUT_DT")="#N/A Field Not Applicable"),"",_xll.BDP($B316,"NXT_PUT_DT")))</f>
        <v/>
      </c>
      <c r="J316" s="1">
        <f t="shared" ref="J316:J317" si="8">COUNTIF($B:$B,B316)</f>
        <v>1</v>
      </c>
      <c r="L316" s="1" t="str">
        <f>_xll.BDP(B316,"SECURITY_NAME")</f>
        <v>Brent Crude Futs  Jul17</v>
      </c>
    </row>
    <row r="317" spans="1:12" x14ac:dyDescent="0.25">
      <c r="A317" s="1" t="str">
        <f>IF(OR(_xll.BDP(B317,"ID_ISIN")="#N/A Field Not Applicable",_xll.BDP(B317,"ID_ISIN")="#N/A N/A"),B317,_xll.BDP(B317,"ID_ISIN"))</f>
        <v>URU7 Curncy</v>
      </c>
      <c r="B317" s="1" t="s">
        <v>1142</v>
      </c>
      <c r="C317" s="2">
        <f>IF(_xll.BDP(B317,"PX_LAST")="#N/A N/A",VLOOKUP(A317,secs!$A:$B,2,FALSE),_xll.BDP(B317,"PX_LAST"))</f>
        <v>57932</v>
      </c>
      <c r="D317" s="1">
        <f>IF(A317="RU000A0JR5Z5",_xll.BDP("486 HK Equity","BEST_ANALYST_RATING"),IF(OR(_xll.BDP(B317,"BEST_ANALYST_RATING")="#N/A N/A",_xll.BDP(B317,"BEST_ANALYST_RATING")="#N/A Field Not Applicable"),0,_xll.BDP(B317,"BEST_ANALYST_RATING")))</f>
        <v>0</v>
      </c>
      <c r="E317" s="1">
        <f>IF(A317="RU000A0JR5Z5",10*_xll.BDP("486 HK Equity","BEST_TARGET_PRICE")*_xll.BDP("USDRUB Curncy","PX_LAST")/_xll.BDP("USDHKD Curncy","PX_LAST"),
      IF(OR(_xll.BDP(B317,"BEST_TARGET_PRICE")="#N/A N/A",_xll.BDP(B317,"BEST_TARGET_PRICE")="#N/A Field Not Applicable"),
           IF(OR(_xll.BDP(B317,"INT_ACC")="#N/A N/A",_xll.BDP(B317,"INT_ACC")="#N/A Field Not Applicable"), 0, _xll.BDP(B317,"INT_ACC")),
      _xll.BDP(B317,"BEST_TARGET_PRICE"))
)</f>
        <v>0</v>
      </c>
      <c r="F317" s="1">
        <f>IF(OR(_xll.BDP(B317,"BDVD_PROJ_12M_YLD")="#N/A N/A",_xll.BDP(B317,"BDVD_PROJ_12M_YLD")="#N/A Field Not Applicable"),
     IF(OR(_xll.BDP(B317,"EQY_DVD_YLD_IND")="#N/A N/A",_xll.BDP(B317,"EQY_DVD_YLD_IND")="#N/A Field Not Applicable"),
         IF(OR(_xll.BDP(B317,"YLD_CNV_MID")="#N/A N/A",_xll.BDP(B317,"YLD_CNV_MID")="#N/A Field Not Applicable"),0,_xll.BDP(B317,"YLD_CNV_MID")),
              _xll.BDP(B317,"EQY_DVD_YLD_IND")),
_xll.BDP(B317,"BDVD_PROJ_12M_YLD"))</f>
        <v>0</v>
      </c>
      <c r="G317" s="1" t="str">
        <f>IF(  ISERR(FIND("Equity",B317)) = FALSE,  IF(  OR(   _xll.BDP($B317,"DVD_EX_DT")="#N/A N/A", _xll.BDP($B317,"DVD_EX_DT")="#N/A Field Not Applicable"),
     "",_xll.BDP($B317,"DVD_EX_DT")),
IF(  OR(   _xll.BDP($B317,"NXT_CPN_DT")="#N/A N/A", _xll.BDP($B317,"NXT_CPN_DT")="#N/A Field Not Applicable"), IF( OR(_xll.BDP($B317,"LAST_TRADEABLE_DT") = "#N/A N/A",_xll.BDP($B317,"LAST_TRADEABLE_DT") = "#N/A Field Not Applicable"),"",_xll.BDP($B317,"LAST_TRADEABLE_DT")),_xll.BDP($B317,"NXT_CPN_DT")))</f>
        <v>21/09/2017</v>
      </c>
      <c r="H317" s="1">
        <f>IF(ISERR(FIND("Equity",B317))=FALSE,0,IF(_xll.BDP($B317,"DUR_MID")="#N/A N/A",0,_xll.BDP($B317,"DUR_MID")))</f>
        <v>0</v>
      </c>
      <c r="I317" s="1" t="str">
        <f>IF(  ISERR(FIND("Equity",B317)) = FALSE,  IF(  OR(   _xll.BDP($B317,"BDVD_NEXT_EST_DECL_DT")="#N/A N/A", _xll.BDP($B317,"BDVD_NEXT_EST_DECL_DT")="#N/A Field Not Applicable"),"",_xll.BDP($B317,"BDVD_NEXT_EST_DECL_DT")), IF(  OR(   _xll.BDP($B317,"NXT_PUT_DT")="#N/A N/A", _xll.BDP($B317,"NXT_PUT_DT")="#N/A Field Not Applicable"),"",_xll.BDP($B317,"NXT_PUT_DT")))</f>
        <v/>
      </c>
      <c r="J317" s="1">
        <f t="shared" si="8"/>
        <v>1</v>
      </c>
      <c r="L317" s="1" t="str">
        <f>_xll.BDP(B317,"SECURITY_NAME")</f>
        <v>USD/RUB X-RATE    Sep17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542</v>
      </c>
      <c r="B1">
        <v>0</v>
      </c>
    </row>
    <row r="2" spans="1:2" x14ac:dyDescent="0.25">
      <c r="A2" t="s">
        <v>311</v>
      </c>
      <c r="B2">
        <v>100</v>
      </c>
    </row>
    <row r="3" spans="1:2" x14ac:dyDescent="0.25">
      <c r="A3" t="s">
        <v>316</v>
      </c>
      <c r="B3">
        <v>100</v>
      </c>
    </row>
    <row r="4" spans="1:2" x14ac:dyDescent="0.25">
      <c r="A4" t="s">
        <v>536</v>
      </c>
      <c r="B4">
        <v>100</v>
      </c>
    </row>
    <row r="5" spans="1:2" x14ac:dyDescent="0.25">
      <c r="A5" t="s">
        <v>538</v>
      </c>
      <c r="B5">
        <v>100</v>
      </c>
    </row>
    <row r="6" spans="1:2" x14ac:dyDescent="0.25">
      <c r="A6" t="s">
        <v>540</v>
      </c>
      <c r="B6">
        <v>100</v>
      </c>
    </row>
    <row r="7" spans="1:2" x14ac:dyDescent="0.25">
      <c r="A7" t="s">
        <v>760</v>
      </c>
      <c r="B7">
        <v>100</v>
      </c>
    </row>
    <row r="8" spans="1:2" x14ac:dyDescent="0.25">
      <c r="A8" t="s">
        <v>762</v>
      </c>
      <c r="B8">
        <v>100</v>
      </c>
    </row>
    <row r="9" spans="1:2" x14ac:dyDescent="0.25">
      <c r="A9" t="s">
        <v>772</v>
      </c>
      <c r="B9">
        <v>100</v>
      </c>
    </row>
    <row r="10" spans="1:2" x14ac:dyDescent="0.25">
      <c r="A10" t="s">
        <v>774</v>
      </c>
      <c r="B10">
        <v>100</v>
      </c>
    </row>
    <row r="11" spans="1:2" x14ac:dyDescent="0.25">
      <c r="A11" t="s">
        <v>777</v>
      </c>
      <c r="B11">
        <v>100</v>
      </c>
    </row>
    <row r="12" spans="1:2" x14ac:dyDescent="0.25">
      <c r="A12" t="s">
        <v>866</v>
      </c>
      <c r="B12">
        <v>0</v>
      </c>
    </row>
    <row r="13" spans="1:2" x14ac:dyDescent="0.25">
      <c r="A13" t="s">
        <v>868</v>
      </c>
      <c r="B13">
        <v>0</v>
      </c>
    </row>
    <row r="14" spans="1:2" x14ac:dyDescent="0.25">
      <c r="A14" t="s">
        <v>1114</v>
      </c>
      <c r="B14">
        <v>100</v>
      </c>
    </row>
    <row r="15" spans="1:2" x14ac:dyDescent="0.25">
      <c r="A15" t="s">
        <v>1124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Zorchenkov</dc:creator>
  <cp:lastModifiedBy>master</cp:lastModifiedBy>
  <dcterms:created xsi:type="dcterms:W3CDTF">2017-02-13T06:46:33Z</dcterms:created>
  <dcterms:modified xsi:type="dcterms:W3CDTF">2017-06-06T05:43:52Z</dcterms:modified>
</cp:coreProperties>
</file>