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</sheets>
  <calcPr calcId="145621"/>
</workbook>
</file>

<file path=xl/calcChain.xml><?xml version="1.0" encoding="utf-8"?>
<calcChain xmlns="http://schemas.openxmlformats.org/spreadsheetml/2006/main">
  <c r="J159" i="70" l="1"/>
  <c r="I159" i="70"/>
  <c r="H159" i="70"/>
  <c r="F159" i="70"/>
  <c r="E159" i="70"/>
  <c r="D159" i="70"/>
  <c r="C159" i="70"/>
  <c r="G159" i="70"/>
  <c r="A159" i="70"/>
  <c r="I112" i="70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I26" i="70"/>
  <c r="I90" i="70"/>
  <c r="I154" i="70"/>
  <c r="I104" i="70"/>
  <c r="I153" i="70"/>
  <c r="I59" i="70"/>
  <c r="I123" i="70"/>
  <c r="I94" i="70"/>
  <c r="I44" i="70"/>
  <c r="I124" i="70"/>
  <c r="I79" i="70"/>
  <c r="I64" i="70"/>
  <c r="I121" i="70"/>
  <c r="I53" i="70"/>
  <c r="I117" i="70"/>
  <c r="I22" i="70"/>
  <c r="I158" i="70"/>
  <c r="I103" i="70"/>
  <c r="I96" i="70"/>
  <c r="I113" i="70"/>
  <c r="H90" i="70"/>
  <c r="H5" i="70"/>
  <c r="H151" i="70"/>
  <c r="H75" i="70"/>
  <c r="H125" i="70"/>
  <c r="H128" i="70"/>
  <c r="H117" i="70"/>
  <c r="H72" i="70"/>
  <c r="H113" i="70"/>
  <c r="H61" i="70"/>
  <c r="H8" i="70"/>
  <c r="G16" i="70"/>
  <c r="G56" i="70"/>
  <c r="G97" i="70"/>
  <c r="G28" i="70"/>
  <c r="G135" i="70"/>
  <c r="G129" i="70"/>
  <c r="G13" i="70"/>
  <c r="G62" i="70"/>
  <c r="G149" i="70"/>
  <c r="G18" i="70"/>
  <c r="G60" i="70"/>
  <c r="G78" i="70"/>
  <c r="G107" i="70"/>
  <c r="G90" i="70"/>
  <c r="G30" i="70"/>
  <c r="G63" i="70"/>
  <c r="G73" i="70"/>
  <c r="G3" i="70"/>
  <c r="G26" i="70"/>
  <c r="G35" i="70"/>
  <c r="I106" i="70"/>
  <c r="I11" i="70"/>
  <c r="I139" i="70"/>
  <c r="I150" i="70"/>
  <c r="I156" i="70"/>
  <c r="I5" i="70"/>
  <c r="I133" i="70"/>
  <c r="I15" i="70"/>
  <c r="I144" i="70"/>
  <c r="H114" i="70"/>
  <c r="H109" i="70"/>
  <c r="H99" i="70"/>
  <c r="H76" i="70"/>
  <c r="H25" i="70"/>
  <c r="H133" i="70"/>
  <c r="G103" i="70"/>
  <c r="G46" i="70"/>
  <c r="G113" i="70"/>
  <c r="G141" i="70"/>
  <c r="G6" i="70"/>
  <c r="G15" i="70"/>
  <c r="G66" i="70"/>
  <c r="G51" i="70"/>
  <c r="G38" i="70"/>
  <c r="G142" i="70"/>
  <c r="H153" i="70"/>
  <c r="G20" i="70"/>
  <c r="G89" i="70"/>
  <c r="G151" i="70"/>
  <c r="G86" i="70"/>
  <c r="G50" i="70"/>
  <c r="G53" i="70"/>
  <c r="G29" i="70"/>
  <c r="I130" i="70"/>
  <c r="I35" i="70"/>
  <c r="I20" i="70"/>
  <c r="I84" i="70"/>
  <c r="I41" i="70"/>
  <c r="I157" i="70"/>
  <c r="I49" i="70"/>
  <c r="H140" i="70"/>
  <c r="H81" i="70"/>
  <c r="G84" i="70"/>
  <c r="G11" i="70"/>
  <c r="G1" i="70"/>
  <c r="G39" i="70"/>
  <c r="G123" i="70"/>
  <c r="I34" i="70"/>
  <c r="I98" i="70"/>
  <c r="I116" i="70"/>
  <c r="I128" i="70"/>
  <c r="I3" i="70"/>
  <c r="I67" i="70"/>
  <c r="I131" i="70"/>
  <c r="I126" i="70"/>
  <c r="I52" i="70"/>
  <c r="I132" i="70"/>
  <c r="I95" i="70"/>
  <c r="I88" i="70"/>
  <c r="I145" i="70"/>
  <c r="I61" i="70"/>
  <c r="I125" i="70"/>
  <c r="I30" i="70"/>
  <c r="I7" i="70"/>
  <c r="I119" i="70"/>
  <c r="I120" i="70"/>
  <c r="I137" i="70"/>
  <c r="H98" i="70"/>
  <c r="H77" i="70"/>
  <c r="H24" i="70"/>
  <c r="H83" i="70"/>
  <c r="H157" i="70"/>
  <c r="H68" i="70"/>
  <c r="H141" i="70"/>
  <c r="H112" i="70"/>
  <c r="H121" i="70"/>
  <c r="H101" i="70"/>
  <c r="H80" i="70"/>
  <c r="G12" i="70"/>
  <c r="G65" i="70"/>
  <c r="G106" i="70"/>
  <c r="G92" i="70"/>
  <c r="G104" i="70"/>
  <c r="G2" i="70"/>
  <c r="G77" i="70"/>
  <c r="G19" i="70"/>
  <c r="G136" i="70"/>
  <c r="G93" i="70"/>
  <c r="G124" i="70"/>
  <c r="G71" i="70"/>
  <c r="G41" i="70"/>
  <c r="G45" i="70"/>
  <c r="G134" i="70"/>
  <c r="G40" i="70"/>
  <c r="G98" i="70"/>
  <c r="G118" i="70"/>
  <c r="G52" i="70"/>
  <c r="G9" i="70"/>
  <c r="I148" i="70"/>
  <c r="I152" i="70"/>
  <c r="I75" i="70"/>
  <c r="I60" i="70"/>
  <c r="I111" i="70"/>
  <c r="I69" i="70"/>
  <c r="I38" i="70"/>
  <c r="I135" i="70"/>
  <c r="I1" i="70"/>
  <c r="H64" i="70"/>
  <c r="H62" i="70"/>
  <c r="H22" i="70"/>
  <c r="H129" i="70"/>
  <c r="H120" i="70"/>
  <c r="G146" i="70"/>
  <c r="G156" i="70"/>
  <c r="G36" i="70"/>
  <c r="G83" i="70"/>
  <c r="G55" i="70"/>
  <c r="G48" i="70"/>
  <c r="G109" i="70"/>
  <c r="G33" i="70"/>
  <c r="G112" i="70"/>
  <c r="H23" i="70"/>
  <c r="G21" i="70"/>
  <c r="G67" i="70"/>
  <c r="G94" i="70"/>
  <c r="G155" i="70"/>
  <c r="G132" i="70"/>
  <c r="G57" i="70"/>
  <c r="G47" i="70"/>
  <c r="I66" i="70"/>
  <c r="I81" i="70"/>
  <c r="I108" i="70"/>
  <c r="I23" i="70"/>
  <c r="I29" i="70"/>
  <c r="I55" i="70"/>
  <c r="H66" i="70"/>
  <c r="H3" i="70"/>
  <c r="H63" i="70"/>
  <c r="H139" i="70"/>
  <c r="G131" i="70"/>
  <c r="G120" i="70"/>
  <c r="G22" i="70"/>
  <c r="G82" i="70"/>
  <c r="G157" i="70"/>
  <c r="I42" i="70"/>
  <c r="I50" i="70"/>
  <c r="I114" i="70"/>
  <c r="I62" i="70"/>
  <c r="I25" i="70"/>
  <c r="I19" i="70"/>
  <c r="I83" i="70"/>
  <c r="I147" i="70"/>
  <c r="I4" i="70"/>
  <c r="I68" i="70"/>
  <c r="I102" i="70"/>
  <c r="I127" i="70"/>
  <c r="I136" i="70"/>
  <c r="I13" i="70"/>
  <c r="I77" i="70"/>
  <c r="I141" i="70"/>
  <c r="I46" i="70"/>
  <c r="I31" i="70"/>
  <c r="I151" i="70"/>
  <c r="I9" i="70"/>
  <c r="H2" i="70"/>
  <c r="H122" i="70"/>
  <c r="H70" i="70"/>
  <c r="H96" i="70"/>
  <c r="H107" i="70"/>
  <c r="H94" i="70"/>
  <c r="H84" i="70"/>
  <c r="H118" i="70"/>
  <c r="H65" i="70"/>
  <c r="H137" i="70"/>
  <c r="H6" i="70"/>
  <c r="H152" i="70"/>
  <c r="G4" i="70"/>
  <c r="G61" i="70"/>
  <c r="G23" i="70"/>
  <c r="G72" i="70"/>
  <c r="G130" i="70"/>
  <c r="G100" i="70"/>
  <c r="G31" i="70"/>
  <c r="G147" i="70"/>
  <c r="G91" i="70"/>
  <c r="G34" i="70"/>
  <c r="G8" i="70"/>
  <c r="G25" i="70"/>
  <c r="G68" i="70"/>
  <c r="G102" i="70"/>
  <c r="G115" i="70"/>
  <c r="G122" i="70"/>
  <c r="G158" i="70"/>
  <c r="G85" i="70"/>
  <c r="G128" i="70"/>
  <c r="I58" i="70"/>
  <c r="I122" i="70"/>
  <c r="I86" i="70"/>
  <c r="I57" i="70"/>
  <c r="I27" i="70"/>
  <c r="I91" i="70"/>
  <c r="I155" i="70"/>
  <c r="I12" i="70"/>
  <c r="I76" i="70"/>
  <c r="I134" i="70"/>
  <c r="I143" i="70"/>
  <c r="I17" i="70"/>
  <c r="I21" i="70"/>
  <c r="I85" i="70"/>
  <c r="I149" i="70"/>
  <c r="I70" i="70"/>
  <c r="I39" i="70"/>
  <c r="I16" i="70"/>
  <c r="I33" i="70"/>
  <c r="H26" i="70"/>
  <c r="H130" i="70"/>
  <c r="H102" i="70"/>
  <c r="H136" i="70"/>
  <c r="H155" i="70"/>
  <c r="H126" i="70"/>
  <c r="H100" i="70"/>
  <c r="H73" i="70"/>
  <c r="H78" i="70"/>
  <c r="G125" i="70"/>
  <c r="G54" i="70"/>
  <c r="G153" i="70"/>
  <c r="G144" i="70"/>
  <c r="G95" i="70"/>
  <c r="G59" i="70"/>
  <c r="I2" i="70"/>
  <c r="I118" i="70"/>
  <c r="I99" i="70"/>
  <c r="I8" i="70"/>
  <c r="I93" i="70"/>
  <c r="I78" i="70"/>
  <c r="H154" i="70"/>
  <c r="H158" i="70"/>
  <c r="H108" i="70"/>
  <c r="H110" i="70"/>
  <c r="G150" i="70"/>
  <c r="G111" i="70"/>
  <c r="G99" i="70"/>
  <c r="G117" i="70"/>
  <c r="I10" i="70"/>
  <c r="I74" i="70"/>
  <c r="I138" i="70"/>
  <c r="I40" i="70"/>
  <c r="I105" i="70"/>
  <c r="I43" i="70"/>
  <c r="I107" i="70"/>
  <c r="I140" i="70"/>
  <c r="I28" i="70"/>
  <c r="I92" i="70"/>
  <c r="I47" i="70"/>
  <c r="I24" i="70"/>
  <c r="I65" i="70"/>
  <c r="I37" i="70"/>
  <c r="I101" i="70"/>
  <c r="I6" i="70"/>
  <c r="I110" i="70"/>
  <c r="I71" i="70"/>
  <c r="I56" i="70"/>
  <c r="I73" i="70"/>
  <c r="H74" i="70"/>
  <c r="H115" i="70"/>
  <c r="H79" i="70"/>
  <c r="H27" i="70"/>
  <c r="H69" i="70"/>
  <c r="H111" i="70"/>
  <c r="H124" i="70"/>
  <c r="H95" i="70"/>
  <c r="H89" i="70"/>
  <c r="H132" i="70"/>
  <c r="H142" i="70"/>
  <c r="G32" i="70"/>
  <c r="G148" i="70"/>
  <c r="G119" i="70"/>
  <c r="G105" i="70"/>
  <c r="G69" i="70"/>
  <c r="G75" i="70"/>
  <c r="G88" i="70"/>
  <c r="G137" i="70"/>
  <c r="G127" i="70"/>
  <c r="G116" i="70"/>
  <c r="G42" i="70"/>
  <c r="G37" i="70"/>
  <c r="G110" i="70"/>
  <c r="G24" i="70"/>
  <c r="G49" i="70"/>
  <c r="G76" i="70"/>
  <c r="G126" i="70"/>
  <c r="G81" i="70"/>
  <c r="G70" i="70"/>
  <c r="G152" i="70"/>
  <c r="I18" i="70"/>
  <c r="I82" i="70"/>
  <c r="I146" i="70"/>
  <c r="I80" i="70"/>
  <c r="I129" i="70"/>
  <c r="I51" i="70"/>
  <c r="I115" i="70"/>
  <c r="I54" i="70"/>
  <c r="I36" i="70"/>
  <c r="I100" i="70"/>
  <c r="I63" i="70"/>
  <c r="I48" i="70"/>
  <c r="I89" i="70"/>
  <c r="I45" i="70"/>
  <c r="I109" i="70"/>
  <c r="I14" i="70"/>
  <c r="I142" i="70"/>
  <c r="I87" i="70"/>
  <c r="I72" i="70"/>
  <c r="I97" i="70"/>
  <c r="H82" i="70"/>
  <c r="H116" i="70"/>
  <c r="H119" i="70"/>
  <c r="H67" i="70"/>
  <c r="H93" i="70"/>
  <c r="H143" i="70"/>
  <c r="H85" i="70"/>
  <c r="H135" i="70"/>
  <c r="H97" i="70"/>
  <c r="H156" i="70"/>
  <c r="H127" i="70"/>
  <c r="G87" i="70"/>
  <c r="G79" i="70"/>
  <c r="G96" i="70"/>
  <c r="G138" i="70"/>
  <c r="G133" i="70"/>
  <c r="G139" i="70"/>
  <c r="G121" i="70"/>
  <c r="G154" i="70"/>
  <c r="G145" i="70"/>
  <c r="G143" i="70"/>
  <c r="G44" i="70"/>
  <c r="G101" i="70"/>
  <c r="G43" i="70"/>
  <c r="G17" i="70"/>
  <c r="G74" i="70"/>
  <c r="G140" i="70"/>
  <c r="G80" i="70"/>
  <c r="G114" i="70"/>
  <c r="G27" i="70"/>
  <c r="G14" i="70"/>
  <c r="I32" i="70"/>
  <c r="H71" i="70"/>
  <c r="G7" i="70"/>
  <c r="G5" i="70"/>
  <c r="G108" i="70"/>
  <c r="G58" i="70"/>
  <c r="G64" i="70"/>
  <c r="G10" i="70"/>
  <c r="J158" i="70" l="1"/>
  <c r="J157" i="70"/>
  <c r="J156" i="70"/>
  <c r="C157" i="70"/>
  <c r="D156" i="70"/>
  <c r="C158" i="70"/>
  <c r="E156" i="70"/>
  <c r="F156" i="70"/>
  <c r="E157" i="70"/>
  <c r="F158" i="70"/>
  <c r="D157" i="70"/>
  <c r="A158" i="70"/>
  <c r="A157" i="70"/>
  <c r="D158" i="70"/>
  <c r="C156" i="70"/>
  <c r="F157" i="70"/>
  <c r="E158" i="70"/>
  <c r="J155" i="70" l="1"/>
  <c r="J154" i="70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D146" i="70"/>
  <c r="A140" i="70"/>
  <c r="A125" i="70"/>
  <c r="E154" i="70"/>
  <c r="F110" i="70"/>
  <c r="C154" i="70"/>
  <c r="E145" i="70"/>
  <c r="A122" i="70"/>
  <c r="A129" i="70"/>
  <c r="F111" i="70"/>
  <c r="C143" i="70"/>
  <c r="D147" i="70"/>
  <c r="C140" i="70"/>
  <c r="C129" i="70"/>
  <c r="E147" i="70"/>
  <c r="C115" i="70"/>
  <c r="F143" i="70"/>
  <c r="C126" i="70"/>
  <c r="D130" i="70"/>
  <c r="E140" i="70"/>
  <c r="A148" i="70"/>
  <c r="C150" i="70"/>
  <c r="E128" i="70"/>
  <c r="F129" i="70"/>
  <c r="A151" i="70"/>
  <c r="D125" i="70"/>
  <c r="A147" i="70"/>
  <c r="D144" i="70"/>
  <c r="F153" i="70"/>
  <c r="A124" i="70"/>
  <c r="E149" i="70"/>
  <c r="C118" i="70"/>
  <c r="D140" i="70"/>
  <c r="E121" i="70"/>
  <c r="E141" i="70"/>
  <c r="F146" i="70"/>
  <c r="D153" i="70"/>
  <c r="D124" i="70"/>
  <c r="D139" i="70"/>
  <c r="C148" i="70"/>
  <c r="E117" i="70"/>
  <c r="F117" i="70"/>
  <c r="D152" i="70"/>
  <c r="F138" i="70"/>
  <c r="E151" i="70"/>
  <c r="E133" i="70"/>
  <c r="D109" i="70"/>
  <c r="F120" i="70"/>
  <c r="D119" i="70"/>
  <c r="D141" i="70"/>
  <c r="E115" i="70"/>
  <c r="F116" i="70"/>
  <c r="A135" i="70"/>
  <c r="A114" i="70"/>
  <c r="E148" i="70"/>
  <c r="E124" i="70"/>
  <c r="E119" i="70"/>
  <c r="D145" i="70"/>
  <c r="A155" i="70"/>
  <c r="D126" i="70"/>
  <c r="C134" i="70"/>
  <c r="A142" i="70"/>
  <c r="F131" i="70"/>
  <c r="D110" i="70"/>
  <c r="C116" i="70"/>
  <c r="A108" i="70"/>
  <c r="D128" i="70"/>
  <c r="D131" i="70"/>
  <c r="C117" i="70"/>
  <c r="C123" i="70"/>
  <c r="F147" i="70"/>
  <c r="A116" i="70"/>
  <c r="A109" i="70"/>
  <c r="D132" i="70"/>
  <c r="E137" i="70"/>
  <c r="F144" i="70"/>
  <c r="D115" i="70"/>
  <c r="A137" i="70"/>
  <c r="D137" i="70"/>
  <c r="F132" i="70"/>
  <c r="E134" i="70"/>
  <c r="E120" i="70"/>
  <c r="E153" i="70"/>
  <c r="D136" i="70"/>
  <c r="C142" i="70"/>
  <c r="C122" i="70"/>
  <c r="A115" i="70"/>
  <c r="A120" i="70"/>
  <c r="A127" i="70"/>
  <c r="D118" i="70"/>
  <c r="D133" i="70"/>
  <c r="C131" i="70"/>
  <c r="D150" i="70"/>
  <c r="F148" i="70"/>
  <c r="D120" i="70"/>
  <c r="A139" i="70"/>
  <c r="A134" i="70"/>
  <c r="E139" i="70"/>
  <c r="F115" i="70"/>
  <c r="C110" i="70"/>
  <c r="F142" i="70"/>
  <c r="D155" i="70"/>
  <c r="C124" i="70"/>
  <c r="A119" i="70"/>
  <c r="A121" i="70"/>
  <c r="D116" i="70"/>
  <c r="C114" i="70"/>
  <c r="E118" i="70"/>
  <c r="D127" i="70"/>
  <c r="C136" i="70"/>
  <c r="D148" i="70"/>
  <c r="A110" i="70"/>
  <c r="D154" i="70"/>
  <c r="E135" i="70"/>
  <c r="C109" i="70"/>
  <c r="F155" i="70"/>
  <c r="D123" i="70"/>
  <c r="E146" i="70"/>
  <c r="F139" i="70"/>
  <c r="C112" i="70"/>
  <c r="E125" i="70"/>
  <c r="E126" i="70"/>
  <c r="C120" i="70"/>
  <c r="F119" i="70"/>
  <c r="F109" i="70"/>
  <c r="A153" i="70"/>
  <c r="F137" i="70"/>
  <c r="F125" i="70"/>
  <c r="E155" i="70"/>
  <c r="E127" i="70"/>
  <c r="C151" i="70"/>
  <c r="A132" i="70"/>
  <c r="C113" i="70"/>
  <c r="F124" i="70"/>
  <c r="A145" i="70"/>
  <c r="D112" i="70"/>
  <c r="C121" i="70"/>
  <c r="A126" i="70"/>
  <c r="A118" i="70"/>
  <c r="C132" i="70"/>
  <c r="C141" i="70"/>
  <c r="C152" i="70"/>
  <c r="C128" i="70"/>
  <c r="A131" i="70"/>
  <c r="A107" i="70"/>
  <c r="A112" i="70"/>
  <c r="A117" i="70"/>
  <c r="E131" i="70"/>
  <c r="E111" i="70"/>
  <c r="F141" i="70"/>
  <c r="F114" i="70"/>
  <c r="D114" i="70"/>
  <c r="E123" i="70"/>
  <c r="A128" i="70"/>
  <c r="D107" i="70"/>
  <c r="F108" i="70"/>
  <c r="F123" i="70"/>
  <c r="A130" i="70"/>
  <c r="A136" i="70"/>
  <c r="A154" i="70"/>
  <c r="F118" i="70"/>
  <c r="C127" i="70"/>
  <c r="F112" i="70"/>
  <c r="C137" i="70"/>
  <c r="E150" i="70"/>
  <c r="C111" i="70"/>
  <c r="A144" i="70"/>
  <c r="E107" i="70"/>
  <c r="E116" i="70"/>
  <c r="F154" i="70"/>
  <c r="D129" i="70"/>
  <c r="D138" i="70"/>
  <c r="E112" i="70"/>
  <c r="D151" i="70"/>
  <c r="E142" i="70"/>
  <c r="E130" i="70"/>
  <c r="D121" i="70"/>
  <c r="E132" i="70"/>
  <c r="F107" i="70"/>
  <c r="E113" i="70"/>
  <c r="F126" i="70"/>
  <c r="F113" i="70"/>
  <c r="F136" i="70"/>
  <c r="D149" i="70"/>
  <c r="C133" i="70"/>
  <c r="D134" i="70"/>
  <c r="E138" i="70"/>
  <c r="A133" i="70"/>
  <c r="E129" i="70"/>
  <c r="A156" i="70"/>
  <c r="A113" i="70"/>
  <c r="A146" i="70"/>
  <c r="F140" i="70"/>
  <c r="F152" i="70"/>
  <c r="F134" i="70"/>
  <c r="D108" i="70"/>
  <c r="C153" i="70"/>
  <c r="F130" i="70"/>
  <c r="E144" i="70"/>
  <c r="C139" i="70"/>
  <c r="E109" i="70"/>
  <c r="C130" i="70"/>
  <c r="C155" i="70"/>
  <c r="C149" i="70"/>
  <c r="F149" i="70"/>
  <c r="C146" i="70"/>
  <c r="D135" i="70"/>
  <c r="F128" i="70"/>
  <c r="D117" i="70"/>
  <c r="F145" i="70"/>
  <c r="A141" i="70"/>
  <c r="D122" i="70"/>
  <c r="E152" i="70"/>
  <c r="E108" i="70"/>
  <c r="A138" i="70"/>
  <c r="D142" i="70"/>
  <c r="E114" i="70"/>
  <c r="A152" i="70"/>
  <c r="C107" i="70"/>
  <c r="F151" i="70"/>
  <c r="F121" i="70"/>
  <c r="C144" i="70"/>
  <c r="C145" i="70"/>
  <c r="A150" i="70"/>
  <c r="C147" i="70"/>
  <c r="E143" i="70"/>
  <c r="A111" i="70"/>
  <c r="F133" i="70"/>
  <c r="C108" i="70"/>
  <c r="A123" i="70"/>
  <c r="A143" i="70"/>
  <c r="D111" i="70"/>
  <c r="D113" i="70"/>
  <c r="A149" i="70"/>
  <c r="E110" i="70"/>
  <c r="C138" i="70"/>
  <c r="D143" i="70"/>
  <c r="E122" i="70"/>
  <c r="F135" i="70"/>
  <c r="C119" i="70"/>
  <c r="F150" i="70"/>
  <c r="F122" i="70"/>
  <c r="E136" i="70"/>
  <c r="C125" i="70"/>
  <c r="F127" i="70"/>
  <c r="C135" i="70"/>
  <c r="J106" i="70" l="1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1" i="70"/>
  <c r="F39" i="70"/>
  <c r="F18" i="70"/>
  <c r="F78" i="70"/>
  <c r="F25" i="70"/>
  <c r="F35" i="70"/>
  <c r="F70" i="70"/>
  <c r="F54" i="70"/>
  <c r="F90" i="70"/>
  <c r="F10" i="70"/>
  <c r="F15" i="70"/>
  <c r="F48" i="70"/>
  <c r="F3" i="70"/>
  <c r="F71" i="70"/>
  <c r="E87" i="70"/>
  <c r="A16" i="70"/>
  <c r="E16" i="70"/>
  <c r="E50" i="70"/>
  <c r="E31" i="70"/>
  <c r="A61" i="70"/>
  <c r="C57" i="70"/>
  <c r="E26" i="70"/>
  <c r="D54" i="70"/>
  <c r="D105" i="70"/>
  <c r="A56" i="70"/>
  <c r="A2" i="70"/>
  <c r="A62" i="70"/>
  <c r="C89" i="70"/>
  <c r="E33" i="70"/>
  <c r="D81" i="70"/>
  <c r="A72" i="70"/>
  <c r="D84" i="70"/>
  <c r="A88" i="70"/>
  <c r="D28" i="70"/>
  <c r="C95" i="70"/>
  <c r="C86" i="70"/>
  <c r="D86" i="70"/>
  <c r="C3" i="70"/>
  <c r="E54" i="70"/>
  <c r="D10" i="70"/>
  <c r="C45" i="70"/>
  <c r="A50" i="70"/>
  <c r="A4" i="70"/>
  <c r="C36" i="70"/>
  <c r="E67" i="70"/>
  <c r="E37" i="70"/>
  <c r="E6" i="70"/>
  <c r="C26" i="70"/>
  <c r="E99" i="70"/>
  <c r="E74" i="70"/>
  <c r="A22" i="70"/>
  <c r="C85" i="70"/>
  <c r="E92" i="70"/>
  <c r="C75" i="70"/>
  <c r="D48" i="70"/>
  <c r="A83" i="70"/>
  <c r="A1" i="70"/>
  <c r="C51" i="70"/>
  <c r="E101" i="70"/>
  <c r="C41" i="70"/>
  <c r="C9" i="70"/>
  <c r="A26" i="70"/>
  <c r="D60" i="70"/>
  <c r="A105" i="70"/>
  <c r="E68" i="70"/>
  <c r="A79" i="70"/>
  <c r="A31" i="70"/>
  <c r="A96" i="70"/>
  <c r="C47" i="70"/>
  <c r="C73" i="70"/>
  <c r="C35" i="70"/>
  <c r="E95" i="70"/>
  <c r="E57" i="70"/>
  <c r="A80" i="70"/>
  <c r="D16" i="70"/>
  <c r="F79" i="70"/>
  <c r="F51" i="70"/>
  <c r="F106" i="70"/>
  <c r="F58" i="70"/>
  <c r="F52" i="70"/>
  <c r="A18" i="70"/>
  <c r="C27" i="70"/>
  <c r="F20" i="70"/>
  <c r="F2" i="70"/>
  <c r="F67" i="70"/>
  <c r="F101" i="70"/>
  <c r="F83" i="70"/>
  <c r="F46" i="70"/>
  <c r="F38" i="70"/>
  <c r="F9" i="70"/>
  <c r="F92" i="70"/>
  <c r="F86" i="70"/>
  <c r="F41" i="70"/>
  <c r="F40" i="70"/>
  <c r="F82" i="70"/>
  <c r="C7" i="70"/>
  <c r="A7" i="70"/>
  <c r="C22" i="70"/>
  <c r="D4" i="70"/>
  <c r="A25" i="70"/>
  <c r="D11" i="70"/>
  <c r="E40" i="70"/>
  <c r="C23" i="70"/>
  <c r="E20" i="70"/>
  <c r="E41" i="70"/>
  <c r="A82" i="70"/>
  <c r="A90" i="70"/>
  <c r="D12" i="70"/>
  <c r="C98" i="70"/>
  <c r="E3" i="70"/>
  <c r="C71" i="70"/>
  <c r="C6" i="70"/>
  <c r="E42" i="70"/>
  <c r="C33" i="70"/>
  <c r="A40" i="70"/>
  <c r="C20" i="70"/>
  <c r="C28" i="70"/>
  <c r="A17" i="70"/>
  <c r="A47" i="70"/>
  <c r="E46" i="70"/>
  <c r="E53" i="70"/>
  <c r="E13" i="70"/>
  <c r="E80" i="70"/>
  <c r="A35" i="70"/>
  <c r="C63" i="70"/>
  <c r="D76" i="70"/>
  <c r="E25" i="70"/>
  <c r="D89" i="70"/>
  <c r="C43" i="70"/>
  <c r="E88" i="70"/>
  <c r="A20" i="70"/>
  <c r="A60" i="70"/>
  <c r="A51" i="70"/>
  <c r="C91" i="70"/>
  <c r="E43" i="70"/>
  <c r="D97" i="70"/>
  <c r="A44" i="70"/>
  <c r="D57" i="70"/>
  <c r="C42" i="70"/>
  <c r="D29" i="70"/>
  <c r="D38" i="70"/>
  <c r="D93" i="70"/>
  <c r="F66" i="70"/>
  <c r="F94" i="70"/>
  <c r="F57" i="70"/>
  <c r="F74" i="70"/>
  <c r="F1" i="70"/>
  <c r="C12" i="70"/>
  <c r="A98" i="70"/>
  <c r="C25" i="70"/>
  <c r="F27" i="70"/>
  <c r="F77" i="70"/>
  <c r="F75" i="70"/>
  <c r="F103" i="70"/>
  <c r="F68" i="70"/>
  <c r="F76" i="70"/>
  <c r="F56" i="70"/>
  <c r="F29" i="70"/>
  <c r="F84" i="70"/>
  <c r="F16" i="70"/>
  <c r="F87" i="70"/>
  <c r="F64" i="70"/>
  <c r="F85" i="70"/>
  <c r="F97" i="70"/>
  <c r="E32" i="70"/>
  <c r="C32" i="70"/>
  <c r="D27" i="70"/>
  <c r="E19" i="70"/>
  <c r="D69" i="70"/>
  <c r="A49" i="70"/>
  <c r="C19" i="70"/>
  <c r="E89" i="70"/>
  <c r="E18" i="70"/>
  <c r="A70" i="70"/>
  <c r="A86" i="70"/>
  <c r="D49" i="70"/>
  <c r="D55" i="70"/>
  <c r="E22" i="70"/>
  <c r="C84" i="70"/>
  <c r="E5" i="70"/>
  <c r="D90" i="70"/>
  <c r="D100" i="70"/>
  <c r="A29" i="70"/>
  <c r="D26" i="70"/>
  <c r="A6" i="70"/>
  <c r="C65" i="70"/>
  <c r="D45" i="70"/>
  <c r="C72" i="70"/>
  <c r="A46" i="70"/>
  <c r="D63" i="70"/>
  <c r="A23" i="70"/>
  <c r="A52" i="70"/>
  <c r="E34" i="70"/>
  <c r="C54" i="70"/>
  <c r="A104" i="70"/>
  <c r="A100" i="70"/>
  <c r="A74" i="70"/>
  <c r="E11" i="70"/>
  <c r="C8" i="70"/>
  <c r="E78" i="70"/>
  <c r="A11" i="70"/>
  <c r="D95" i="70"/>
  <c r="D39" i="70"/>
  <c r="C93" i="70"/>
  <c r="E83" i="70"/>
  <c r="A33" i="70"/>
  <c r="D52" i="70"/>
  <c r="E65" i="70"/>
  <c r="C17" i="70"/>
  <c r="A93" i="70"/>
  <c r="A45" i="70"/>
  <c r="D53" i="70"/>
  <c r="C50" i="70"/>
  <c r="E4" i="70"/>
  <c r="A54" i="70"/>
  <c r="F80" i="70"/>
  <c r="F45" i="70"/>
  <c r="F73" i="70"/>
  <c r="F44" i="70"/>
  <c r="E12" i="70"/>
  <c r="A58" i="70"/>
  <c r="E82" i="70"/>
  <c r="F81" i="70"/>
  <c r="F88" i="70"/>
  <c r="F8" i="70"/>
  <c r="F12" i="70"/>
  <c r="F11" i="70"/>
  <c r="F105" i="70"/>
  <c r="F69" i="70"/>
  <c r="F21" i="70"/>
  <c r="F22" i="70"/>
  <c r="F61" i="70"/>
  <c r="F65" i="70"/>
  <c r="F102" i="70"/>
  <c r="F32" i="70"/>
  <c r="C21" i="70"/>
  <c r="A87" i="70"/>
  <c r="A32" i="70"/>
  <c r="E15" i="70"/>
  <c r="C67" i="70"/>
  <c r="D50" i="70"/>
  <c r="E23" i="70"/>
  <c r="E86" i="70"/>
  <c r="E71" i="70"/>
  <c r="E39" i="70"/>
  <c r="E58" i="70"/>
  <c r="C82" i="70"/>
  <c r="E62" i="70"/>
  <c r="D85" i="70"/>
  <c r="D8" i="70"/>
  <c r="A37" i="70"/>
  <c r="C59" i="70"/>
  <c r="D77" i="70"/>
  <c r="E96" i="70"/>
  <c r="A14" i="70"/>
  <c r="D9" i="70"/>
  <c r="C94" i="70"/>
  <c r="C40" i="70"/>
  <c r="C18" i="70"/>
  <c r="E29" i="70"/>
  <c r="E63" i="70"/>
  <c r="E69" i="70"/>
  <c r="E77" i="70"/>
  <c r="E73" i="70"/>
  <c r="D79" i="70"/>
  <c r="E61" i="70"/>
  <c r="D82" i="70"/>
  <c r="E2" i="70"/>
  <c r="C24" i="70"/>
  <c r="A39" i="70"/>
  <c r="D15" i="70"/>
  <c r="E93" i="70"/>
  <c r="E79" i="70"/>
  <c r="E59" i="70"/>
  <c r="A95" i="70"/>
  <c r="D59" i="70"/>
  <c r="D61" i="70"/>
  <c r="E45" i="70"/>
  <c r="C39" i="70"/>
  <c r="C70" i="70"/>
  <c r="A78" i="70"/>
  <c r="D7" i="70"/>
  <c r="D72" i="70"/>
  <c r="A67" i="70"/>
  <c r="D5" i="70"/>
  <c r="A43" i="70"/>
  <c r="D67" i="70"/>
  <c r="A30" i="70"/>
  <c r="F6" i="70"/>
  <c r="F62" i="70"/>
  <c r="F104" i="70"/>
  <c r="F31" i="70"/>
  <c r="F34" i="70"/>
  <c r="F63" i="70"/>
  <c r="F100" i="70"/>
  <c r="F96" i="70"/>
  <c r="F14" i="70"/>
  <c r="F30" i="70"/>
  <c r="F47" i="70"/>
  <c r="F95" i="70"/>
  <c r="F13" i="70"/>
  <c r="E103" i="70"/>
  <c r="C87" i="70"/>
  <c r="C16" i="70"/>
  <c r="D73" i="70"/>
  <c r="E66" i="70"/>
  <c r="D78" i="70"/>
  <c r="E38" i="70"/>
  <c r="D51" i="70"/>
  <c r="E35" i="70"/>
  <c r="A19" i="70"/>
  <c r="D75" i="70"/>
  <c r="A66" i="70"/>
  <c r="C5" i="70"/>
  <c r="C102" i="70"/>
  <c r="D32" i="70"/>
  <c r="A71" i="70"/>
  <c r="C97" i="70"/>
  <c r="E97" i="70"/>
  <c r="D40" i="70"/>
  <c r="D44" i="70"/>
  <c r="A69" i="70"/>
  <c r="D37" i="70"/>
  <c r="C68" i="70"/>
  <c r="E52" i="70"/>
  <c r="D70" i="70"/>
  <c r="C96" i="70"/>
  <c r="C14" i="70"/>
  <c r="A42" i="70"/>
  <c r="D41" i="70"/>
  <c r="D58" i="70"/>
  <c r="A10" i="70"/>
  <c r="C81" i="70"/>
  <c r="A91" i="70"/>
  <c r="C31" i="70"/>
  <c r="D106" i="70"/>
  <c r="A57" i="70"/>
  <c r="E85" i="70"/>
  <c r="D56" i="70"/>
  <c r="A5" i="70"/>
  <c r="A34" i="70"/>
  <c r="E8" i="70"/>
  <c r="E17" i="70"/>
  <c r="D104" i="70"/>
  <c r="D14" i="70"/>
  <c r="E30" i="70"/>
  <c r="C1" i="70"/>
  <c r="E60" i="70"/>
  <c r="E51" i="70"/>
  <c r="F49" i="70"/>
  <c r="F43" i="70"/>
  <c r="F99" i="70"/>
  <c r="C103" i="70"/>
  <c r="C78" i="70"/>
  <c r="D88" i="70"/>
  <c r="C61" i="70"/>
  <c r="D30" i="70"/>
  <c r="C80" i="70"/>
  <c r="C92" i="70"/>
  <c r="A64" i="70"/>
  <c r="A94" i="70"/>
  <c r="D101" i="70"/>
  <c r="D17" i="70"/>
  <c r="D91" i="70"/>
  <c r="A24" i="70"/>
  <c r="A15" i="70"/>
  <c r="E91" i="70"/>
  <c r="C49" i="70"/>
  <c r="C88" i="70"/>
  <c r="D68" i="70"/>
  <c r="E102" i="70"/>
  <c r="A48" i="70"/>
  <c r="A9" i="70"/>
  <c r="F19" i="70"/>
  <c r="D6" i="70"/>
  <c r="C58" i="70"/>
  <c r="E106" i="70"/>
  <c r="D103" i="70"/>
  <c r="C29" i="70"/>
  <c r="F53" i="70"/>
  <c r="F36" i="70"/>
  <c r="F24" i="70"/>
  <c r="E21" i="70"/>
  <c r="A28" i="70"/>
  <c r="E14" i="70"/>
  <c r="C34" i="70"/>
  <c r="D46" i="70"/>
  <c r="C90" i="70"/>
  <c r="E90" i="70"/>
  <c r="E27" i="70"/>
  <c r="A27" i="70"/>
  <c r="D98" i="70"/>
  <c r="D71" i="70"/>
  <c r="D92" i="70"/>
  <c r="C55" i="70"/>
  <c r="A68" i="70"/>
  <c r="C30" i="70"/>
  <c r="D74" i="70"/>
  <c r="C13" i="70"/>
  <c r="A106" i="70"/>
  <c r="E64" i="70"/>
  <c r="D43" i="70"/>
  <c r="F23" i="70"/>
  <c r="F60" i="70"/>
  <c r="A103" i="70"/>
  <c r="D21" i="70"/>
  <c r="E104" i="70"/>
  <c r="D83" i="70"/>
  <c r="A76" i="70"/>
  <c r="A77" i="70"/>
  <c r="C46" i="70"/>
  <c r="A65" i="70"/>
  <c r="D64" i="70"/>
  <c r="C69" i="70"/>
  <c r="C53" i="70"/>
  <c r="E49" i="70"/>
  <c r="D20" i="70"/>
  <c r="A13" i="70"/>
  <c r="E36" i="70"/>
  <c r="C62" i="70"/>
  <c r="D66" i="70"/>
  <c r="F28" i="70"/>
  <c r="F91" i="70"/>
  <c r="E7" i="70"/>
  <c r="D33" i="70"/>
  <c r="E10" i="70"/>
  <c r="D47" i="70"/>
  <c r="C74" i="70"/>
  <c r="E76" i="70"/>
  <c r="C2" i="70"/>
  <c r="C101" i="70"/>
  <c r="E44" i="70"/>
  <c r="D35" i="70"/>
  <c r="C60" i="70"/>
  <c r="F98" i="70"/>
  <c r="A12" i="70"/>
  <c r="C56" i="70"/>
  <c r="C48" i="70"/>
  <c r="A101" i="70"/>
  <c r="E94" i="70"/>
  <c r="D36" i="70"/>
  <c r="A36" i="70"/>
  <c r="F17" i="70"/>
  <c r="A89" i="70"/>
  <c r="E1" i="70"/>
  <c r="D1" i="70"/>
  <c r="F7" i="70"/>
  <c r="D34" i="70"/>
  <c r="A97" i="70"/>
  <c r="E9" i="70"/>
  <c r="D18" i="70"/>
  <c r="E48" i="70"/>
  <c r="D13" i="70"/>
  <c r="E70" i="70"/>
  <c r="A41" i="70"/>
  <c r="F72" i="70"/>
  <c r="A63" i="70"/>
  <c r="C83" i="70"/>
  <c r="A53" i="70"/>
  <c r="C38" i="70"/>
  <c r="C11" i="70"/>
  <c r="C106" i="70"/>
  <c r="A55" i="70"/>
  <c r="F33" i="70"/>
  <c r="F42" i="70"/>
  <c r="F37" i="70"/>
  <c r="A21" i="70"/>
  <c r="C76" i="70"/>
  <c r="D3" i="70"/>
  <c r="C44" i="70"/>
  <c r="D23" i="70"/>
  <c r="C4" i="70"/>
  <c r="A92" i="70"/>
  <c r="A102" i="70"/>
  <c r="D80" i="70"/>
  <c r="C100" i="70"/>
  <c r="C15" i="70"/>
  <c r="A99" i="70"/>
  <c r="C52" i="70"/>
  <c r="D96" i="70"/>
  <c r="E81" i="70"/>
  <c r="C77" i="70"/>
  <c r="D102" i="70"/>
  <c r="D94" i="70"/>
  <c r="D31" i="70"/>
  <c r="F55" i="70"/>
  <c r="F50" i="70"/>
  <c r="F4" i="70"/>
  <c r="F5" i="70"/>
  <c r="A3" i="70"/>
  <c r="A84" i="70"/>
  <c r="E100" i="70"/>
  <c r="E55" i="70"/>
  <c r="D24" i="70"/>
  <c r="C79" i="70"/>
  <c r="D25" i="70"/>
  <c r="D99" i="70"/>
  <c r="E56" i="70"/>
  <c r="D2" i="70"/>
  <c r="C10" i="70"/>
  <c r="A59" i="70"/>
  <c r="D62" i="70"/>
  <c r="E24" i="70"/>
  <c r="A8" i="70"/>
  <c r="E98" i="70"/>
  <c r="C99" i="70"/>
  <c r="D65" i="70"/>
  <c r="A38" i="70"/>
  <c r="F26" i="70"/>
  <c r="F89" i="70"/>
  <c r="F59" i="70"/>
  <c r="F93" i="70"/>
  <c r="C37" i="70"/>
  <c r="C105" i="70"/>
  <c r="D87" i="70"/>
  <c r="E72" i="70"/>
  <c r="D22" i="70"/>
  <c r="E75" i="70"/>
  <c r="E47" i="70"/>
  <c r="E28" i="70"/>
  <c r="D19" i="70"/>
  <c r="D42" i="70"/>
  <c r="E105" i="70"/>
  <c r="C104" i="70"/>
  <c r="E84" i="70"/>
  <c r="C66" i="70"/>
  <c r="A75" i="70"/>
  <c r="C64" i="70"/>
  <c r="A81" i="70"/>
  <c r="A85" i="70"/>
  <c r="A73" i="70"/>
</calcChain>
</file>

<file path=xl/sharedStrings.xml><?xml version="1.0" encoding="utf-8"?>
<sst xmlns="http://schemas.openxmlformats.org/spreadsheetml/2006/main" count="795" uniqueCount="460">
  <si>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</si>
  <si>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</si>
  <si>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</si>
  <si>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</si>
  <si>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</si>
  <si>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</si>
  <si>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</si>
  <si>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</si>
  <si>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</si>
  <si>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</si>
  <si>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</si>
  <si>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</si>
  <si>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</si>
  <si>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</si>
  <si>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</si>
  <si>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</si>
  <si>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</si>
  <si>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</si>
  <si>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</si>
  <si>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</si>
  <si>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</si>
  <si>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</si>
  <si>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</si>
  <si>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</si>
  <si>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</si>
  <si>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</si>
  <si>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</si>
  <si>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</si>
  <si>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</si>
  <si>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</si>
  <si>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</si>
  <si>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</si>
  <si>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</si>
  <si>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</si>
  <si>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</si>
  <si>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</si>
  <si>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</si>
  <si>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</si>
  <si>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</si>
  <si>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</si>
  <si>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</si>
  <si>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</si>
  <si>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</si>
  <si>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</si>
  <si>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</si>
  <si>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</si>
  <si>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</si>
  <si>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</si>
  <si>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</si>
  <si>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</si>
  <si>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</si>
  <si>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</si>
  <si>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</si>
  <si>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</si>
  <si>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</si>
  <si>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</si>
  <si>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</si>
  <si>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</si>
  <si>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</si>
  <si>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</si>
  <si>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</si>
  <si>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</si>
  <si>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</si>
  <si>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</si>
  <si>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</si>
  <si>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</si>
  <si>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</si>
  <si>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</si>
  <si>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</si>
  <si>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</si>
  <si>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</si>
  <si>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</si>
  <si>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</si>
  <si>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</si>
  <si>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</si>
  <si>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</si>
  <si>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</si>
  <si>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</si>
  <si>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</si>
  <si>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</si>
  <si>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</si>
  <si>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</si>
  <si>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</si>
  <si>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</si>
  <si>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</si>
  <si>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</si>
  <si>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</si>
  <si>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</si>
  <si>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</si>
  <si>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</si>
  <si>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</si>
  <si>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</si>
  <si>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</si>
  <si>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</si>
  <si>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</si>
  <si>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</si>
  <si>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</si>
  <si>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</si>
  <si>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</si>
  <si>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</si>
  <si>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</si>
  <si>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</si>
  <si>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</si>
  <si>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</si>
  <si>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</si>
  <si>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</si>
  <si>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</si>
  <si>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</si>
  <si>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</si>
  <si>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</si>
  <si>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</si>
  <si>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</si>
  <si>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</si>
  <si>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</si>
  <si>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</si>
  <si>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</si>
  <si>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</si>
  <si>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</si>
  <si>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</si>
  <si>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</si>
  <si>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</si>
  <si>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</si>
  <si>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</si>
  <si>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</si>
  <si>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</si>
  <si>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</si>
  <si>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</si>
  <si>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</si>
  <si>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</si>
  <si>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</si>
  <si>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</si>
  <si>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</si>
  <si>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</si>
  <si>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</si>
  <si>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</si>
  <si>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</si>
  <si>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</si>
  <si>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</si>
  <si>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</si>
  <si>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</si>
  <si>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</si>
  <si>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</si>
  <si>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</si>
  <si>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</si>
  <si>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</si>
  <si>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</si>
  <si>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</si>
  <si>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</si>
  <si>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</si>
  <si>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</si>
  <si>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</si>
  <si>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</si>
  <si>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</si>
  <si>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</si>
  <si>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</si>
  <si>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</si>
  <si>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</si>
  <si>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</si>
  <si>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</si>
  <si>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</si>
  <si>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</si>
  <si>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</si>
  <si>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</si>
  <si>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</si>
  <si>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</si>
  <si>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</si>
  <si>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</si>
  <si>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</si>
  <si>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</si>
  <si>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</si>
  <si>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</si>
  <si>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</si>
  <si>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</si>
  <si>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</si>
  <si>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</si>
  <si>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</si>
  <si>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</si>
  <si>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</si>
  <si>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</si>
  <si>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</si>
  <si>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</si>
  <si>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</si>
  <si>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</si>
  <si>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</si>
  <si>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</si>
  <si>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</si>
  <si>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</si>
  <si>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</si>
  <si>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</si>
  <si>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</si>
  <si>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</si>
  <si>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</si>
  <si>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</si>
  <si>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</si>
  <si>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</si>
  <si>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</si>
  <si>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</si>
  <si>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</si>
  <si>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</si>
  <si>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</si>
  <si>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</si>
  <si>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</si>
  <si>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</si>
  <si>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</si>
  <si>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</si>
  <si>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</si>
  <si>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</si>
  <si>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</si>
  <si>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</si>
  <si>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</si>
  <si>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</si>
  <si>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</si>
  <si>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</si>
  <si>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</si>
  <si>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</si>
  <si>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</si>
  <si>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</si>
  <si>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</si>
  <si>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</si>
  <si>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</si>
  <si>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</si>
  <si>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</si>
  <si>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</si>
  <si>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</si>
  <si>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</si>
  <si>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</si>
  <si>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</si>
  <si>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</si>
  <si>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</si>
  <si>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</si>
  <si>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</si>
  <si>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</si>
  <si>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</si>
  <si>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</si>
  <si>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</si>
  <si>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</si>
  <si>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</si>
  <si>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</si>
  <si>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</si>
  <si>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</si>
  <si>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</si>
  <si>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</si>
  <si>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</si>
  <si>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</si>
  <si>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</si>
  <si>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</si>
  <si>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</si>
  <si>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</si>
  <si>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</si>
  <si>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</si>
  <si>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</si>
  <si>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</si>
  <si>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</si>
  <si>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</si>
  <si>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</si>
  <si>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XS0299183250 Corp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</si>
  <si>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</si>
  <si>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</si>
  <si>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</si>
  <si>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</si>
  <si>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</si>
  <si>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</si>
  <si>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</si>
  <si>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</si>
  <si>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</si>
  <si>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</si>
  <si>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</si>
  <si>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</si>
  <si>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</si>
  <si>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</si>
  <si>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</si>
  <si>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</si>
  <si>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</si>
  <si>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</si>
  <si>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</si>
  <si>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</si>
  <si>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</si>
  <si>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</si>
  <si>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</si>
  <si>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</si>
  <si>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</si>
  <si>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</si>
  <si>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</si>
  <si>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</si>
  <si>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</si>
  <si>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</si>
  <si>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</si>
  <si>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</si>
  <si>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</si>
  <si>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</si>
  <si>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</si>
  <si>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</si>
  <si>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</si>
  <si>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</si>
  <si>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</si>
  <si>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</si>
  <si>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</si>
  <si>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</si>
  <si>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</si>
  <si>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</si>
  <si>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</si>
  <si>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</si>
  <si>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</si>
  <si>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XS0299183250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</si>
  <si>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</si>
  <si>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</si>
  <si>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</si>
  <si>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</si>
  <si>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</si>
  <si>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</si>
  <si>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</si>
  <si>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</si>
  <si>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</si>
  <si>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</si>
  <si>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</si>
  <si>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</si>
  <si>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>14/03/2017</t>
  </si>
  <si>
    <t>13/07/2017</t>
  </si>
  <si>
    <t>28/06/2017</t>
  </si>
  <si>
    <t>14/07/2016</t>
  </si>
  <si>
    <t>23/09/2017</t>
  </si>
  <si>
    <t>04/10/2017</t>
  </si>
  <si>
    <t>04/05/2017</t>
  </si>
  <si>
    <t>23/05/2017</t>
  </si>
  <si>
    <t>24/02/2017</t>
  </si>
  <si>
    <t>29/09/2016</t>
  </si>
  <si>
    <t>22/12/2016</t>
  </si>
  <si>
    <t>28/03/2017</t>
  </si>
  <si>
    <t>23/11/2016</t>
  </si>
  <si>
    <t>24/06/2016</t>
  </si>
  <si>
    <t>29/05/2015</t>
  </si>
  <si>
    <t>19/12/2016</t>
  </si>
  <si>
    <t>19/07/2016</t>
  </si>
  <si>
    <t>30/03/2017</t>
  </si>
  <si>
    <t/>
  </si>
  <si>
    <t>22/10/2017</t>
  </si>
  <si>
    <t>07/10/2017</t>
  </si>
  <si>
    <t>28/10/2017</t>
  </si>
  <si>
    <t>24/07/2017</t>
  </si>
  <si>
    <t>27/07/2017</t>
  </si>
  <si>
    <t>24/06/2017</t>
  </si>
  <si>
    <t>19/07/2017</t>
  </si>
  <si>
    <t>30/06/2010</t>
  </si>
  <si>
    <t>20/04/2017</t>
  </si>
  <si>
    <t>11/01/2017</t>
  </si>
  <si>
    <t>18/05/2016</t>
  </si>
  <si>
    <t>16/07/2015</t>
  </si>
  <si>
    <t>07/07/2017</t>
  </si>
  <si>
    <t>30/06/2016</t>
  </si>
  <si>
    <t>28/05/2017</t>
  </si>
  <si>
    <t>23/06/2017</t>
  </si>
  <si>
    <t>07/10/2016</t>
  </si>
  <si>
    <t>16/12/2016</t>
  </si>
  <si>
    <t>06/06/2016</t>
  </si>
  <si>
    <t>21/04/2017</t>
  </si>
  <si>
    <t>27/12/2016</t>
  </si>
  <si>
    <t>23/03/2017</t>
  </si>
  <si>
    <t>27/06/2016</t>
  </si>
  <si>
    <t>03/05/2017</t>
  </si>
  <si>
    <t>03/05/2016</t>
  </si>
  <si>
    <t>09/12/2016</t>
  </si>
  <si>
    <t>10/06/2016</t>
  </si>
  <si>
    <t>06/07/2016</t>
  </si>
  <si>
    <t>16/06/2017</t>
  </si>
  <si>
    <t>17/10/2017</t>
  </si>
  <si>
    <t>19/10/2017</t>
  </si>
  <si>
    <t>26/09/2017</t>
  </si>
  <si>
    <t>11/05/2017</t>
  </si>
  <si>
    <t>02/10/2017</t>
  </si>
  <si>
    <t>20/06/2017</t>
  </si>
  <si>
    <t>02/08/2017</t>
  </si>
  <si>
    <t>08/08/2017</t>
  </si>
  <si>
    <t>07/08/2017</t>
  </si>
  <si>
    <t>22/09/2017</t>
  </si>
  <si>
    <t>27/05/2017</t>
  </si>
  <si>
    <t>19/09/2017</t>
  </si>
  <si>
    <t>25/10/2017</t>
  </si>
  <si>
    <t>09/05/2017</t>
  </si>
  <si>
    <t>12/09/2017</t>
  </si>
  <si>
    <t>13/08/2017</t>
  </si>
  <si>
    <t>11/09/2017</t>
  </si>
  <si>
    <t>12/07/2017</t>
  </si>
  <si>
    <t>12/04/2017</t>
  </si>
  <si>
    <t>16/09/2017</t>
  </si>
  <si>
    <t>15/07/2016</t>
  </si>
  <si>
    <t>29/10/2017</t>
  </si>
  <si>
    <t>27/06/2017</t>
  </si>
  <si>
    <t>14/06/2017</t>
  </si>
  <si>
    <t>16/08/2017</t>
  </si>
  <si>
    <t>31/05/2017</t>
  </si>
  <si>
    <t>22/08/2017</t>
  </si>
  <si>
    <t>29/09/2017</t>
  </si>
  <si>
    <t>15/05/2017</t>
  </si>
  <si>
    <t>10/04/2017</t>
  </si>
  <si>
    <t>02/03/2017</t>
  </si>
  <si>
    <t>16/03/2017</t>
  </si>
  <si>
    <t>26/10/2017</t>
  </si>
  <si>
    <t>07/06/2017</t>
  </si>
  <si>
    <t>27/10/2017</t>
  </si>
  <si>
    <t>16/10/2017</t>
  </si>
  <si>
    <t>25/07/2017</t>
  </si>
  <si>
    <t>09/08/2017</t>
  </si>
  <si>
    <t>26/07/2017</t>
  </si>
  <si>
    <t>18/10/2017</t>
  </si>
  <si>
    <t>24/05/2017</t>
  </si>
  <si>
    <t>17/05/2017</t>
  </si>
  <si>
    <t>14/09/2017</t>
  </si>
  <si>
    <t>01/09/2017</t>
  </si>
  <si>
    <t>26/08/2017</t>
  </si>
  <si>
    <t>28/09/2017</t>
  </si>
  <si>
    <t>28/07/2017</t>
  </si>
  <si>
    <t>05/05/2017</t>
  </si>
  <si>
    <t>09/07/2017</t>
  </si>
  <si>
    <t>02/05/2017</t>
  </si>
  <si>
    <t>25/09/2013</t>
  </si>
  <si>
    <t>03/08/2017</t>
  </si>
  <si>
    <t>31/07/2017</t>
  </si>
  <si>
    <t>30/04/2018</t>
  </si>
  <si>
    <t>17/03/2017</t>
  </si>
  <si>
    <t>05/04/2017</t>
  </si>
  <si>
    <t>18/03/2013</t>
  </si>
  <si>
    <t>10/05/2017</t>
  </si>
  <si>
    <t>26/02/2018</t>
  </si>
  <si>
    <t>08/06/2017</t>
  </si>
  <si>
    <t>27/04/2017</t>
  </si>
  <si>
    <t>23/08/2017</t>
  </si>
  <si>
    <t>27/03/2017</t>
  </si>
  <si>
    <t>07/04/2017</t>
  </si>
  <si>
    <t>08/11/2017</t>
  </si>
  <si>
    <t>28/04/2017</t>
  </si>
  <si>
    <t>02/06/2017</t>
  </si>
  <si>
    <t>19/04/2018</t>
  </si>
  <si>
    <t>13/04/2017</t>
  </si>
  <si>
    <t>17/08/2017</t>
  </si>
  <si>
    <t>15/08/2017</t>
  </si>
  <si>
    <t>05/03/2018</t>
  </si>
  <si>
    <t>01/02/2024</t>
  </si>
  <si>
    <t>23/03/2021</t>
  </si>
  <si>
    <t>15/12/2020</t>
  </si>
  <si>
    <t>06/02/2018</t>
  </si>
  <si>
    <t>16/04/2019</t>
  </si>
  <si>
    <t>01/04/2020</t>
  </si>
  <si>
    <t>19/03/2021</t>
  </si>
  <si>
    <t>10/03/2020</t>
  </si>
  <si>
    <t>02/11/2017</t>
  </si>
  <si>
    <t>19/05/2017</t>
  </si>
  <si>
    <t>26/12/2017</t>
  </si>
  <si>
    <t>18/02/2020</t>
  </si>
  <si>
    <t>07/03/2018</t>
  </si>
  <si>
    <t>15/02/2018</t>
  </si>
  <si>
    <t>24/01/2018</t>
  </si>
  <si>
    <t>01/02/2018</t>
  </si>
  <si>
    <t>20/01/2020</t>
  </si>
  <si>
    <t>24/04/2017</t>
  </si>
  <si>
    <t>15/05/2018</t>
  </si>
  <si>
    <t>15/06/2017</t>
  </si>
  <si>
    <t>05/06/2017</t>
  </si>
  <si>
    <t>19/06/2017</t>
  </si>
  <si>
    <t>XS1513271418 Corp</t>
  </si>
  <si>
    <t>XS1513271418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</si>
</sst>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3.3333332538604736</v>
        <stp/>
        <stp>##V3_BDPV12</stp>
        <stp>QIWI US Equity</stp>
        <stp>BEST_ANALYST_RATING</stp>
        <stp>[quotes.xlsx]Calc!R20C4</stp>
        <tr r="D20" s="70"/>
        <tr r="D20" s="70"/>
        <tr r="D20" s="70"/>
      </tp>
      <tp t="s">
        <v>28/05/2017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4.7100000381469727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9.6907061310547646E-2</v>
        <stp/>
        <stp>##V3_BDPV12</stp>
        <stp>RU000A0JX0H6 Corp</stp>
        <stp>DUR_MID</stp>
        <stp>[quotes.xlsx]Calc!R119C8</stp>
        <tr r="H119" s="70"/>
        <tr r="H1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>
        <v>2.856989928833316</v>
        <stp/>
        <stp>##V3_BDPV12</stp>
        <stp>RU000A0JWU98 Corp</stp>
        <stp>DUR_MID</stp>
        <stp>[quotes.xlsx]Calc!R66C8</stp>
        <tr r="H66" s="70"/>
        <tr r="H66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2.7911757067975738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>
        <v>1.5561629306759586</v>
        <stp/>
        <stp>##V3_BDPV12</stp>
        <stp>XS0975320879 Corp</stp>
        <stp>DUR_MID</stp>
        <stp>[quotes.xlsx]Calc!R89C8</stp>
        <tr r="H89" s="70"/>
        <tr r="H89" s="70"/>
      </tp>
      <tp t="s">
        <v>22/12/2016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3.2975001335144043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15.158539791460063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0.76850429917158836</v>
        <stp/>
        <stp>##V3_BDPV12</stp>
        <stp>RU000A0JP2S9 Corp</stp>
        <stp>DUR_MID</stp>
        <stp>[quotes.xlsx]Calc!R114C8</stp>
        <tr r="H114" s="70"/>
        <tr r="H11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96.107803344726563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2.4197504940667547</v>
        <stp/>
        <stp>##V3_BDPV12</stp>
        <stp>RU000A0JX5W4 Corp</stp>
        <stp>DUR_MID</stp>
        <stp>[quotes.xlsx]Calc!R118C8</stp>
        <tr r="H118" s="70"/>
        <tr r="H118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>
        <v>282.5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2.5962386916956199</v>
        <stp/>
        <stp>##V3_BDPV12</stp>
        <stp>RU000A0JWC82 Corp</stp>
        <stp>DUR_MID</stp>
        <stp>[quotes.xlsx]Calc!R74C8</stp>
        <tr r="H74" s="70"/>
        <tr r="H74" s="70"/>
      </tp>
      <tp>
        <v>7.2978550591324085</v>
        <stp/>
        <stp>##V3_BDPV12</stp>
        <stp>XS0088543193 Corp</stp>
        <stp>DUR_MID</stp>
        <stp>[quotes.xlsx]Calc!R27C8</stp>
        <tr r="H27" s="70"/>
        <tr r="H2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>
        <v>106.351</v>
        <stp/>
        <stp>##V3_BDPV12</stp>
        <stp>EJ644860     Corp</stp>
        <stp>PX_LAST</stp>
        <stp>[quotes.xlsx]Calc!R93C3</stp>
        <tr r="C93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3.4797758539198398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#N/A N/A</v>
        <stp/>
        <stp>##V3_BDPV12</stp>
        <stp>GAZP RX Equity</stp>
        <stp>DVD_EX_DT</stp>
        <stp>[quotes.xlsx]Calc!R31C7</stp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>
        <v>0.85833562719862944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2.9799206451209233</v>
        <stp/>
        <stp>##V3_BDPV12</stp>
        <stp>RU000A0JXMQ8 Corp</stp>
        <stp>DUR_MID</stp>
        <stp>[quotes.xlsx]Calc!R102C8</stp>
        <tr r="H102" s="70"/>
        <tr r="H102" s="70"/>
      </tp>
      <tp>
        <v>3.6315789222717285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29/05/2015</v>
        <stp/>
        <stp>##V3_BDPV12</stp>
        <stp>KMG LI Equity</stp>
        <stp>DVD_EX_DT</stp>
        <stp>[quotes.xlsx]Calc!R16C7</stp>
        <tr r="G16" s="70"/>
        <tr r="G16" s="70"/>
        <tr r="G16" s="70"/>
      </tp>
      <tp t="s">
        <v>#N/A Field Not Applicable</v>
        <stp/>
        <stp>##V3_BDPV12</stp>
        <stp>KMAZ RX Equity</stp>
        <stp>YLD_CNV_MID</stp>
        <stp>[quotes.xlsx]Calc!R35C6</stp>
        <tr r="F35" s="70"/>
        <tr r="F35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KMG LI Equity</stp>
        <stp>YLD_CNV_MID</stp>
        <stp>[quotes.xlsx]Calc!R16C6</stp>
        <tr r="F16" s="70"/>
        <tr r="F16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68.5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0.27051321463242473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 t="s">
        <v>14/07/2016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31/05/2017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11.781999588012695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>
        <v>4.8355373094827785</v>
        <stp/>
        <stp>##V3_BDPV12</stp>
        <stp>XS0830192711 Corp</stp>
        <stp>DUR_MID</stp>
        <stp>[quotes.xlsx]Calc!R78C8</stp>
        <tr r="H78" s="70"/>
        <tr r="H78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3.7272727489471436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>
        <v>69.6466064453125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0.34999999403953552</v>
        <stp/>
        <stp>##V3_BDPV12</stp>
        <stp>WZR CN Equity</stp>
        <stp>BEST_TARGET_PRICE</stp>
        <stp>[quotes.xlsx]Calc!R43C5</stp>
        <tr r="E43" s="70"/>
        <tr r="E43" s="70"/>
        <tr r="E43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4.6674336175515645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3.3294999599456787</v>
        <stp/>
        <stp>##V3_BDPV12</stp>
        <stp>KCEL LI Equity</stp>
        <stp>BEST_TARGET_PRICE</stp>
        <stp>[quotes.xlsx]Calc!R34C5</stp>
        <tr r="E34" s="70"/>
        <tr r="E34" s="70"/>
        <tr r="E34" s="70"/>
      </tp>
      <tp t="s">
        <v>IE00BY9D5467</v>
        <stp/>
        <stp>##V3_BDPV12</stp>
        <stp>AGN US Equity</stp>
        <stp>ID_ISIN</stp>
        <stp>[quotes.xlsx]Calc!R9C1</stp>
        <tr r="A9" s="70"/>
      </tp>
      <tp>
        <v>3.3944985886723376</v>
        <stp/>
        <stp>##V3_BDPV12</stp>
        <stp>US71645WAR25 Corp</stp>
        <stp>DUR_MID</stp>
        <stp>[quotes.xlsx]Calc!R26C8</stp>
        <tr r="H26" s="70"/>
        <tr r="H26" s="70"/>
      </tp>
      <tp>
        <v>4.25</v>
        <stp/>
        <stp>##V3_BDPV12</stp>
        <stp>MHPC LI Equity</stp>
        <stp>BEST_ANALYST_RATING</stp>
        <stp>[quotes.xlsx]Calc!R50C4</stp>
        <tr r="D50" s="70"/>
        <tr r="D50" s="70"/>
        <tr r="D50" s="70"/>
      </tp>
      <tp>
        <v>1.3303659626886648</v>
        <stp/>
        <stp>##V3_BDPV12</stp>
        <stp>XS0493579238 Corp</stp>
        <stp>DUR_MID</stp>
        <stp>[quotes.xlsx]Calc!R83C8</stp>
        <tr r="H83" s="70"/>
        <tr r="H83" s="70"/>
      </tp>
      <tp>
        <v>2.757403209504782</v>
        <stp/>
        <stp>##V3_BDPV12</stp>
        <stp>XS0808638612 Corp</stp>
        <stp>DUR_MID</stp>
        <stp>[quotes.xlsx]Calc!R22C8</stp>
        <tr r="H22" s="70"/>
        <tr r="H2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 t="s">
        <v>19/12/2016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06/07/2016</v>
        <stp/>
        <stp>##V3_BDPV12</stp>
        <stp>TGKA RX Equity</stp>
        <stp>DVD_EX_DT</stp>
        <stp>[quotes.xlsx]Calc!R59C7</stp>
        <tr r="G59" s="70"/>
        <tr r="G59" s="70"/>
        <tr r="G59" s="70"/>
      </tp>
      <tp t="s">
        <v>30/03/2017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24/06/2016</v>
        <stp/>
        <stp>##V3_BDPV12</stp>
        <stp>GAZ LI Equity</stp>
        <stp>DVD_EX_DT</stp>
        <stp>[quotes.xlsx]Calc!R15C7</stp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</tp>
      <tp>
        <v>0.49318585567754031</v>
        <stp/>
        <stp>##V3_BDPV12</stp>
        <stp>RU000A0JWG05 Corp</stp>
        <stp>DUR_MID</stp>
        <stp>[quotes.xlsx]Calc!R85C8</stp>
        <tr r="H85" s="70"/>
        <tr r="H85" s="70"/>
      </tp>
      <tp>
        <v>0.75901105231646804</v>
        <stp/>
        <stp>##V3_BDPV12</stp>
        <stp>XS0889402029 Corp</stp>
        <stp>DUR_MID</stp>
        <stp>[quotes.xlsx]Calc!R82C8</stp>
        <tr r="H82" s="70"/>
        <tr r="H82" s="70"/>
      </tp>
      <tp>
        <v>3.1962723207777772</v>
        <stp/>
        <stp>##V3_BDPV12</stp>
        <stp>XS0547082973 Corp</stp>
        <stp>DUR_MID</stp>
        <stp>[quotes.xlsx]Calc!R23C8</stp>
        <tr r="H23" s="70"/>
        <tr r="H23" s="70"/>
      </tp>
      <tp>
        <v>5.4485393823905319</v>
        <stp/>
        <stp>##V3_BDPV12</stp>
        <stp>XS0997544860 Corp</stp>
        <stp>DUR_MID</stp>
        <stp>[quotes.xlsx]Calc!R77C8</stp>
        <tr r="H77" s="70"/>
        <tr r="H77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0.4607209264577562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</tp>
      <tp>
        <v>0.86143195024857355</v>
        <stp/>
        <stp>##V3_BDPV12</stp>
        <stp>RU000A0JRCJ6 Corp</stp>
        <stp>DUR_MID</stp>
        <stp>[quotes.xlsx]Calc!R122C8</stp>
        <tr r="H122" s="70"/>
        <tr r="H122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 t="s">
        <v>19/05/2017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4.7673270051888519</v>
        <stp/>
        <stp>##V3_BDPV12</stp>
        <stp>RU000A0JXE06 Corp</stp>
        <stp>DUR_MID</stp>
        <stp>[quotes.xlsx]Calc!R64C8</stp>
        <tr r="H64" s="70"/>
        <tr r="H64" s="70"/>
      </tp>
      <tp t="s">
        <v>16/07/2015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239.5</v>
        <stp/>
        <stp>##V3_BDPV12</stp>
        <stp>AGN US Equity</stp>
        <stp>PX_LAST</stp>
        <stp>[quotes.xlsx]Calc!R9C3</stp>
        <tr r="C9" s="70"/>
      </tp>
      <tp>
        <v>0.76015123506576865</v>
        <stp/>
        <stp>##V3_BDPV12</stp>
        <stp>RU000A0JTM28 Corp</stp>
        <stp>DUR_MID</stp>
        <stp>[quotes.xlsx]Calc!R71C8</stp>
        <tr r="H71" s="70"/>
        <tr r="H71" s="70"/>
      </tp>
      <tp>
        <v>1.8225151977550231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99.953999999999994</v>
        <stp/>
        <stp>##V3_BDPV12</stp>
        <stp>US25152RYE79 Corp</stp>
        <stp>PX_LAST</stp>
        <stp>[quotes.xlsx]Calc!R141C3</stp>
        <tr r="C141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>
        <v>3.2664936848561692</v>
        <stp/>
        <stp>##V3_BDPV12</stp>
        <stp>RU000A0JWB75 Corp</stp>
        <stp>DUR_MID</stp>
        <stp>[quotes.xlsx]Calc!R75C8</stp>
        <tr r="H75" s="70"/>
        <tr r="H75" s="70"/>
      </tp>
      <tp>
        <v>0.74485889759602641</v>
        <stp/>
        <stp>##V3_BDPV12</stp>
        <stp>XS0884734343 Corp</stp>
        <stp>DUR_MID</stp>
        <stp>[quotes.xlsx]Calc!R72C8</stp>
        <tr r="H72" s="70"/>
        <tr r="H72" s="70"/>
      </tp>
      <tp t="s">
        <v>27/12/2016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413.75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657.1898193359375</v>
        <stp/>
        <stp>##V3_BDPV12</stp>
        <stp>SVAV RX Equity</stp>
        <stp>BEST_TARGET_PRICE</stp>
        <stp>[quotes.xlsx]Calc!R58C5</stp>
        <tr r="E58" s="70"/>
        <tr r="E58" s="70"/>
        <tr r="E58" s="70"/>
      </tp>
      <tp>
        <v>4.235243087949998</v>
        <stp/>
        <stp>##V3_BDPV12</stp>
        <stp>US71654QBB77 Corp</stp>
        <stp>DUR_MID</stp>
        <stp>[quotes.xlsx]Calc!R25C8</stp>
        <tr r="H25" s="70"/>
        <tr r="H25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XS0922301717</v>
        <stp/>
        <stp>##V3_BDPV12</stp>
        <stp>EJ644860     Corp</stp>
        <stp>ID_ISIN</stp>
        <stp>[quotes.xlsx]Calc!R93C1</stp>
        <tr r="A93" s="70"/>
      </tp>
      <tp>
        <v>4.1999998092651367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3.4000000953674316</v>
        <stp/>
        <stp>##V3_BDPV12</stp>
        <stp>BANE RM Equity</stp>
        <stp>BEST_ANALYST_RATING</stp>
        <stp>[quotes.xlsx]Calc!R13C4</stp>
        <tr r="D13" s="70"/>
        <tr r="D13" s="70"/>
        <tr r="D13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>
        <v>12.053071022033691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2.4644367978861763</v>
        <stp/>
        <stp>##V3_BDPV12</stp>
        <stp>RU000A0JXJE0 Corp</stp>
        <stp>DUR_MID</stp>
        <stp>[quotes.xlsx]Calc!R100C8</stp>
        <tr r="H100" s="70"/>
        <tr r="H100" s="70"/>
      </tp>
      <tp>
        <v>0.16298964999150073</v>
        <stp/>
        <stp>##V3_BDPV12</stp>
        <stp>RU000A0JV7K7 Corp</stp>
        <stp>DUR_MID</stp>
        <stp>[quotes.xlsx]Calc!R117C8</stp>
        <tr r="H117" s="70"/>
        <tr r="H117" s="70"/>
      </tp>
      <tp>
        <v>1.887809976092591</v>
        <stp/>
        <stp>##V3_BDPV12</stp>
        <stp>RU000A0JU9V1 Corp</stp>
        <stp>DUR_MID</stp>
        <stp>[quotes.xlsx]Calc!R121C8</stp>
        <tr r="H121" s="70"/>
        <tr r="H121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3.2596513398741158</v>
        <stp/>
        <stp>##V3_BDPV12</stp>
        <stp>RU000A0JWB67 Corp</stp>
        <stp>DUR_MID</stp>
        <stp>[quotes.xlsx]Calc!R76C8</stp>
        <tr r="H76" s="70"/>
        <tr r="H76" s="70"/>
      </tp>
      <tp>
        <v>112.815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109.21899999999999</v>
        <stp/>
        <stp>##V3_BDPV12</stp>
        <stp>XS0842078536 Corp</stp>
        <stp>PX_LAST</stp>
        <stp>[quotes.xlsx]Calc!R84C3</stp>
        <tr r="C84" s="70"/>
      </tp>
      <tp>
        <v>4.0999999046325684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>
        <v>136.09126281738281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28.75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5.445624828338623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RU000A0JWC82</v>
        <stp/>
        <stp>##V3_BDPV12</stp>
        <stp>RU000A0JWC82 Corp</stp>
        <stp>ID_ISIN</stp>
        <stp>[quotes.xlsx]Calc!R74C1</stp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>
        <v>13.42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</tp>
      <tp>
        <v>103.9</v>
        <stp/>
        <stp>##V3_BDPV12</stp>
        <stp>RU000A0JV7J9 Corp</stp>
        <stp>PX_LAST</stp>
        <stp>[quotes.xlsx]Calc!R120C3</stp>
        <tr r="C120" s="70"/>
      </tp>
      <tp t="s">
        <v>RU000A0JX0H6</v>
        <stp/>
        <stp>##V3_BDPV12</stp>
        <stp>RU000A0JX0H6 Corp</stp>
        <stp>ID_ISIN</stp>
        <stp>[quotes.xlsx]Calc!R119C1</stp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>
        <v>102.866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</tp>
      <tp>
        <v>106.931</v>
        <stp/>
        <stp>##V3_BDPV12</stp>
        <stp>XS0808638612 Corp</stp>
        <stp>PX_LAST</stp>
        <stp>[quotes.xlsx]Calc!R22C3</stp>
        <tr r="C22" s="70"/>
      </tp>
      <tp>
        <v>81.786000000000001</v>
        <stp/>
        <stp>##V3_BDPV12</stp>
        <stp>XS0493579238 Corp</stp>
        <stp>PX_LAST</stp>
        <stp>[quotes.xlsx]Calc!R83C3</stp>
        <tr r="C83" s="70"/>
      </tp>
      <tp>
        <v>2491.62890625</v>
        <stp/>
        <stp>##V3_BDPV12</stp>
        <stp>BANE RM Equity</stp>
        <stp>BEST_TARGET_PRICE</stp>
        <stp>[quotes.xlsx]Calc!R13C5</stp>
        <tr r="E13" s="70"/>
        <tr r="E13" s="70"/>
        <tr r="E1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>
        <v>101.5</v>
        <stp/>
        <stp>##V3_BDPV12</stp>
        <stp>RU000A0JXMQ8 Corp</stp>
        <stp>PX_LAST</stp>
        <stp>[quotes.xlsx]Calc!R102C3</stp>
        <tr r="C10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 t="s">
        <v>RU000A0JX5W4</v>
        <stp/>
        <stp>##V3_BDPV12</stp>
        <stp>RU000A0JX5W4 Corp</stp>
        <stp>ID_ISIN</stp>
        <stp>[quotes.xlsx]Calc!R118C1</stp>
        <tr r="A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100.8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>
        <v>99.75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>
        <v>108.496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>
        <v>102.15900000000001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 t="s">
        <v>US71656MAF68</v>
        <stp/>
        <stp>##V3_BDPV12</stp>
        <stp>US71656MAF68 Corp</stp>
        <stp>ID_ISIN</stp>
        <stp>[quotes.xlsx]Calc!R113C1</stp>
        <tr r="A113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06/06/2016</v>
        <stp/>
        <stp>##V3_BDPV12</stp>
        <stp>BSPB RX Equity</stp>
        <stp>DVD_EX_DT</stp>
        <stp>[quotes.xlsx]Calc!R44C7</stp>
        <tr r="G44" s="70"/>
        <tr r="G44" s="70"/>
        <tr r="G44" s="70"/>
      </tp>
      <tp>
        <v>108.676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</tp>
      <tp>
        <v>101.43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>
        <v>4.2857141494750977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RU000A0ERGA7</v>
        <stp/>
        <stp>##V3_BDPV12</stp>
        <stp>COMRLES RX Equity</stp>
        <stp>ID_ISIN</stp>
        <stp>[quotes.xlsx]Calc!R30C1</stp>
        <tr r="A30" s="70"/>
      </tp>
      <tp t="s">
        <v>XS0830192711</v>
        <stp/>
        <stp>##V3_BDPV12</stp>
        <stp>XS0830192711 Corp</stp>
        <stp>ID_ISIN</stp>
        <stp>[quotes.xlsx]Calc!R78C1</stp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 t="s">
        <v>11/01/2017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101.4</v>
        <stp/>
        <stp>##V3_BDPV12</stp>
        <stp>RU000A0JX5W4 Corp</stp>
        <stp>PX_LAST</stp>
        <stp>[quotes.xlsx]Calc!R118C3</stp>
        <tr r="C118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19/07/2016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103.17498016357422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RU000A0JXMQ8</v>
        <stp/>
        <stp>##V3_BDPV12</stp>
        <stp>RU000A0JXMQ8 Corp</stp>
        <stp>ID_ISIN</stp>
        <stp>[quotes.xlsx]Calc!R102C1</stp>
        <tr r="A102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>
        <v>99.9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107.922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97.7</v>
        <stp/>
        <stp>##V3_BDPV12</stp>
        <stp>RU000A0JP2S9 Corp</stp>
        <stp>PX_LAST</stp>
        <stp>[quotes.xlsx]Calc!R114C3</stp>
        <tr r="C114" s="70"/>
      </tp>
      <tp t="s">
        <v>USG9328DAG54</v>
        <stp/>
        <stp>##V3_BDPV12</stp>
        <stp>USG9328DAG54 Corp</stp>
        <stp>ID_ISIN</stp>
        <stp>[quotes.xlsx]Calc!R108C1</stp>
        <tr r="A108" s="70"/>
      </tp>
      <tp>
        <v>99.397000000000006</v>
        <stp/>
        <stp>##V3_BDPV12</stp>
        <stp>US71656MAF68 Corp</stp>
        <stp>PX_LAST</stp>
        <stp>[quotes.xlsx]Calc!R113C3</stp>
        <tr r="C113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102.97</v>
        <stp/>
        <stp>##V3_BDPV12</stp>
        <stp>RU000A0JWB75 Corp</stp>
        <stp>PX_LAST</stp>
        <stp>[quotes.xlsx]Calc!R75C3</stp>
        <tr r="C75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99.100009999999997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11015.6669921875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16/12/2016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>
        <v>205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103.29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XS0088543193</v>
        <stp/>
        <stp>##V3_BDPV12</stp>
        <stp>XS0088543193 Corp</stp>
        <stp>ID_ISIN</stp>
        <stp>[quotes.xlsx]Calc!R27C1</stp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103.1</v>
        <stp/>
        <stp>##V3_BDPV12</stp>
        <stp>RU000A0JX0H6 Corp</stp>
        <stp>PX_LAST</stp>
        <stp>[quotes.xlsx]Calc!R119C3</stp>
        <tr r="C119" s="70"/>
      </tp>
      <tp t="s">
        <v>07/10/2016</v>
        <stp/>
        <stp>##V3_BDPV12</stp>
        <stp>TRMK RX Equity</stp>
        <stp>DVD_EX_DT</stp>
        <stp>[quotes.xlsx]Calc!R41C7</stp>
        <tr r="G41" s="70"/>
        <tr r="G41" s="70"/>
        <tr r="G41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27/06/2016</v>
        <stp/>
        <stp>##V3_BDPV12</stp>
        <stp>MRKV RM Equity</stp>
        <stp>DVD_EX_DT</stp>
        <stp>[quotes.xlsx]Calc!R51C7</stp>
        <tr r="G51" s="70"/>
        <tr r="G51" s="70"/>
        <tr r="G51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>
        <v>1.169102276541246</v>
        <stp/>
        <stp>##V3_BDPV12</stp>
        <stp>AGN US Equity</stp>
        <stp>EQY_DVD_YLD_IND</stp>
        <stp>[quotes.xlsx]Calc!R9C6</stp>
        <tr r="F9" s="70"/>
        <tr r="F9" s="70"/>
        <tr r="F9" s="70"/>
      </tp>
      <tp t="s">
        <v>RU000A0JV7J9</v>
        <stp/>
        <stp>##V3_BDPV12</stp>
        <stp>RU000A0JV7J9 Corp</stp>
        <stp>ID_ISIN</stp>
        <stp>[quotes.xlsx]Calc!R120C1</stp>
        <tr r="A120" s="70"/>
      </tp>
      <tp t="s">
        <v>27/05/2017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101.8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3.307692289352417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4.3333334922790527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101.2</v>
        <stp/>
        <stp>##V3_BDPV12</stp>
        <stp>RU000A0JV7K7 Corp</stp>
        <stp>PX_LAST</stp>
        <stp>[quotes.xlsx]Calc!R117C3</stp>
        <tr r="C117" s="70"/>
      </tp>
      <tp>
        <v>97.5</v>
        <stp/>
        <stp>##V3_BDPV12</stp>
        <stp>RU000A0JU9V1 Corp</stp>
        <stp>PX_LAST</stp>
        <stp>[quotes.xlsx]Calc!R121C3</stp>
        <tr r="C121" s="70"/>
      </tp>
      <tp>
        <v>102.75</v>
        <stp/>
        <stp>##V3_BDPV12</stp>
        <stp>RU000A0JXJE0 Corp</stp>
        <stp>PX_LAST</stp>
        <stp>[quotes.xlsx]Calc!R100C3</stp>
        <tr r="C100" s="70"/>
      </tp>
      <tp>
        <v>26.049684524536133</v>
        <stp/>
        <stp>##V3_BDPV12</stp>
        <stp>YNDX US Equity</stp>
        <stp>BEST_TARGET_PRICE</stp>
        <stp>[quotes.xlsx]Calc!R21C5</stp>
        <tr r="E21" s="70"/>
        <tr r="E21" s="70"/>
        <tr r="E21" s="70"/>
      </tp>
      <tp>
        <v>47.459602355957031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103.2</v>
        <stp/>
        <stp>##V3_BDPV12</stp>
        <stp>RU000A0JWU98 Corp</stp>
        <stp>PX_LAST</stp>
        <stp>[quotes.xlsx]Calc!R66C3</stp>
        <tr r="C66" s="70"/>
      </tp>
      <tp t="s">
        <v>RU000A0JXE06</v>
        <stp/>
        <stp>##V3_BDPV12</stp>
        <stp>RU000A0JXE06 Corp</stp>
        <stp>ID_ISIN</stp>
        <stp>[quotes.xlsx]Calc!R64C1</stp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N/A</v>
        <stp/>
        <stp>##V3_BDPV12</stp>
        <stp>RUALR RX Equity</stp>
        <stp>BEST_ANALYST_RATING</stp>
        <stp>[quotes.xlsx]Calc!R10C4</stp>
        <tr r="D10" s="70"/>
        <tr r="D10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24/04/2017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</tp>
      <tp t="s">
        <v>XS0808638612</v>
        <stp/>
        <stp>##V3_BDPV12</stp>
        <stp>XS0808638612 Corp</stp>
        <stp>ID_ISIN</stp>
        <stp>[quotes.xlsx]Calc!R22C1</stp>
        <tr r="A22" s="70"/>
      </tp>
      <tp>
        <v>102.92</v>
        <stp/>
        <stp>##V3_BDPV12</stp>
        <stp>XS0918604496 Corp</stp>
        <stp>PX_LAST</stp>
        <stp>[quotes.xlsx]Calc!R61C3</stp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211.68121337890625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11/05/2017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RU000A0JWG05</v>
        <stp/>
        <stp>##V3_BDPV12</stp>
        <stp>RU000A0JWG05 Corp</stp>
        <stp>ID_ISIN</stp>
        <stp>[quotes.xlsx]Calc!R85C1</stp>
        <tr r="A85" s="70"/>
      </tp>
      <tp t="s">
        <v>LU0974284688</v>
        <stp/>
        <stp>##V3_BDPV12</stp>
        <stp>HHPA2AH LX Equity</stp>
        <stp>ID_ISIN</stp>
        <stp>[quotes.xlsx]Calc!R88C1</stp>
        <tr r="A88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105.304</v>
        <stp/>
        <stp>##V3_BDPV12</stp>
        <stp>XS0975320879 Corp</stp>
        <stp>PX_LAST</stp>
        <stp>[quotes.xlsx]Calc!R89C3</stp>
        <tr r="C89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 t="s">
        <v>30/06/2016</v>
        <stp/>
        <stp>##V3_BDPV12</stp>
        <stp>MVID RX Equity</stp>
        <stp>DVD_EX_DT</stp>
        <stp>[quotes.xlsx]Calc!R38C7</stp>
        <tr r="G38" s="70"/>
        <tr r="G38" s="70"/>
        <tr r="G38" s="70"/>
      </tp>
      <tp>
        <v>3.6113886594044547E-2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</tp>
      <tp>
        <v>11078.8779296875</v>
        <stp/>
        <stp>##V3_BDPV12</stp>
        <stp>GMKN RX Equity</stp>
        <stp>BEST_TARGET_PRICE</stp>
        <stp>[quotes.xlsx]Calc!R47C5</stp>
        <tr r="E47" s="70"/>
        <tr r="E47" s="70"/>
        <tr r="E47" s="70"/>
      </tp>
      <tp t="s">
        <v>RU000A0JRCJ6</v>
        <stp/>
        <stp>##V3_BDPV12</stp>
        <stp>RU000A0JRCJ6 Corp</stp>
        <stp>ID_ISIN</stp>
        <stp>[quotes.xlsx]Calc!R122C1</stp>
        <tr r="A12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04/05/2017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US71645WAR25</v>
        <stp/>
        <stp>##V3_BDPV12</stp>
        <stp>US71645WAR25 Corp</stp>
        <stp>ID_ISIN</stp>
        <stp>[quotes.xlsx]Calc!R26C1</stp>
        <tr r="A26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19/12/2016</v>
        <stp/>
        <stp>##V3_BDPV12</stp>
        <stp>MFON LI Equity</stp>
        <stp>DVD_EX_DT</stp>
        <stp>[quotes.xlsx]Calc!R17C7</stp>
        <tr r="G17" s="70"/>
        <tr r="G17" s="70"/>
        <tr r="G17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 t="s">
        <v>#N/A Field Not Applicable</v>
        <stp/>
        <stp>##V3_BDPV12</stp>
        <stp>USN54468AF52 Corp</stp>
        <stp>BEST_TARGET_PRICE</stp>
        <stp>[quotes.xlsx]Calc!R154C5</stp>
        <tr r="E154" s="70"/>
        <tr r="E154" s="70"/>
      </tp>
      <tp>
        <v>103.99</v>
        <stp/>
        <stp>##V3_BDPV12</stp>
        <stp>RU000A0JWC82 Corp</stp>
        <stp>PX_LAST</stp>
        <stp>[quotes.xlsx]Calc!R74C3</stp>
        <tr r="C7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>
        <v>2.803682601661063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>
        <v>177.375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>
        <v>99.5</v>
        <stp/>
        <stp>##V3_BDPV12</stp>
        <stp>RU000A0JRCJ6 Corp</stp>
        <stp>PX_LAST</stp>
        <stp>[quotes.xlsx]Calc!R122C3</stp>
        <tr r="C122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263.9310302734375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102.1</v>
        <stp/>
        <stp>##V3_BDPV12</stp>
        <stp>RU000A0JX0J2 Corp</stp>
        <stp>PX_LAST</stp>
        <stp>[quotes.xlsx]Calc!R116C3</stp>
        <tr r="C116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3.4018222382785757</v>
        <stp/>
        <stp>##V3_BDPV12</stp>
        <stp>USP989MJBG51 Corp</stp>
        <stp>DUR_MID</stp>
        <stp>[quotes.xlsx]Calc!R5C8</stp>
        <tr r="H5" s="70"/>
        <tr r="H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>
        <v>101.1048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XS0884734343</v>
        <stp/>
        <stp>##V3_BDPV12</stp>
        <stp>XS0884734343 Corp</stp>
        <stp>ID_ISIN</stp>
        <stp>[quotes.xlsx]Calc!R72C1</stp>
        <tr r="A72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3519.05517578125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18/05/2016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</tp>
      <tp>
        <v>4.6666665077209473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17.185714721679687</v>
        <stp/>
        <stp>##V3_BDPV12</stp>
        <stp>QIWI US Equity</stp>
        <stp>BEST_TARGET_PRICE</stp>
        <stp>[quotes.xlsx]Calc!R20C5</stp>
        <tr r="E20" s="70"/>
        <tr r="E20" s="70"/>
        <tr r="E20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</tp>
      <tp>
        <v>5.7500001043081284E-2</v>
        <stp/>
        <stp>##V3_BDPV12</stp>
        <stp>TGKA RX Equity</stp>
        <stp>BEST_TARGET_PRICE</stp>
        <stp>[quotes.xlsx]Calc!R59C5</stp>
        <tr r="E59" s="70"/>
        <tr r="E59" s="70"/>
        <tr r="E59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 t="s">
        <v>RU000A0JU9V1</v>
        <stp/>
        <stp>##V3_BDPV12</stp>
        <stp>RU000A0JU9V1 Corp</stp>
        <stp>ID_ISIN</stp>
        <stp>[quotes.xlsx]Calc!R121C1</stp>
        <tr r="A121" s="70"/>
      </tp>
      <tp t="s">
        <v>RU000A0JV7K7</v>
        <stp/>
        <stp>##V3_BDPV12</stp>
        <stp>RU000A0JV7K7 Corp</stp>
        <stp>ID_ISIN</stp>
        <stp>[quotes.xlsx]Calc!R117C1</stp>
        <tr r="A117" s="70"/>
      </tp>
      <tp t="s">
        <v>RU000A0JWB75</v>
        <stp/>
        <stp>##V3_BDPV12</stp>
        <stp>RU000A0JWB75 Corp</stp>
        <stp>ID_ISIN</stp>
        <stp>[quotes.xlsx]Calc!R75C1</stp>
        <tr r="A75" s="70"/>
      </tp>
      <tp>
        <v>20.431667327880859</v>
        <stp/>
        <stp>##V3_BDPV12</stp>
        <stp>GAZ LI Equity</stp>
        <stp>BEST_TARGET_PRICE</stp>
        <stp>[quotes.xlsx]Calc!R15C5</stp>
        <tr r="E15" s="70"/>
        <tr r="E15" s="70"/>
        <tr r="E15" s="70"/>
      </tp>
      <tp>
        <v>4.0344829559326172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>
        <v>105</v>
        <stp/>
        <stp>##V3_BDPV12</stp>
        <stp>COMRLES RX Equity</stp>
        <stp>PX_LAST</stp>
        <stp>[quotes.xlsx]Calc!R30C3</stp>
        <tr r="C30" s="70"/>
      </tp>
      <tp>
        <v>101.404</v>
        <stp/>
        <stp>##V3_BDPV12</stp>
        <stp>XS0830192711 Corp</stp>
        <stp>PX_LAST</stp>
        <stp>[quotes.xlsx]Calc!R78C3</stp>
        <tr r="C78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 t="s">
        <v>#N/A N/A</v>
        <stp/>
        <stp>##V3_BDPV12</stp>
        <stp>LSRG RX Equity</stp>
        <stp>DVD_EX_DT</stp>
        <stp>[quotes.xlsx]Calc!R48C7</stp>
        <tr r="G48" s="70"/>
        <tr r="G48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RU000A0JTM28</v>
        <stp/>
        <stp>##V3_BDPV12</stp>
        <stp>RU000A0JTM28 Corp</stp>
        <stp>ID_ISIN</stp>
        <stp>[quotes.xlsx]Calc!R71C1</stp>
        <tr r="A71" s="70"/>
      </tp>
    </main>
    <main first="bloomberg.rtd">
      <tp>
        <v>4.3302412194128097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CH0205819441 Corp</stp>
        <stp>NXT_PUT_DT</stp>
        <stp>[quotes.xlsx]Calc!R153C9</stp>
        <tr r="I153" s="70"/>
        <tr r="I153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9.08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8.9700000000000006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 t="s">
        <v>#N/A N/A</v>
        <stp/>
        <stp>##V3_BDPV12</stp>
        <stp>XS1513271418 Corp</stp>
        <stp>YLD_CNV_MID</stp>
        <stp>[quotes.xlsx]Calc!R159C6</stp>
        <tr r="F159" s="70"/>
        <tr r="F159" s="70"/>
      </tp>
      <tp>
        <v>4.7347783999999997</v>
        <stp/>
        <stp>##V3_BDPV12</stp>
        <stp>XS1319822752 Corp</stp>
        <stp>YLD_CNV_MID</stp>
        <stp>[quotes.xlsx]Calc!R130C6</stp>
        <tr r="F130" s="70"/>
        <tr r="F130" s="70"/>
        <tr r="F130" s="70"/>
      </tp>
      <tp t="s">
        <v>#N/A Field Not Applicable</v>
        <stp/>
        <stp>##V3_BDPV12</stp>
        <stp>CH0359143119 Corp</stp>
        <stp>BEST_ANALYST_RATING</stp>
        <stp>[quotes.xlsx]Calc!R157C4</stp>
        <tr r="D157" s="70"/>
        <tr r="D157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>
        <v>1.8640897815066975</v>
        <stp/>
        <stp>##V3_BDPV12</stp>
        <stp>ROSN RM Equity</stp>
        <stp>EQY_DVD_YLD_IND</stp>
        <stp>[quotes.xlsx]Calc!R123C6</stp>
        <tr r="F123" s="70"/>
        <tr r="F123" s="70"/>
        <tr r="F123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>
        <v>4.5530698999999997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US4642871846</v>
        <stp/>
        <stp>##V3_BDPV12</stp>
        <stp>FXI US Equity</stp>
        <stp>ID_ISIN</stp>
        <stp>[quotes.xlsx]Calc!R149C1</stp>
        <tr r="A149" s="70"/>
      </tp>
      <tp t="s">
        <v>#N/A Field Not Applicable</v>
        <stp/>
        <stp>##V3_BDPV12</stp>
        <stp>XS0299183250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CH0355509487 Corp</stp>
        <stp>YLD_CNV_MID</stp>
        <stp>[quotes.xlsx]Calc!R155C6</stp>
        <tr r="F155" s="70"/>
        <tr r="F155" s="70"/>
      </tp>
      <tp>
        <v>1.5070386999999998</v>
        <stp/>
        <stp>##V3_BDPV12</stp>
        <stp>CH0205819441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CH0347656545 Corp</stp>
        <stp>BEST_ANALYST_RATING</stp>
        <stp>[quotes.xlsx]Calc!R158C4</stp>
        <tr r="D158" s="70"/>
        <tr r="D158" s="70"/>
      </tp>
      <tp>
        <v>7.2797408880485985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XS1468260598 Corp</stp>
        <stp>NXT_PUT_DT</stp>
        <stp>[quotes.xlsx]Calc!R156C9</stp>
        <tr r="I156" s="70"/>
        <tr r="I156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 t="s">
        <v>US78463V1070</v>
        <stp/>
        <stp>##V3_BDPV12</stp>
        <stp>GLD US Equity</stp>
        <stp>ID_ISIN</stp>
        <stp>[quotes.xlsx]Calc!R138C1</stp>
        <tr r="A138" s="70"/>
      </tp>
      <tp t="s">
        <v>#N/A Field Not Applicable</v>
        <stp/>
        <stp>##V3_BDPV12</stp>
        <stp>USN54468AF52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XS1468260598 Corp</stp>
        <stp>BEST_ANALYST_RATING</stp>
        <stp>[quotes.xlsx]Calc!R156C4</stp>
        <tr r="D156" s="70"/>
        <tr r="D156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XS1513271418 Corp</stp>
        <stp>NXT_PUT_DT</stp>
        <stp>[quotes.xlsx]Calc!R159C9</stp>
        <tr r="I159" s="70"/>
        <tr r="I159" s="70"/>
      </tp>
      <tp>
        <v>6.8061414999999998</v>
        <stp/>
        <stp>##V3_BDPV12</stp>
        <stp>USL6366MAC75 Corp</stp>
        <stp>YLD_CNV_MID</stp>
        <stp>[quotes.xlsx]Calc!R68C6</stp>
        <tr r="F68" s="70"/>
        <tr r="F68" s="70"/>
        <tr r="F68" s="70"/>
      </tp>
      <tp>
        <v>38.700000000000003</v>
        <stp/>
        <stp>##V3_BDPV12</stp>
        <stp>FXI US Equity</stp>
        <stp>PX_LAST</stp>
        <stp>[quotes.xlsx]Calc!R149C3</stp>
        <tr r="C149" s="70"/>
      </tp>
      <tp t="s">
        <v>#N/A Field Not Applicable</v>
        <stp/>
        <stp>##V3_BDPV12</stp>
        <stp>XS0934609016 Corp</stp>
        <stp>BEST_ANALYST_RATING</stp>
        <stp>[quotes.xlsx]Calc!R152C4</stp>
        <tr r="D152" s="70"/>
        <tr r="D152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 t="s">
        <v>#N/A Field Not Applicable</v>
        <stp/>
        <stp>##V3_BDPV12</stp>
        <stp>CH0347656545 Corp</stp>
        <stp>NXT_PUT_DT</stp>
        <stp>[quotes.xlsx]Calc!R158C9</stp>
        <tr r="I158" s="70"/>
        <tr r="I158" s="70"/>
      </tp>
      <tp>
        <v>3.5954676999999999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>
        <v>1.8502656208931716</v>
        <stp/>
        <stp>##V3_BDPV12</stp>
        <stp>MON US Equity</stp>
        <stp>EQY_DVD_YLD_IND</stp>
        <stp>[quotes.xlsx]Calc!R146C6</stp>
        <tr r="F146" s="70"/>
        <tr r="F146" s="70"/>
        <tr r="F146" s="70"/>
      </tp>
      <tp>
        <v>3.1465847311071125</v>
        <stp/>
        <stp>##V3_BDPV12</stp>
        <stp>ROG EB Equity</stp>
        <stp>EQY_DVD_YLD_IND</stp>
        <stp>[quotes.xlsx]Calc!R106C6</stp>
        <tr r="F106" s="70"/>
        <tr r="F106" s="70"/>
        <tr r="F106" s="70"/>
      </tp>
      <tp>
        <v>5.1282767700000003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120.84</v>
        <stp/>
        <stp>##V3_BDPV12</stp>
        <stp>GLD US Equity</stp>
        <stp>PX_LAST</stp>
        <stp>[quotes.xlsx]Calc!R138C3</stp>
        <tr r="C138" s="70"/>
      </tp>
      <tp t="s">
        <v>23/05/2017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>
        <v>5.24587965</v>
        <stp/>
        <stp>##V3_BDPV12</stp>
        <stp>XS1400710726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3.5742671000000001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8.69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>
        <v>5.5805951919023631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5.7641995999999995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36.23437610290604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3.8534923049526735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 t="s">
        <v>#N/A Field Not Applicable</v>
        <stp/>
        <stp>##V3_BDPV12</stp>
        <stp>CH0355509487 Corp</stp>
        <stp>NXT_PUT_DT</stp>
        <stp>[quotes.xlsx]Calc!R155C9</stp>
        <tr r="I155" s="70"/>
        <tr r="I155" s="70"/>
      </tp>
      <tp>
        <v>8.09</v>
        <stp/>
        <stp>##V3_BDPV12</stp>
        <stp>RU000A0JTYA5 Corp</stp>
        <stp>YLD_CNV_MID</stp>
        <stp>[quotes.xlsx]Calc!R97C6</stp>
        <tr r="F97" s="70"/>
        <tr r="F97" s="70"/>
        <tr r="F97" s="70"/>
      </tp>
      <tp>
        <v>1.7266823272984979</v>
        <stp/>
        <stp>##V3_BDPV12</stp>
        <stp>VTBR RX Equity</stp>
        <stp>EQY_DVD_YLD_IND</stp>
        <stp>[quotes.xlsx]Calc!R131C6</stp>
        <tr r="F131" s="70"/>
        <tr r="F131" s="70"/>
        <tr r="F131" s="70"/>
      </tp>
      <tp>
        <v>2.4453749070892465</v>
        <stp/>
        <stp>##V3_BDPV12</stp>
        <stp>XLE US Equity</stp>
        <stp>EQY_DVD_YLD_IND</stp>
        <stp>[quotes.xlsx]Calc!R144C6</stp>
        <tr r="F144" s="70"/>
        <tr r="F144" s="70"/>
        <tr r="F144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 t="s">
        <v>#N/A Field Not Applicable</v>
        <stp/>
        <stp>##V3_BDPV12</stp>
        <stp>CH0359143119 Corp</stp>
        <stp>NXT_PUT_DT</stp>
        <stp>[quotes.xlsx]Calc!R157C9</stp>
        <tr r="I157" s="70"/>
        <tr r="I157" s="70"/>
      </tp>
      <tp>
        <v>4.3785784000000003</v>
        <stp/>
        <stp>##V3_BDPV12</stp>
        <stp>XS0643183220 Corp</stp>
        <stp>YLD_CNV_MID</stp>
        <stp>[quotes.xlsx]Calc!R124C6</stp>
        <tr r="F124" s="70"/>
        <tr r="F124" s="70"/>
        <tr r="F124" s="70"/>
      </tp>
      <tp>
        <v>5.6408989517634103</v>
        <stp/>
        <stp>##V3_BDPV12</stp>
        <stp>XS0191754729 Corp</stp>
        <stp>YLD_CNV_MID</stp>
        <stp>[quotes.xlsx]Calc!R127C6</stp>
        <tr r="F127" s="70"/>
        <tr r="F127" s="70"/>
        <tr r="F127" s="70"/>
      </tp>
      <tp>
        <v>8.1300000000000008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Field Not Applicable</v>
        <stp/>
        <stp>##V3_BDPV12</stp>
        <stp>CH0347656545 Corp</stp>
        <stp>YLD_CNV_MID</stp>
        <stp>[quotes.xlsx]Calc!R158C6</stp>
        <tr r="F158" s="70"/>
        <tr r="F158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 t="s">
        <v>#N/A Field Not Applicable</v>
        <stp/>
        <stp>##V3_BDPV12</stp>
        <stp>CH0205819441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CH0355509487 Corp</stp>
        <stp>BEST_ANALYST_RATING</stp>
        <stp>[quotes.xlsx]Calc!R155C4</stp>
        <tr r="D155" s="70"/>
        <tr r="D155" s="70"/>
      </tp>
      <tp>
        <v>0.33009230000000001</v>
        <stp/>
        <stp>##V3_BDPV12</stp>
        <stp>XS0299183250 Corp</stp>
        <stp>YLD_CNV_MID</stp>
        <stp>[quotes.xlsx]Calc!R151C6</stp>
        <tr r="F151" s="70"/>
        <tr r="F151" s="70"/>
        <tr r="F151" s="70"/>
      </tp>
      <tp>
        <v>68.540000000000006</v>
        <stp/>
        <stp>##V3_BDPV12</stp>
        <stp>XLE US Equity</stp>
        <stp>PX_LAST</stp>
        <stp>[quotes.xlsx]Calc!R144C3</stp>
        <tr r="C144" s="70"/>
      </tp>
      <tp>
        <v>38.049999999999997</v>
        <stp/>
        <stp>##V3_BDPV12</stp>
        <stp>TBT US Equity</stp>
        <stp>PX_LAST</stp>
        <stp>[quotes.xlsx]Calc!R134C3</stp>
        <tr r="C134" s="70"/>
      </tp>
      <tp t="s">
        <v>GB00B7Z0Q502</v>
        <stp/>
        <stp>##V3_BDPV12</stp>
        <stp>TUNG LN Equity</stp>
        <stp>ID_ISIN</stp>
        <stp>[quotes.xlsx]Calc!R145C1</stp>
        <tr r="A145" s="70"/>
      </tp>
      <tp>
        <v>6.7760000000000001E-2</v>
        <stp/>
        <stp>##V3_BDPV12</stp>
        <stp>VTBR RX Equity</stp>
        <stp>PX_LAST</stp>
        <stp>[quotes.xlsx]Calc!R131C3</stp>
        <tr r="C131" s="70"/>
      </tp>
      <tp t="s">
        <v>RU000A0J2Q06</v>
        <stp/>
        <stp>##V3_BDPV12</stp>
        <stp>ROSN RM Equity</stp>
        <stp>ID_ISIN</stp>
        <stp>[quotes.xlsx]Calc!R123C1</stp>
        <tr r="A123" s="70"/>
      </tp>
      <tp>
        <v>6.4718678000000001</v>
        <stp/>
        <stp>##V3_BDPV12</stp>
        <stp>USN54468AF52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XS0934609016 Corp</stp>
        <stp>NXT_PUT_DT</stp>
        <stp>[quotes.xlsx]Calc!R152C9</stp>
        <tr r="I152" s="70"/>
        <tr r="I152" s="70"/>
      </tp>
      <tp t="s">
        <v>#N/A Field Not Applicable</v>
        <stp/>
        <stp>##V3_BDPV12</stp>
        <stp>XS0299183250 Corp</stp>
        <stp>NXT_PUT_DT</stp>
        <stp>[quotes.xlsx]Calc!R151C9</stp>
        <tr r="I151" s="70"/>
        <tr r="I151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12.92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3.5617262202023841</v>
        <stp/>
        <stp>##V3_BDPV12</stp>
        <stp>FXI US Equity</stp>
        <stp>EQY_DVD_YLD_IND</stp>
        <stp>[quotes.xlsx]Calc!R149C6</stp>
        <tr r="F149" s="70"/>
        <tr r="F149" s="70"/>
        <tr r="F149" s="70"/>
      </tp>
      <tp>
        <v>99.345497860531651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CH0359143119 Corp</stp>
        <stp>YLD_CNV_MID</stp>
        <stp>[quotes.xlsx]Calc!R157C6</stp>
        <tr r="F157" s="70"/>
        <tr r="F157" s="70"/>
      </tp>
      <tp t="s">
        <v>#N/A Field Not Applicable</v>
        <stp/>
        <stp>##V3_BDPV12</stp>
        <stp>XS1513271418 Corp</stp>
        <stp>BEST_ANALYST_RATING</stp>
        <stp>[quotes.xlsx]Calc!R159C4</stp>
        <tr r="D159" s="70"/>
        <tr r="D159" s="70"/>
      </tp>
      <tp>
        <v>5.6555279000000001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>
        <v>116.74</v>
        <stp/>
        <stp>##V3_BDPV12</stp>
        <stp>MON US Equity</stp>
        <stp>PX_LAST</stp>
        <stp>[quotes.xlsx]Calc!R146C3</stp>
        <tr r="C146" s="70"/>
      </tp>
      <tp>
        <v>260.64299999999997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3.2965982999999999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>
        <v>16.8348969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>
        <v>10.7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27/04/2017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2.9950548000000001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>
        <v>5.0170617999999996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CH0012032048</v>
        <stp/>
        <stp>##V3_BDPV12</stp>
        <stp>ROG EB Equity</stp>
        <stp>ID_ISIN</stp>
        <stp>[quotes.xlsx]Calc!R106C1</stp>
        <tr r="A106" s="70"/>
      </tp>
      <tp t="s">
        <v>US61166W1018</v>
        <stp/>
        <stp>##V3_BDPV12</stp>
        <stp>MON US Equity</stp>
        <stp>ID_ISIN</stp>
        <stp>[quotes.xlsx]Calc!R146C1</stp>
        <tr r="A146" s="70"/>
      </tp>
      <tp>
        <v>5.3809278999999997</v>
        <stp/>
        <stp>##V3_BDPV12</stp>
        <stp>XS1508914691 Corp</stp>
        <stp>YLD_CNV_MID</stp>
        <stp>[quotes.xlsx]Calc!R109C6</stp>
        <tr r="F109" s="70"/>
        <tr r="F109" s="70"/>
        <tr r="F109" s="70"/>
      </tp>
      <tp t="s">
        <v>#N/A N/A</v>
        <stp/>
        <stp>##V3_BDPV12</stp>
        <stp>XS1468260598 Corp</stp>
        <stp>YLD_CNV_MID</stp>
        <stp>[quotes.xlsx]Calc!R156C6</stp>
        <tr r="F156" s="70"/>
        <tr r="F156" s="70"/>
      </tp>
      <tp>
        <v>5.6782447000000005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>
        <v>5.0282549000000003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>
        <v>3.3809540999999999</v>
        <stp/>
        <stp>##V3_BDPV12</stp>
        <stp>XS0555493203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>
        <v>4.7682989999999998</v>
        <stp/>
        <stp>##V3_BDPV12</stp>
        <stp>XS0934609016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>
        <v>57</v>
        <stp/>
        <stp>##V3_BDPV12</stp>
        <stp>TUNG LN Equity</stp>
        <stp>PX_LAST</stp>
        <stp>[quotes.xlsx]Calc!R145C3</stp>
        <tr r="C145" s="70"/>
      </tp>
      <tp t="s">
        <v>RU000A0JP5V6</v>
        <stp/>
        <stp>##V3_BDPV12</stp>
        <stp>VTBR RX Equity</stp>
        <stp>ID_ISIN</stp>
        <stp>[quotes.xlsx]Calc!R131C1</stp>
        <tr r="A131" s="70"/>
      </tp>
      <tp>
        <v>320.8</v>
        <stp/>
        <stp>##V3_BDPV12</stp>
        <stp>ROSN RM Equity</stp>
        <stp>PX_LAST</stp>
        <stp>[quotes.xlsx]Calc!R123C3</stp>
        <tr r="C123" s="70"/>
      </tp>
      <tp t="s">
        <v>US74347B2016</v>
        <stp/>
        <stp>##V3_BDPV12</stp>
        <stp>TBT US Equity</stp>
        <stp>ID_ISIN</stp>
        <stp>[quotes.xlsx]Calc!R134C1</stp>
        <tr r="A134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 t="s">
        <v>US81369Y5069</v>
        <stp/>
        <stp>##V3_BDPV12</stp>
        <stp>XLE US Equity</stp>
        <stp>ID_ISIN</stp>
        <stp>[quotes.xlsx]Calc!R144C1</stp>
        <tr r="A144" s="70"/>
      </tp>
      <tp t="s">
        <v>02/05/2017</v>
        <stp/>
        <stp>##V3_BDPV12</stp>
        <stp>XS1468260598 Corp</stp>
        <stp>NXT_CPN_DT</stp>
        <stp>[quotes.xlsx]Calc!R156C7</stp>
        <tr r="G156" s="70"/>
        <tr r="G156" s="70"/>
        <tr r="G156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03/05/2017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7.73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27/03/2017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114.2</v>
        <stp/>
        <stp>##V3_BDPV12</stp>
        <stp>MOEX RM Equity</stp>
        <stp>PX_LAST</stp>
        <stp>[quotes.xlsx]Calc!R103C3</stp>
        <tr r="C103" s="70"/>
      </tp>
      <tp>
        <v>0.95912806019796004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>
        <v>9.49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US5603172082</v>
        <stp/>
        <stp>##V3_BDPV12</stp>
        <stp>MAIL LI Equity</stp>
        <stp>ID_ISIN</stp>
        <stp>[quotes.xlsx]Calc!R147C1</stp>
        <tr r="A147" s="70"/>
      </tp>
      <tp t="s">
        <v>CH0038863350</v>
        <stp/>
        <stp>##V3_BDPV12</stp>
        <stp>NESN SW Equity</stp>
        <stp>ID_ISIN</stp>
        <stp>[quotes.xlsx]Calc!R104C1</stp>
        <tr r="A104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26/02/2018</v>
        <stp/>
        <stp>##V3_BDPV12</stp>
        <stp>CH0205819441 Corp</stp>
        <stp>NXT_CPN_DT</stp>
        <stp>[quotes.xlsx]Calc!R153C7</stp>
        <tr r="G153" s="70"/>
        <tr r="G153" s="70"/>
        <tr r="G153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#N/A Field Not Applicable</v>
        <stp/>
        <stp>##V3_BDPV12</stp>
        <stp>CH0355509487 Corp</stp>
        <stp>NXT_CPN_DT</stp>
        <stp>[quotes.xlsx]Calc!R155C7</stp>
        <tr r="G155" s="70"/>
        <tr r="G155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>
        <v>75.501000000000005</v>
        <stp/>
        <stp>##V3_BDPV12</stp>
        <stp>NESN SW Equity</stp>
        <stp>PX_LAST</stp>
        <stp>[quotes.xlsx]Calc!R104C3</stp>
        <tr r="C104" s="70"/>
      </tp>
      <tp>
        <v>24.55</v>
        <stp/>
        <stp>##V3_BDPV12</stp>
        <stp>MAIL LI Equity</stp>
        <stp>PX_LAST</stp>
        <stp>[quotes.xlsx]Calc!R147C3</stp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>
        <v>10.23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10.220000000000001</v>
        <stp/>
        <stp>##V3_BDPV12</stp>
        <stp>RU000A0JU9T5 Corp</stp>
        <stp>YLD_CNV_MID</stp>
        <stp>[quotes.xlsx]Calc!R80C6</stp>
        <tr r="F80" s="70"/>
        <tr r="F80" s="70"/>
        <tr r="F80" s="70"/>
      </tp>
      <tp>
        <v>76.25</v>
        <stp/>
        <stp>##V3_BDPV12</stp>
        <stp>NOVN VX Equity</stp>
        <stp>PX_LAST</stp>
        <stp>[quotes.xlsx]Calc!R105C3</stp>
        <tr r="C10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#N/A N/A</v>
        <stp/>
        <stp>##V3_BDPV12</stp>
        <stp>CH0347656545 Corp</stp>
        <stp>NXT_CPN_DT</stp>
        <stp>[quotes.xlsx]Calc!R158C7</stp>
        <tr r="G158" s="70"/>
        <tr r="G158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>
        <v>9.69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>
        <v>3.1815777693008842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RU000A0JR4A1</v>
        <stp/>
        <stp>##V3_BDPV12</stp>
        <stp>MOEX RM Equity</stp>
        <stp>ID_ISIN</stp>
        <stp>[quotes.xlsx]Calc!R103C1</stp>
        <tr r="A103" s="70"/>
      </tp>
      <tp>
        <v>4.01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N/A</v>
        <stp/>
        <stp>##V3_BDPV12</stp>
        <stp>XS1513271418 Corp</stp>
        <stp>NXT_CPN_DT</stp>
        <stp>[quotes.xlsx]Calc!R159C7</stp>
        <tr r="G159" s="70"/>
        <tr r="G159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10/05/2017</v>
        <stp/>
        <stp>##V3_BDPV12</stp>
        <stp>XS0299183250 Corp</stp>
        <stp>NXT_CPN_DT</stp>
        <stp>[quotes.xlsx]Calc!R151C7</stp>
        <tr r="G151" s="70"/>
        <tr r="G151" s="70"/>
        <tr r="G151" s="70"/>
      </tp>
      <tp t="s">
        <v>24/05/2017</v>
        <stp/>
        <stp>##V3_BDPV12</stp>
        <stp>XS0934609016 Corp</stp>
        <stp>NXT_CPN_DT</stp>
        <stp>[quotes.xlsx]Calc!R152C7</stp>
        <tr r="G152" s="70"/>
        <tr r="G152" s="70"/>
        <tr r="G152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03/05/2017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02/05/2017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5.5538891000000001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2.9763444319716608</v>
        <stp/>
        <stp>##V3_BDPV12</stp>
        <stp>NESN SW Equity</stp>
        <stp>EQY_DVD_YLD_IND</stp>
        <stp>[quotes.xlsx]Calc!R104C6</stp>
        <tr r="F104" s="70"/>
        <tr r="F104" s="70"/>
        <tr r="F104" s="70"/>
      </tp>
      <tp t="s">
        <v>15/05/2017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CH0359143119 Corp</stp>
        <stp>NXT_CPN_DT</stp>
        <stp>[quotes.xlsx]Calc!R157C7</stp>
        <tr r="G157" s="70"/>
        <tr r="G157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>
        <v>4.5630097000000003</v>
        <stp/>
        <stp>##V3_BDPV12</stp>
        <stp>XS0935311240 Corp</stp>
        <stp>YLD_CNV_MID</stp>
        <stp>[quotes.xlsx]Calc!R8C6</stp>
        <tr r="F8" s="70"/>
        <tr r="F8" s="70"/>
        <tr r="F8" s="70"/>
      </tp>
      <tp>
        <v>6.0499752000000004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8.2799999999999994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10.36</v>
        <stp/>
        <stp>##V3_BDPV12</stp>
        <stp>RU000A0JW0S4 Corp</stp>
        <stp>YLD_CNV_MID</stp>
        <stp>[quotes.xlsx]Calc!R69C6</stp>
        <tr r="F69" s="70"/>
        <tr r="F69" s="70"/>
        <tr r="F69" s="70"/>
      </tp>
      <tp>
        <v>3.6065573770491808</v>
        <stp/>
        <stp>##V3_BDPV12</stp>
        <stp>NOVN VX Equity</stp>
        <stp>EQY_DVD_YLD_IND</stp>
        <stp>[quotes.xlsx]Calc!R105C6</stp>
        <tr r="F105" s="70"/>
        <tr r="F105" s="70"/>
        <tr r="F105" s="70"/>
      </tp>
      <tp t="s">
        <v>VGG607541015</v>
        <stp/>
        <stp>##V3_BDPV12</stp>
        <stp>KORS US Equity</stp>
        <stp>ID_ISIN</stp>
        <stp>[quotes.xlsx]Calc!R148C1</stp>
        <tr r="A148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>
        <v>4.8104838000000001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>
        <v>38.049999999999997</v>
        <stp/>
        <stp>##V3_BDPV12</stp>
        <stp>KORS US Equity</stp>
        <stp>PX_LAST</stp>
        <stp>[quotes.xlsx]Calc!R148C3</stp>
        <tr r="C148" s="70"/>
      </tp>
      <tp t="s">
        <v>JE00B5BCW814</v>
        <stp/>
        <stp>##V3_BDPV12</stp>
        <stp>486 HK Equity</stp>
        <stp>ID_ISIN</stp>
        <stp>[quotes.xlsx]Calc!R91C1</stp>
        <tr r="A91" s="70"/>
      </tp>
      <tp t="s">
        <v>24/05/2017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>
        <v>6.7250436325206859</v>
        <stp/>
        <stp>##V3_BDPV12</stp>
        <stp>MOEX RM Equity</stp>
        <stp>EQY_DVD_YLD_IND</stp>
        <stp>[quotes.xlsx]Calc!R103C6</stp>
        <tr r="F103" s="70"/>
        <tr r="F103" s="70"/>
        <tr r="F103" s="70"/>
      </tp>
      <tp>
        <v>91.75</v>
        <stp/>
        <stp>##V3_BDPV12</stp>
        <stp>CSSMI SW Equity</stp>
        <stp>PX_LAST</stp>
        <stp>[quotes.xlsx]Calc!R150C3</stp>
        <tr r="C150" s="70"/>
      </tp>
      <tp t="s">
        <v>04/05/2017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>
        <v>9.4600000000000009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RU0007775219</v>
        <stp/>
        <stp>##V3_BDPV12</stp>
        <stp>MTSS RX Equity</stp>
        <stp>ID_ISIN</stp>
        <stp>[quotes.xlsx]Calc!R37C1</stp>
        <tr r="A37" s="70"/>
      </tp>
      <tp>
        <v>57</v>
        <stp/>
        <stp>##V3_BDPV12</stp>
        <stp>KMAZ RX Equity</stp>
        <stp>PX_LAST</stp>
        <stp>[quotes.xlsx]Calc!R35C3</stp>
        <tr r="C35" s="70"/>
      </tp>
      <tp t="s">
        <v>#N/A N/A</v>
        <stp/>
        <stp>##V3_BDPV12</stp>
        <stp>KMAZ RX Equity</stp>
        <stp>EQY_DVD_YLD_IND</stp>
        <stp>[quotes.xlsx]Calc!R35C6</stp>
        <tr r="F35" s="70"/>
        <tr r="F35" s="70"/>
      </tp>
      <tp t="s">
        <v>US37949E2046</v>
        <stp/>
        <stp>##V3_BDPV12</stp>
        <stp>GLTR LI Equity</stp>
        <stp>ID_ISIN</stp>
        <stp>[quotes.xlsx]Calc!R46C1</stp>
        <tr r="A46" s="70"/>
      </tp>
      <tp t="s">
        <v>#N/A N/A</v>
        <stp/>
        <stp>##V3_BDPV12</stp>
        <stp>KMG LI Equity</stp>
        <stp>EQY_DVD_YLD_IND</stp>
        <stp>[quotes.xlsx]Calc!R16C6</stp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9.9</v>
        <stp/>
        <stp>##V3_BDPV12</stp>
        <stp>KMG LI Equity</stp>
        <stp>PX_LAST</stp>
        <stp>[quotes.xlsx]Calc!R16C3</stp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28/04/2017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RU000A0JKQU8</v>
        <stp/>
        <stp>##V3_BDPV12</stp>
        <stp>MGNT RX Equity</stp>
        <stp>ID_ISIN</stp>
        <stp>[quotes.xlsx]Calc!R11C1</stp>
        <tr r="A11" s="70"/>
      </tp>
      <tp t="s">
        <v>RU000A0DQZE3</v>
        <stp/>
        <stp>##V3_BDPV12</stp>
        <stp>AFKS RX Equity</stp>
        <stp>ID_ISIN</stp>
        <stp>[quotes.xlsx]Calc!R86C1</stp>
        <tr r="A86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586</v>
        <stp/>
        <stp>##V3_BDPV12</stp>
        <stp>SVAV RX Equity</stp>
        <stp>PX_LAST</stp>
        <stp>[quotes.xlsx]Calc!R58C3</stp>
        <tr r="C58" s="70"/>
      </tp>
      <tp t="s">
        <v>28/04/2017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>
        <v>4.6521739959716797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>
        <v>61.95</v>
        <stp/>
        <stp>##V3_BDPV12</stp>
        <stp>LXFT US Equity</stp>
        <stp>PX_LAST</stp>
        <stp>[quotes.xlsx]Calc!R49C3</stp>
        <tr r="C49" s="70"/>
      </tp>
      <tp>
        <v>3.3770929000000001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02/06/2017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RU000A0JPPN4</v>
        <stp/>
        <stp>##V3_BDPV12</stp>
        <stp>MRKV RM Equity</stp>
        <stp>ID_ISIN</stp>
        <stp>[quotes.xlsx]Calc!R51C1</stp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>
        <v>215.8</v>
        <stp/>
        <stp>##V3_BDPV12</stp>
        <stp>DIXY RX Equity</stp>
        <stp>PX_LAST</stp>
        <stp>[quotes.xlsx]Calc!R45C3</stp>
        <tr r="C45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>
        <v>9.2252069268344847</v>
        <stp/>
        <stp>##V3_BDPV12</stp>
        <stp>ALRS RX Equity</stp>
        <stp>EQY_DVD_YLD_IND</stp>
        <stp>[quotes.xlsx]Calc!R28C6</stp>
        <tr r="F28" s="70"/>
        <tr r="F28" s="70"/>
        <tr r="F28" s="70"/>
      </tp>
      <tp>
        <v>96.8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JE00B1VS3770</v>
        <stp/>
        <stp>##V3_BDPV12</stp>
        <stp>PHAU LN Equity</stp>
        <stp>ID_ISIN</stp>
        <stp>[quotes.xlsx]Calc!R55C1</stp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08/06/2017</v>
        <stp/>
        <stp>##V3_BDPV12</stp>
        <stp>USN54468AF52 Corp</stp>
        <stp>NXT_CPN_DT</stp>
        <stp>[quotes.xlsx]Calc!R154C7</stp>
        <tr r="G154" s="70"/>
        <tr r="G154" s="70"/>
        <tr r="G154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RU0007661625</v>
        <stp/>
        <stp>##V3_BDPV12</stp>
        <stp>GAZP RX Equity</stp>
        <stp>ID_ISIN</stp>
        <stp>[quotes.xlsx]Calc!R31C1</stp>
        <tr r="A31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</tp>
      <tp t="s">
        <v>GB0032360173</v>
        <stp/>
        <stp>##V3_BDPV12</stp>
        <stp>HGM LN Equity</stp>
        <stp>ID_ISIN</stp>
        <stp>[quotes.xlsx]Calc!R32C1</stp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>
        <v>7.15</v>
        <stp/>
        <stp>##V3_BDPV12</stp>
        <stp>NMTP RX Equity</stp>
        <stp>PX_LAST</stp>
        <stp>[quotes.xlsx]Calc!R39C3</stp>
        <tr r="C39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>
        <v>10.900261353745671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24.86</v>
        <stp/>
        <stp>##V3_BDPV12</stp>
        <stp>YNDX US Equity</stp>
        <stp>PX_LAST</stp>
        <stp>[quotes.xlsx]Calc!R21C3</stp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3.0489591376517953</v>
        <stp/>
        <stp>##V3_BDPV12</stp>
        <stp>GILD US Equity</stp>
        <stp>EQY_DVD_YLD_IND</stp>
        <stp>[quotes.xlsx]Calc!R1C6</stp>
        <tr r="F1" s="70"/>
        <tr r="F1" s="70"/>
        <tr r="F1" s="70"/>
      </tp>
      <tp>
        <v>1028</v>
        <stp/>
        <stp>##V3_BDPV12</stp>
        <stp>POLY LN Equity</stp>
        <stp>PX_LAST</stp>
        <stp>[quotes.xlsx]Calc!R7C3</stp>
        <tr r="C7" s="70"/>
      </tp>
      <tp>
        <v>6.6299999999999998E-2</v>
        <stp/>
        <stp>##V3_BDPV12</stp>
        <stp>MRKV RM Equity</stp>
        <stp>PX_LAST</stp>
        <stp>[quotes.xlsx]Calc!R51C3</stp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>
        <v>1.9215686853587359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>
        <v>37.542465209960938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VGG572791041</v>
        <stp/>
        <stp>##V3_BDPV12</stp>
        <stp>LXFT US Equity</stp>
        <stp>ID_ISIN</stp>
        <stp>[quotes.xlsx]Calc!R49C1</stp>
        <tr r="A49" s="70"/>
      </tp>
      <tp>
        <v>414.18240356445312</v>
        <stp/>
        <stp>##V3_BDPV12</stp>
        <stp>ROSN RM Equity</stp>
        <stp>BEST_TARGET_PRICE</stp>
        <stp>[quotes.xlsx]Calc!R123C5</stp>
        <tr r="E123" s="70"/>
        <tr r="E123" s="70"/>
        <tr r="E123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8843</v>
        <stp/>
        <stp>##V3_BDPV12</stp>
        <stp>MGNT RX Equity</stp>
        <stp>PX_LAST</stp>
        <stp>[quotes.xlsx]Calc!R11C3</stp>
        <tr r="C11" s="70"/>
      </tp>
      <tp>
        <v>7.409101325261247</v>
        <stp/>
        <stp>##V3_BDPV12</stp>
        <stp>AFKS RX Equity</stp>
        <stp>EQY_DVD_YLD_IND</stp>
        <stp>[quotes.xlsx]Calc!R86C6</stp>
        <tr r="F86" s="70"/>
        <tr r="F86" s="70"/>
        <tr r="F86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21.864999999999998</v>
        <stp/>
        <stp>##V3_BDPV12</stp>
        <stp>AFKS RX Equity</stp>
        <stp>PX_LAST</stp>
        <stp>[quotes.xlsx]Calc!R86C3</stp>
        <tr r="C86" s="70"/>
      </tp>
      <tp>
        <v>4.2786383054570001</v>
        <stp/>
        <stp>##V3_BDPV12</stp>
        <stp>MGNT RX Equity</stp>
        <stp>EQY_DVD_YLD_IND</stp>
        <stp>[quotes.xlsx]Calc!R11C6</stp>
        <tr r="F11" s="70"/>
        <tr r="F11" s="70"/>
        <tr r="F11" s="70"/>
      </tp>
      <tp t="s">
        <v>RU0006914488</v>
        <stp/>
        <stp>##V3_BDPV12</stp>
        <stp>SVAV RX Equity</stp>
        <stp>ID_ISIN</stp>
        <stp>[quotes.xlsx]Calc!R58C1</stp>
        <tr r="A58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>
        <v>1226.5</v>
        <stp/>
        <stp>##V3_BDPV12</stp>
        <stp>BANEP RX Equity</stp>
        <stp>PX_LAST</stp>
        <stp>[quotes.xlsx]Calc!R4C3</stp>
        <tr r="C4" s="70"/>
      </tp>
      <tp>
        <v>275.7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</tp>
      <tp>
        <v>8.9375384342976112</v>
        <stp/>
        <stp>##V3_BDPV12</stp>
        <stp>GLTR LI Equity</stp>
        <stp>EQY_DVD_YLD_IND</stp>
        <stp>[quotes.xlsx]Calc!R46C6</stp>
        <tr r="F46" s="70"/>
        <tr r="F46" s="70"/>
        <tr r="F46" s="70"/>
      </tp>
      <tp>
        <v>7.8</v>
        <stp/>
        <stp>##V3_BDPV12</stp>
        <stp>GLTR LI Equity</stp>
        <stp>PX_LAST</stp>
        <stp>[quotes.xlsx]Calc!R46C3</stp>
        <tr r="C46" s="70"/>
      </tp>
      <tp>
        <v>11.3166488077401</v>
        <stp/>
        <stp>##V3_BDPV12</stp>
        <stp>MTSS RX Equity</stp>
        <stp>EQY_DVD_YLD_IND</stp>
        <stp>[quotes.xlsx]Calc!R37C6</stp>
        <tr r="F37" s="70"/>
        <tr r="F37" s="70"/>
        <tr r="F37" s="70"/>
      </tp>
      <tp t="s">
        <v>US48666V2043</v>
        <stp/>
        <stp>##V3_BDPV12</stp>
        <stp>KMG LI Equity</stp>
        <stp>ID_ISIN</stp>
        <stp>[quotes.xlsx]Calc!R16C1</stp>
        <tr r="A16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23/03/2017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#N/A N/A</v>
        <stp/>
        <stp>##V3_BDPV12</stp>
        <stp>RUALR RX Equity</stp>
        <stp>BEST_TARGET_PRICE</stp>
        <stp>[quotes.xlsx]Calc!R10C5</stp>
        <tr r="E10" s="70"/>
        <tr r="E10" s="70"/>
      </tp>
      <tp t="s">
        <v>JE00B6T5S470</v>
        <stp/>
        <stp>##V3_BDPV12</stp>
        <stp>POLY LN Equity</stp>
        <stp>ID_ISIN</stp>
        <stp>[quotes.xlsx]Calc!R7C1</stp>
        <tr r="A7" s="70"/>
      </tp>
      <tp t="s">
        <v>RU0009084446</v>
        <stp/>
        <stp>##V3_BDPV12</stp>
        <stp>NMTP RX Equity</stp>
        <stp>ID_ISIN</stp>
        <stp>[quotes.xlsx]Calc!R39C1</stp>
        <tr r="A39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NL0009805522</v>
        <stp/>
        <stp>##V3_BDPV12</stp>
        <stp>YNDX US Equity</stp>
        <stp>ID_ISIN</stp>
        <stp>[quotes.xlsx]Calc!R21C1</stp>
        <tr r="A21" s="70"/>
      </tp>
      <tp t="s">
        <v>24/05/2017</v>
        <stp/>
        <stp>##V3_BDPV12</stp>
        <stp>RU000A0JX0H6 Corp</stp>
        <stp>NXT_CPN_DT</stp>
        <stp>[quotes.xlsx]Calc!R119C7</stp>
        <tr r="G119" s="70"/>
        <tr r="G119" s="70"/>
        <tr r="G119" s="70"/>
      </tp>
      <tp>
        <v>1.9125123936394661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RU0007976965</v>
        <stp/>
        <stp>##V3_BDPV12</stp>
        <stp>BANEP RX Equity</stp>
        <stp>ID_ISIN</stp>
        <stp>[quotes.xlsx]Calc!R4C1</stp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>
        <v>5.9034791369140258</v>
        <stp/>
        <stp>##V3_BDPV12</stp>
        <stp>GAZP RX Equity</stp>
        <stp>EQY_DVD_YLD_IND</stp>
        <stp>[quotes.xlsx]Calc!R31C6</stp>
        <tr r="F31" s="70"/>
        <tr r="F31" s="70"/>
        <tr r="F31" s="70"/>
      </tp>
      <tp>
        <v>133.65</v>
        <stp/>
        <stp>##V3_BDPV12</stp>
        <stp>GAZP RX Equity</stp>
        <stp>PX_LAST</stp>
        <stp>[quotes.xlsx]Calc!R31C3</stp>
        <tr r="C31" s="70"/>
      </tp>
      <tp>
        <v>6.8085103885631906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31.184999999999999</v>
        <stp/>
        <stp>##V3_BDPV12</stp>
        <stp>SNGSP RM Equity</stp>
        <stp>PX_LAST</stp>
        <stp>[quotes.xlsx]Calc!R92C3</stp>
        <tr r="C92" s="70"/>
      </tp>
      <tp>
        <v>152.75</v>
        <stp/>
        <stp>##V3_BDPV12</stp>
        <stp>HGM LN Equity</stp>
        <stp>PX_LAST</stp>
        <stp>[quotes.xlsx]Calc!R32C3</stp>
        <tr r="C32" s="70"/>
      </tp>
      <tp>
        <v>22.190155768138354</v>
        <stp/>
        <stp>##V3_BDPV12</stp>
        <stp>SNGSP RM Equity</stp>
        <stp>EQY_DVD_YLD_IND</stp>
        <stp>[quotes.xlsx]Calc!R92C6</stp>
        <tr r="F92" s="70"/>
        <tr r="F92" s="70"/>
        <tr r="F92" s="70"/>
      </tp>
      <tp t="s">
        <v>07/06/2017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>
        <v>4.8449536000000002</v>
        <stp/>
        <stp>##V3_BDPV12</stp>
        <stp>USP989MJBG51 Corp</stp>
        <stp>YLD_CNV_MID</stp>
        <stp>[quotes.xlsx]Calc!R5C6</stp>
        <tr r="F5" s="70"/>
        <tr r="F5" s="70"/>
        <tr r="F5" s="70"/>
      </tp>
      <tp>
        <v>3.3243243758742871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RU0007252813</v>
        <stp/>
        <stp>##V3_BDPV12</stp>
        <stp>ALRS RX Equity</stp>
        <stp>ID_ISIN</stp>
        <stp>[quotes.xlsx]Calc!R28C1</stp>
        <tr r="A28" s="70"/>
      </tp>
      <tp>
        <v>296</v>
        <stp/>
        <stp>##V3_BDPV12</stp>
        <stp>RUALR RX Equity</stp>
        <stp>PX_LAST</stp>
        <stp>[quotes.xlsx]Calc!R10C3</stp>
        <tr r="C10" s="70"/>
      </tp>
      <tp>
        <v>3.6499999463558197E-2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121.59</v>
        <stp/>
        <stp>##V3_BDPV12</stp>
        <stp>PHAU LN Equity</stp>
        <stp>PX_LAST</stp>
        <stp>[quotes.xlsx]Calc!R55C3</stp>
        <tr r="C55" s="70"/>
      </tp>
      <tp>
        <v>13.371381981247451</v>
        <stp/>
        <stp>##V3_BDPV12</stp>
        <stp>BANEP RX Equity</stp>
        <stp>EQY_DVD_YLD_IND</stp>
        <stp>[quotes.xlsx]Calc!R4C6</stp>
        <tr r="F4" s="70"/>
        <tr r="F4" s="70"/>
        <tr r="F4" s="70"/>
      </tp>
      <tp>
        <v>4.1010593000000002</v>
        <stp/>
        <stp>##V3_BDPV12</stp>
        <stp>US71654QBB77 Corp</stp>
        <stp>YLD_CNV_MID</stp>
        <stp>[quotes.xlsx]Calc!R25C6</stp>
        <tr r="F25" s="70"/>
        <tr r="F25" s="70"/>
        <tr r="F25" s="70"/>
      </tp>
      <tp>
        <v>858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</tp>
      <tp t="s">
        <v>#N/A N/A</v>
        <stp/>
        <stp>##V3_BDPV12</stp>
        <stp>ROSN RM Equity</stp>
        <stp>DVD_EX_DT</stp>
        <stp>[quotes.xlsx]Calc!R123C7</stp>
        <tr r="G123" s="70"/>
        <tr r="G123" s="70"/>
      </tp>
      <tp>
        <v>9.0962099125364428</v>
        <stp/>
        <stp>##V3_BDPV12</stp>
        <stp>LSRG RX Equity</stp>
        <stp>EQY_DVD_YLD_IND</stp>
        <stp>[quotes.xlsx]Calc!R48C6</stp>
        <tr r="F48" s="70"/>
        <tr r="F48" s="70"/>
        <tr r="F48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9.0799238080631284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0.17499999999999999</v>
        <stp/>
        <stp>##V3_BDPV12</stp>
        <stp>WZR CN Equity</stp>
        <stp>PX_LAST</stp>
        <stp>[quotes.xlsx]Calc!R43C3</stp>
        <tr r="C43" s="70"/>
      </tp>
      <tp t="s">
        <v>24/05/2017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10.84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2916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>
        <v>6.6872427983539096</v>
        <stp/>
        <stp>##V3_BDPV12</stp>
        <stp>LKOH RX Equity</stp>
        <stp>EQY_DVD_YLD_IND</stp>
        <stp>[quotes.xlsx]Calc!R36C6</stp>
        <tr r="F36" s="70"/>
        <tr r="F36" s="70"/>
        <tr r="F36" s="70"/>
      </tp>
      <tp>
        <v>5.410334501102219</v>
        <stp/>
        <stp>##V3_BDPV12</stp>
        <stp>SIBN RX Equity</stp>
        <stp>EQY_DVD_YLD_IND</stp>
        <stp>[quotes.xlsx]Calc!R40C6</stp>
        <tr r="F40" s="70"/>
        <tr r="F40" s="70"/>
        <tr r="F40" s="70"/>
      </tp>
      <tp>
        <v>76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197.4</v>
        <stp/>
        <stp>##V3_BDPV12</stp>
        <stp>SIBN RX Equity</stp>
        <stp>PX_LAST</stp>
        <stp>[quotes.xlsx]Calc!R40C3</stp>
        <tr r="C40" s="70"/>
      </tp>
      <tp>
        <v>9.5299999999999994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9.43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4.6475</v>
        <stp/>
        <stp>##V3_BDPV12</stp>
        <stp>OGZD LI Equity</stp>
        <stp>PX_LAST</stp>
        <stp>[quotes.xlsx]Calc!R19C3</stp>
        <tr r="C19" s="70"/>
      </tp>
      <tp t="s">
        <v>RU000A0JS942</v>
        <stp/>
        <stp>##V3_BDPV12</stp>
        <stp>MFON RX Equity</stp>
        <stp>ID_ISIN</stp>
        <stp>[quotes.xlsx]Calc!R18C1</stp>
        <tr r="A18" s="70"/>
      </tp>
      <tp t="s">
        <v>RU0007976957</v>
        <stp/>
        <stp>##V3_BDPV12</stp>
        <stp>BANE RM Equity</stp>
        <stp>ID_ISIN</stp>
        <stp>[quotes.xlsx]Calc!R13C1</stp>
        <tr r="A13" s="70"/>
      </tp>
      <tp t="s">
        <v>RU0009100945</v>
        <stp/>
        <stp>##V3_BDPV12</stp>
        <stp>BSPB RX Equity</stp>
        <stp>ID_ISIN</stp>
        <stp>[quotes.xlsx]Calc!R44C1</stp>
        <tr r="A44" s="70"/>
      </tp>
      <tp>
        <v>5.2583108607513278</v>
        <stp/>
        <stp>##V3_BDPV12</stp>
        <stp>OGZD LI Equity</stp>
        <stp>EQY_DVD_YLD_IND</stp>
        <stp>[quotes.xlsx]Calc!R19C6</stp>
        <tr r="F19" s="70"/>
        <tr r="F19" s="70"/>
        <tr r="F1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23.04</v>
        <stp/>
        <stp>##V3_BDPV12</stp>
        <stp>NKNCP RM Equity</stp>
        <stp>PX_LAST</stp>
        <stp>[quotes.xlsx]Calc!R53C3</stp>
        <tr r="C53" s="70"/>
      </tp>
      <tp>
        <v>10.594732626641003</v>
        <stp/>
        <stp>##V3_BDPV12</stp>
        <stp>UPRO RX Equity</stp>
        <stp>EQY_DVD_YLD_IND</stp>
        <stp>[quotes.xlsx]Calc!R42C6</stp>
        <tr r="F42" s="70"/>
        <tr r="F42" s="70"/>
        <tr r="F42" s="70"/>
      </tp>
      <tp>
        <v>2.548</v>
        <stp/>
        <stp>##V3_BDPV12</stp>
        <stp>UPRO RX Equity</stp>
        <stp>PX_LAST</stp>
        <stp>[quotes.xlsx]Calc!R42C3</stp>
        <tr r="C42" s="70"/>
      </tp>
      <tp>
        <v>18.836806217829388</v>
        <stp/>
        <stp>##V3_BDPV12</stp>
        <stp>NKNCP RM Equity</stp>
        <stp>EQY_DVD_YLD_IND</stp>
        <stp>[quotes.xlsx]Calc!R53C6</stp>
        <tr r="F53" s="70"/>
        <tr r="F53" s="70"/>
        <tr r="F5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13/04/2017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9.31</v>
        <stp/>
        <stp>##V3_BDPV12</stp>
        <stp>RU000A0JXMQ8 Corp</stp>
        <stp>YLD_CNV_MID</stp>
        <stp>[quotes.xlsx]Calc!R102C6</stp>
        <tr r="F102" s="70"/>
        <tr r="F102" s="70"/>
        <tr r="F102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68.22</v>
        <stp/>
        <stp>##V3_BDPV12</stp>
        <stp>GILD US Equity</stp>
        <stp>PX_LAST</stp>
        <stp>[quotes.xlsx]Calc!R1C3</stp>
        <tr r="C1" s="70"/>
      </tp>
      <tp>
        <v>10.220000000000001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>
        <v>2.0200072559401221</v>
        <stp/>
        <stp>##V3_BDPV12</stp>
        <stp>POLY LN Equity</stp>
        <stp>EQY_DVD_YLD_IND</stp>
        <stp>[quotes.xlsx]Calc!R7C6</stp>
        <tr r="F7" s="70"/>
        <tr r="F7" s="70"/>
        <tr r="F7" s="70"/>
      </tp>
      <tp>
        <v>379</v>
        <stp/>
        <stp>##V3_BDPV12</stp>
        <stp>MVID RX Equity</stp>
        <stp>PX_LAST</stp>
        <stp>[quotes.xlsx]Calc!R38C3</stp>
        <tr r="C38" s="70"/>
      </tp>
      <tp>
        <v>5.2770448548812663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23.814800262451172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18.444666001994019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4.5990564350811942</v>
        <stp/>
        <stp>##V3_BDPV12</stp>
        <stp>VEON US Equity</stp>
        <stp>EQY_DVD_YLD_IND</stp>
        <stp>[quotes.xlsx]Calc!R12C6</stp>
        <tr r="F12" s="70"/>
        <tr r="F12" s="70"/>
        <tr r="F12" s="70"/>
      </tp>
      <tp>
        <v>4.24</v>
        <stp/>
        <stp>##V3_BDPV12</stp>
        <stp>VEON US Equity</stp>
        <stp>PX_LAST</stp>
        <stp>[quotes.xlsx]Calc!R12C3</stp>
        <tr r="C12" s="70"/>
      </tp>
      <tp>
        <v>100.3</v>
        <stp/>
        <stp>##V3_BDPV12</stp>
        <stp>PRTK RX Equity</stp>
        <stp>PX_LAST</stp>
        <stp>[quotes.xlsx]Calc!R57C3</stp>
        <tr r="C57" s="70"/>
      </tp>
      <tp>
        <v>6.1472593199999999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>
        <v>5.8361602000000001</v>
        <stp/>
        <stp>##V3_BDPV12</stp>
        <stp>USG9328DAG54 Corp</stp>
        <stp>YLD_CNV_MID</stp>
        <stp>[quotes.xlsx]Calc!R108C6</stp>
        <tr r="F108" s="70"/>
        <tr r="F108" s="70"/>
        <tr r="F108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9.02</v>
        <stp/>
        <stp>##V3_BDPV12</stp>
        <stp>RU000A0JWG05 Corp</stp>
        <stp>YLD_CNV_MID</stp>
        <stp>[quotes.xlsx]Calc!R85C6</stp>
        <tr r="F85" s="70"/>
        <tr r="F85" s="70"/>
        <tr r="F85" s="70"/>
      </tp>
      <tp>
        <v>80.839996337890625</v>
        <stp/>
        <stp>##V3_BDPV12</stp>
        <stp>NESN SW Equity</stp>
        <stp>BEST_TARGET_PRICE</stp>
        <stp>[quotes.xlsx]Calc!R104C5</stp>
        <tr r="E104" s="70"/>
        <tr r="E104" s="70"/>
        <tr r="E104" s="70"/>
      </tp>
      <tp>
        <v>4.0049346000000003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27.159293468580703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07/04/2017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>
        <v>9.1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11.13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RU0009100507</v>
        <stp/>
        <stp>##V3_BDPV12</stp>
        <stp>NKNC RM Equity</stp>
        <stp>ID_ISIN</stp>
        <stp>[quotes.xlsx]Calc!R52C1</stp>
        <tr r="A52" s="70"/>
      </tp>
      <tp>
        <v>1.5584415236076752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3.85</v>
        <stp/>
        <stp>##V3_BDPV12</stp>
        <stp>ETLN LI Equity</stp>
        <stp>PX_LAST</stp>
        <stp>[quotes.xlsx]Calc!R14C3</stp>
        <tr r="C14" s="70"/>
      </tp>
      <tp>
        <v>9.3446768670926605</v>
        <stp/>
        <stp>##V3_BDPV12</stp>
        <stp>XS0889402029 Corp</stp>
        <stp>YLD_CNV_MID</stp>
        <stp>[quotes.xlsx]Calc!R82C6</stp>
        <tr r="F82" s="70"/>
        <tr r="F82" s="70"/>
        <tr r="F82" s="70"/>
      </tp>
      <tp>
        <v>2.5797873101335891</v>
        <stp/>
        <stp>##V3_BDPV12</stp>
        <stp>TRMK RX Equity</stp>
        <stp>EQY_DVD_YLD_IND</stp>
        <stp>[quotes.xlsx]Calc!R41C6</stp>
        <tr r="F41" s="70"/>
        <tr r="F41" s="70"/>
        <tr r="F41" s="70"/>
      </tp>
      <tp t="s">
        <v>US36829G1076</v>
        <stp/>
        <stp>##V3_BDPV12</stp>
        <stp>GAZ LI Equity</stp>
        <stp>ID_ISIN</stp>
        <stp>[quotes.xlsx]Calc!R15C1</stp>
        <tr r="A15" s="70"/>
      </tp>
      <tp>
        <v>75.2</v>
        <stp/>
        <stp>##V3_BDPV12</stp>
        <stp>TRMK RX Equity</stp>
        <stp>PX_LAST</stp>
        <stp>[quotes.xlsx]Calc!R41C3</stp>
        <tr r="C41" s="70"/>
      </tp>
      <tp>
        <v>4.4921676000000001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</tp>
      <tp>
        <v>4.1923463999999999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6.6650112000000004</v>
        <stp/>
        <stp>##V3_BDPV12</stp>
        <stp>US71656MAF68 Corp</stp>
        <stp>YLD_CNV_MID</stp>
        <stp>[quotes.xlsx]Calc!R113C6</stp>
        <tr r="F113" s="70"/>
        <tr r="F113" s="70"/>
        <tr r="F113" s="70"/>
      </tp>
      <tp>
        <v>8.5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#N/A Field Not Applicable</v>
        <stp/>
        <stp>##V3_BDPV12</stp>
        <stp>USN54468AF52 Corp</stp>
        <stp>NXT_PUT_DT</stp>
        <stp>[quotes.xlsx]Calc!R154C9</stp>
        <tr r="I154" s="70"/>
        <tr r="I154" s="70"/>
      </tp>
      <tp t="s">
        <v>US3755581036</v>
        <stp/>
        <stp>##V3_BDPV12</stp>
        <stp>GILD US Equity</stp>
        <stp>ID_ISIN</stp>
        <stp>[quotes.xlsx]Calc!R1C1</stp>
        <tr r="A1" s="70"/>
      </tp>
      <tp>
        <v>10.73</v>
        <stp/>
        <stp>##V3_BDPV12</stp>
        <stp>MFON LI Equity</stp>
        <stp>PX_LAST</stp>
        <stp>[quotes.xlsx]Calc!R17C3</stp>
        <tr r="C17" s="70"/>
      </tp>
      <tp>
        <v>9.9551820728291318</v>
        <stp/>
        <stp>##V3_BDPV12</stp>
        <stp>GMKN RX Equity</stp>
        <stp>EQY_DVD_YLD_IND</stp>
        <stp>[quotes.xlsx]Calc!R47C6</stp>
        <tr r="F47" s="70"/>
        <tr r="F47" s="70"/>
        <tr r="F47" s="70"/>
      </tp>
      <tp>
        <v>8925</v>
        <stp/>
        <stp>##V3_BDPV12</stp>
        <stp>GMKN RX Equity</stp>
        <stp>PX_LAST</stp>
        <stp>[quotes.xlsx]Calc!R47C3</stp>
        <tr r="C47" s="70"/>
      </tp>
      <tp>
        <v>7.5875674022877204</v>
        <stp/>
        <stp>##V3_BDPV12</stp>
        <stp>MFON LI Equity</stp>
        <stp>EQY_DVD_YLD_IND</stp>
        <stp>[quotes.xlsx]Calc!R17C6</stp>
        <tr r="F17" s="70"/>
        <tr r="F17" s="70"/>
        <tr r="F17" s="70"/>
      </tp>
      <tp>
        <v>1.0561422880256488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4.9994277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JE00B1VS3002</v>
        <stp/>
        <stp>##V3_BDPV12</stp>
        <stp>PHPD LN Equity</stp>
        <stp>ID_ISIN</stp>
        <stp>[quotes.xlsx]Calc!R56C1</stp>
        <tr r="A56" s="70"/>
      </tp>
      <tp>
        <v>17.989999999999998</v>
        <stp/>
        <stp>##V3_BDPV12</stp>
        <stp>QIWI US Equity</stp>
        <stp>PX_LAST</stp>
        <stp>[quotes.xlsx]Calc!R20C3</stp>
        <tr r="C20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>
        <v>4.5304462000000001</v>
        <stp/>
        <stp>##V3_BDPV12</stp>
        <stp>US71645WAR25 Corp</stp>
        <stp>YLD_CNV_MID</stp>
        <stp>[quotes.xlsx]Calc!R26C6</stp>
        <tr r="F26" s="70"/>
        <tr r="F26" s="70"/>
        <tr r="F26" s="70"/>
      </tp>
      <tp>
        <v>9.4308940375723491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3.49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</tp>
      <tp>
        <v>9.559043075727379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12.3</v>
        <stp/>
        <stp>##V3_BDPV12</stp>
        <stp>AGRO LI Equity</stp>
        <stp>PX_LAST</stp>
        <stp>[quotes.xlsx]Calc!R87C3</stp>
        <tr r="C87" s="70"/>
      </tp>
      <tp>
        <v>81.900000000000006</v>
        <stp/>
        <stp>##V3_BDPV12</stp>
        <stp>AQUA RM Equity</stp>
        <stp>PX_LAST</stp>
        <stp>[quotes.xlsx]Calc!R29C3</stp>
        <tr r="C29" s="70"/>
      </tp>
      <tp>
        <v>1.9541938400107979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1.2449999999999999E-2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>
        <v>9.8800000000000008</v>
        <stp/>
        <stp>##V3_BDPV12</stp>
        <stp>RU000A0JX0H6 Corp</stp>
        <stp>YLD_CNV_MID</stp>
        <stp>[quotes.xlsx]Calc!R119C6</stp>
        <tr r="F119" s="70"/>
        <tr r="F119" s="70"/>
        <tr r="F119" s="70"/>
      </tp>
      <tp t="s">
        <v>RU000A0JPGA0</v>
        <stp/>
        <stp>##V3_BDPV12</stp>
        <stp>MVID RX Equity</stp>
        <stp>ID_ISIN</stp>
        <stp>[quotes.xlsx]Calc!R38C1</stp>
        <tr r="A38" s="70"/>
      </tp>
      <tp t="s">
        <v>RU000A0JQU47</v>
        <stp/>
        <stp>##V3_BDPV12</stp>
        <stp>PRTK RX Equity</stp>
        <stp>ID_ISIN</stp>
        <stp>[quotes.xlsx]Calc!R57C1</stp>
        <tr r="A57" s="70"/>
      </tp>
      <tp t="s">
        <v>US91822M1062</v>
        <stp/>
        <stp>##V3_BDPV12</stp>
        <stp>VEON US Equity</stp>
        <stp>ID_ISIN</stp>
        <stp>[quotes.xlsx]Calc!R12C1</stp>
        <tr r="A12" s="70"/>
      </tp>
      <tp t="s">
        <v>28/04/2017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>
        <v>9.7200000000000006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8.9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8.17</v>
        <stp/>
        <stp>##V3_BDPV12</stp>
        <stp>RU000A0JU9V1 Corp</stp>
        <stp>YLD_CNV_MID</stp>
        <stp>[quotes.xlsx]Calc!R121C6</stp>
        <tr r="F121" s="70"/>
        <tr r="F121" s="70"/>
        <tr r="F121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601.6</v>
        <stp/>
        <stp>##V3_BDPV12</stp>
        <stp>MFON RX Equity</stp>
        <stp>PX_LAST</stp>
        <stp>[quotes.xlsx]Calc!R18C3</stp>
        <tr r="C18" s="70"/>
      </tp>
      <tp>
        <v>4.9901110603986005</v>
        <stp/>
        <stp>##V3_BDPV12</stp>
        <stp>BANE RM Equity</stp>
        <stp>EQY_DVD_YLD_IND</stp>
        <stp>[quotes.xlsx]Calc!R13C6</stp>
        <tr r="F13" s="70"/>
        <tr r="F13" s="70"/>
        <tr r="F13" s="70"/>
      </tp>
      <tp>
        <v>1.67197444636351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</tp>
      <tp>
        <v>8.0418884754180908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62.8</v>
        <stp/>
        <stp>##V3_BDPV12</stp>
        <stp>BSPB RX Equity</stp>
        <stp>PX_LAST</stp>
        <stp>[quotes.xlsx]Calc!R44C3</stp>
        <tr r="C44" s="70"/>
      </tp>
      <tp>
        <v>3288.5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4.0819208838654024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</tp>
      <tp t="s">
        <v>RU000A0JNGA5</v>
        <stp/>
        <stp>##V3_BDPV12</stp>
        <stp>UPRO RX Equity</stp>
        <stp>ID_ISIN</stp>
        <stp>[quotes.xlsx]Calc!R42C1</stp>
        <tr r="A42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4.4373676598408212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RU0009024277</v>
        <stp/>
        <stp>##V3_BDPV12</stp>
        <stp>LKOH RX Equity</stp>
        <stp>ID_ISIN</stp>
        <stp>[quotes.xlsx]Calc!R36C1</stp>
        <tr r="A36" s="70"/>
      </tp>
      <tp>
        <v>4.0374353999999997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7.65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</tp>
      <tp>
        <v>3.713921394223481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CA9600081009</v>
        <stp/>
        <stp>##V3_BDPV12</stp>
        <stp>WZR CN Equity</stp>
        <stp>ID_ISIN</stp>
        <stp>[quotes.xlsx]Calc!R43C1</stp>
        <tr r="A43" s="70"/>
      </tp>
      <tp t="s">
        <v>17/05/2017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 t="s">
        <v>28/04/2017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10.3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</tp>
      <tp t="s">
        <v>RU000A0JQTS3</v>
        <stp/>
        <stp>##V3_BDPV12</stp>
        <stp>AQUA RM Equity</stp>
        <stp>ID_ISIN</stp>
        <stp>[quotes.xlsx]Calc!R29C1</stp>
        <tr r="A29" s="70"/>
      </tp>
      <tp t="s">
        <v>US7496552057</v>
        <stp/>
        <stp>##V3_BDPV12</stp>
        <stp>AGRO LI Equity</stp>
        <stp>ID_ISIN</stp>
        <stp>[quotes.xlsx]Calc!R87C1</stp>
        <tr r="A87" s="70"/>
      </tp>
      <tp>
        <v>7.2737862762895595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4.148350714536817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16.59</v>
        <stp/>
        <stp>##V3_BDPV12</stp>
        <stp>PHAG LN Equity</stp>
        <stp>PX_LAST</stp>
        <stp>[quotes.xlsx]Calc!R54C3</stp>
        <tr r="C54" s="70"/>
      </tp>
      <tp t="s">
        <v>RU000A0JNUD0</v>
        <stp/>
        <stp>##V3_BDPV12</stp>
        <stp>TGKA RX Equity</stp>
        <stp>ID_ISIN</stp>
        <stp>[quotes.xlsx]Calc!R59C1</stp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9.51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8.19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>
        <v>9.0399999999999991</v>
        <stp/>
        <stp>##V3_BDPV12</stp>
        <stp>RU000A0JWC82 Corp</stp>
        <stp>YLD_CNV_MID</stp>
        <stp>[quotes.xlsx]Calc!R74C6</stp>
        <tr r="F74" s="70"/>
        <tr r="F74" s="70"/>
        <tr r="F74" s="70"/>
      </tp>
      <tp t="s">
        <v>15/07/2016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</tp>
      <tp t="s">
        <v>RU0007288411</v>
        <stp/>
        <stp>##V3_BDPV12</stp>
        <stp>GMKN RX Equity</stp>
        <stp>ID_ISIN</stp>
        <stp>[quotes.xlsx]Calc!R47C1</stp>
        <tr r="A47" s="70"/>
      </tp>
      <tp>
        <v>41.299999237060547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</tp>
      <tp>
        <v>76.989999999999995</v>
        <stp/>
        <stp>##V3_BDPV12</stp>
        <stp>PHPD LN Equity</stp>
        <stp>PX_LAST</stp>
        <stp>[quotes.xlsx]Calc!R56C3</stp>
        <tr r="C56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>
        <v>9.7200000000000006</v>
        <stp/>
        <stp>##V3_BDPV12</stp>
        <stp>RU000A0JWU98 Corp</stp>
        <stp>YLD_CNV_MID</stp>
        <stp>[quotes.xlsx]Calc!R66C6</stp>
        <tr r="F66" s="70"/>
        <tr r="F66" s="70"/>
        <tr r="F66" s="70"/>
      </tp>
      <tp>
        <v>55.5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</tp>
      <tp>
        <v>0.50537970618925232</v>
        <stp/>
        <stp>##V3_BDPV12</stp>
        <stp>GAZ LI Equity</stp>
        <stp>EQY_DVD_YLD_IND</stp>
        <stp>[quotes.xlsx]Calc!R15C6</stp>
        <tr r="F15" s="70"/>
        <tr r="F15" s="70"/>
        <tr r="F15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>
        <v>148.65</v>
        <stp/>
        <stp>##V3_BDPV12</stp>
        <stp>URKA RX Equity</stp>
        <stp>PX_LAST</stp>
        <stp>[quotes.xlsx]Calc!R60C3</stp>
        <tr r="C60" s="70"/>
      </tp>
      <tp>
        <v>17.25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138.52499389648437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80.166664123535156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3.8220518000000001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US456837AE31</v>
        <stp/>
        <stp>##V3_BDPV12</stp>
        <stp>US456837AE31 Corp</stp>
        <stp>ID_ISIN</stp>
        <stp>[quotes.xlsx]Calc!R137C1</stp>
        <tr r="A137" s="70"/>
      </tp>
      <tp>
        <v>103.376</v>
        <stp/>
        <stp>##V3_BDPV12</stp>
        <stp>XS0848137708 Corp</stp>
        <stp>PX_LAST</stp>
        <stp>[quotes.xlsx]Calc!R101C3</stp>
        <tr r="C101" s="70"/>
      </tp>
      <tp t="s">
        <v>XS0524610812</v>
        <stp/>
        <stp>##V3_BDPV12</stp>
        <stp>XS0524610812 Corp</stp>
        <stp>ID_ISIN</stp>
        <stp>[quotes.xlsx]Calc!R132C1</stp>
        <tr r="A132" s="70"/>
      </tp>
      <tp t="s">
        <v>XS1400710726</v>
        <stp/>
        <stp>##V3_BDPV12</stp>
        <stp>XS1400710726 Corp</stp>
        <stp>ID_ISIN</stp>
        <stp>[quotes.xlsx]Calc!R107C1</stp>
        <tr r="A107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XS1468260598 Corp</stp>
        <stp>EQY_DVD_YLD_IND</stp>
        <stp>[quotes.xlsx]Calc!R156C6</stp>
        <tr r="F156" s="70"/>
        <tr r="F156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>
        <v>95.42</v>
        <stp/>
        <stp>##V3_BDPV12</stp>
        <stp>RU000A0JS5F6 Corp</stp>
        <stp>PX_LAST</stp>
        <stp>[quotes.xlsx]Calc!R81C3</stp>
        <tr r="C81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>
        <v>4.4375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09/05/2017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 t="s">
        <v>#N/A N/A</v>
        <stp/>
        <stp>##V3_BDPV12</stp>
        <stp>XS1513271418 Corp</stp>
        <stp>PX_LAST</stp>
        <stp>[quotes.xlsx]Calc!R159C3</stp>
        <tr r="C159" s="70"/>
      </tp>
      <tp>
        <v>111.913</v>
        <stp/>
        <stp>##V3_BDPV12</stp>
        <stp>XS1319822752 Corp</stp>
        <stp>PX_LAST</stp>
        <stp>[quotes.xlsx]Calc!R130C3</stp>
        <tr r="C130" s="70"/>
      </tp>
      <tp t="s">
        <v>XS1032750165</v>
        <stp/>
        <stp>##V3_BDPV12</stp>
        <stp>XS1032750165 Corp</stp>
        <stp>ID_ISIN</stp>
        <stp>[quotes.xlsx]Calc!R125C1</stp>
        <tr r="A125" s="70"/>
      </tp>
      <tp t="s">
        <v>XS1117280625</v>
        <stp/>
        <stp>##V3_BDPV12</stp>
        <stp>XS1117280625 Corp</stp>
        <stp>ID_ISIN</stp>
        <stp>[quotes.xlsx]Calc!R129C1</stp>
        <tr r="A129" s="70"/>
      </tp>
      <tp t="s">
        <v>XS0979891925</v>
        <stp/>
        <stp>##V3_BDPV12</stp>
        <stp>XS0979891925 Corp</stp>
        <stp>ID_ISIN</stp>
        <stp>[quotes.xlsx]Calc!R110C1</stp>
        <tr r="A110" s="70"/>
      </tp>
      <tp t="s">
        <v>#N/A Field Not Applicable</v>
        <stp/>
        <stp>##V3_BDPV12</stp>
        <stp>XS0934609016 Corp</stp>
        <stp>EQY_DVD_YLD_IND</stp>
        <stp>[quotes.xlsx]Calc!R152C6</stp>
        <tr r="F152" s="70"/>
        <tr r="F152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</tp>
      <tp>
        <v>95.8</v>
        <stp/>
        <stp>##V3_BDPV12</stp>
        <stp>RU000A0JTYA5 Corp</stp>
        <stp>PX_LAST</stp>
        <stp>[quotes.xlsx]Calc!R97C3</stp>
        <tr r="C97" s="70"/>
      </tp>
      <tp>
        <v>2.2759159620381233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100.631</v>
        <stp/>
        <stp>##V3_BDPV12</stp>
        <stp>XS1405766384 Corp</stp>
        <stp>PX_LAST</stp>
        <stp>[quotes.xlsx]Calc!R126C3</stp>
        <tr r="C126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>
        <v>103.753</v>
        <stp/>
        <stp>##V3_BDPV12</stp>
        <stp>USL6366MAC75 Corp</stp>
        <stp>PX_LAST</stp>
        <stp>[quotes.xlsx]Calc!R68C3</stp>
        <tr r="C68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105.029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XS1513271418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1.8333333730697632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97.3125</v>
        <stp/>
        <stp>##V3_BDPV12</stp>
        <stp>XS1071551474 Corp</stp>
        <stp>PX_LAST</stp>
        <stp>[quotes.xlsx]Calc!R140C3</stp>
        <tr r="C140" s="70"/>
      </tp>
      <tp t="s">
        <v>XS0588433267</v>
        <stp/>
        <stp>##V3_BDPV12</stp>
        <stp>XS0588433267 Corp</stp>
        <stp>ID_ISIN</stp>
        <stp>[quotes.xlsx]Calc!R136C1</stp>
        <tr r="A136" s="70"/>
      </tp>
      <tp>
        <v>104.25</v>
        <stp/>
        <stp>##V3_BDPV12</stp>
        <stp>CH0205819441 Corp</stp>
        <stp>PX_LAST</stp>
        <stp>[quotes.xlsx]Calc!R153C3</stp>
        <tr r="C153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96.9</v>
        <stp/>
        <stp>##V3_BDPV12</stp>
        <stp>CH0355509487 Corp</stp>
        <stp>PX_LAST</stp>
        <stp>[quotes.xlsx]Calc!R155C3</stp>
        <tr r="C155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XS1405766384</v>
        <stp/>
        <stp>##V3_BDPV12</stp>
        <stp>XS1405766384 Corp</stp>
        <stp>ID_ISIN</stp>
        <stp>[quotes.xlsx]Calc!R126C1</stp>
        <tr r="A126" s="70"/>
      </tp>
      <tp t="s">
        <v>14/03/2017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>
        <v>3.9090909957885742</v>
        <stp/>
        <stp>##V3_BDPV12</stp>
        <stp>ROSN RM Equity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 t="s">
        <v>CH0205819441</v>
        <stp/>
        <stp>##V3_BDPV12</stp>
        <stp>CH0205819441 Corp</stp>
        <stp>ID_ISIN</stp>
        <stp>[quotes.xlsx]Calc!R153C1</stp>
        <tr r="A153" s="70"/>
      </tp>
      <tp>
        <v>110.474</v>
        <stp/>
        <stp>##V3_BDPV12</stp>
        <stp>XS0588433267 Corp</stp>
        <stp>PX_LAST</stp>
        <stp>[quotes.xlsx]Calc!R136C3</stp>
        <tr r="C136" s="70"/>
      </tp>
      <tp t="s">
        <v>#N/A Field Not Applicable</v>
        <stp/>
        <stp>##V3_BDPV12</stp>
        <stp>CH0359143119 Corp</stp>
        <stp>EQY_DVD_YLD_IND</stp>
        <stp>[quotes.xlsx]Calc!R157C6</stp>
        <tr r="F157" s="70"/>
        <tr r="F157" s="70"/>
      </tp>
      <tp t="s">
        <v>CH0355509487</v>
        <stp/>
        <stp>##V3_BDPV12</stp>
        <stp>CH0355509487 Corp</stp>
        <stp>ID_ISIN</stp>
        <stp>[quotes.xlsx]Calc!R155C1</stp>
        <tr r="A155" s="70"/>
      </tp>
      <tp t="s">
        <v>XS1071551474</v>
        <stp/>
        <stp>##V3_BDPV12</stp>
        <stp>XS1071551474 Corp</stp>
        <stp>ID_ISIN</stp>
        <stp>[quotes.xlsx]Calc!R140C1</stp>
        <tr r="A140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RU000A0GN9A7</v>
        <stp/>
        <stp>##V3_BDPV12</stp>
        <stp>RU000A0GN9A7 Corp</stp>
        <stp>ID_ISIN</stp>
        <stp>[quotes.xlsx]Calc!R98C1</stp>
        <tr r="A98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>
        <v>2.9180357152267455</v>
        <stp/>
        <stp>##V3_BDPV12</stp>
        <stp>RU000A0JW0S4 Corp</stp>
        <stp>DUR_MID</stp>
        <stp>[quotes.xlsx]Calc!R69C8</stp>
        <tr r="H69" s="70"/>
        <tr r="H69" s="70"/>
      </tp>
      <tp>
        <v>0.74655454041906766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XS1468260598 Corp</stp>
        <stp>BEST_TARGET_PRICE</stp>
        <stp>[quotes.xlsx]Calc!R156C5</stp>
        <tr r="E156" s="70"/>
        <tr r="E156" s="70"/>
      </tp>
      <tp>
        <v>101.125</v>
        <stp/>
        <stp>##V3_BDPV12</stp>
        <stp>US456837AE31 Corp</stp>
        <stp>PX_LAST</stp>
        <stp>[quotes.xlsx]Calc!R137C3</stp>
        <tr r="C137" s="70"/>
      </tp>
      <tp>
        <v>109.65</v>
        <stp/>
        <stp>##V3_BDPV12</stp>
        <stp>XS1400710726 Corp</stp>
        <stp>PX_LAST</stp>
        <stp>[quotes.xlsx]Calc!R107C3</stp>
        <tr r="C107" s="70"/>
      </tp>
      <tp>
        <v>109.93899999999999</v>
        <stp/>
        <stp>##V3_BDPV12</stp>
        <stp>XS0524610812 Corp</stp>
        <stp>PX_LAST</stp>
        <stp>[quotes.xlsx]Calc!R132C3</stp>
        <tr r="C132" s="70"/>
      </tp>
      <tp t="s">
        <v>XS0848137708</v>
        <stp/>
        <stp>##V3_BDPV12</stp>
        <stp>XS0848137708 Corp</stp>
        <stp>ID_ISIN</stp>
        <stp>[quotes.xlsx]Calc!R101C1</stp>
        <tr r="A101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>
        <v>106.9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#N/A Field Not Applicable</v>
        <stp/>
        <stp>##V3_BDPV12</stp>
        <stp>XS0299183250 Corp</stp>
        <stp>BEST_TARGET_PRICE</stp>
        <stp>[quotes.xlsx]Calc!R151C5</stp>
        <tr r="E151" s="70"/>
        <tr r="E151" s="70"/>
      </tp>
      <tp t="s">
        <v>#N/A Field Not Applicable</v>
        <stp/>
        <stp>##V3_BDPV12</stp>
        <stp>USN54468AF52 Corp</stp>
        <stp>EQY_DVD_YLD_IND</stp>
        <stp>[quotes.xlsx]Calc!R154C6</stp>
        <tr r="F154" s="70"/>
        <tr r="F154" s="70"/>
      </tp>
      <tp t="s">
        <v>#N/A Field Not Applicable</v>
        <stp/>
        <stp>##V3_BDPV12</stp>
        <stp>CH0347656545 Corp</stp>
        <stp>EQY_DVD_YLD_IND</stp>
        <stp>[quotes.xlsx]Calc!R158C6</stp>
        <tr r="F158" s="70"/>
        <tr r="F158" s="70"/>
      </tp>
      <tp>
        <v>49.718000000000004</v>
        <stp/>
        <stp>##V3_BDPV12</stp>
        <stp>XS1117280625 Corp</stp>
        <stp>PX_LAST</stp>
        <stp>[quotes.xlsx]Calc!R129C3</stp>
        <tr r="C129" s="70"/>
      </tp>
      <tp>
        <v>102.861</v>
        <stp/>
        <stp>##V3_BDPV12</stp>
        <stp>XS1032750165 Corp</stp>
        <stp>PX_LAST</stp>
        <stp>[quotes.xlsx]Calc!R125C3</stp>
        <tr r="C125" s="70"/>
      </tp>
      <tp>
        <v>114.57599999999999</v>
        <stp/>
        <stp>##V3_BDPV12</stp>
        <stp>XS0979891925 Corp</stp>
        <stp>PX_LAST</stp>
        <stp>[quotes.xlsx]Calc!R110C3</stp>
        <tr r="C110" s="70"/>
      </tp>
      <tp t="s">
        <v>XS1319822752</v>
        <stp/>
        <stp>##V3_BDPV12</stp>
        <stp>XS1319822752 Corp</stp>
        <stp>ID_ISIN</stp>
        <stp>[quotes.xlsx]Calc!R130C1</stp>
        <tr r="A130" s="70"/>
      </tp>
      <tp t="s">
        <v>XS1513271418</v>
        <stp/>
        <stp>##V3_BDPV12</stp>
        <stp>XS1513271418 Corp</stp>
        <stp>ID_ISIN</stp>
        <stp>[quotes.xlsx]Calc!R159C1</stp>
        <tr r="A159" s="70"/>
      </tp>
      <tp t="s">
        <v>#N/A Field Not Applicable</v>
        <stp/>
        <stp>##V3_BDPV12</stp>
        <stp>XS0299183250 Corp</stp>
        <stp>EQY_DVD_YLD_IND</stp>
        <stp>[quotes.xlsx]Calc!R151C6</stp>
        <tr r="F151" s="70"/>
        <tr r="F151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USA29866AA70</v>
        <stp/>
        <stp>##V3_BDPV12</stp>
        <stp>USA29866AA70 Corp</stp>
        <stp>ID_ISIN</stp>
        <stp>[quotes.xlsx]Calc!R24C1</stp>
        <tr r="A2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>
        <v>132.34299999999999</v>
        <stp/>
        <stp>##V3_BDPV12</stp>
        <stp>XS0191754729 Corp</stp>
        <stp>PX_LAST</stp>
        <stp>[quotes.xlsx]Calc!R127C3</stp>
        <tr r="C127" s="70"/>
      </tp>
      <tp>
        <v>113.3</v>
        <stp/>
        <stp>##V3_BDPV12</stp>
        <stp>XS0643183220 Corp</stp>
        <stp>PX_LAST</stp>
        <stp>[quotes.xlsx]Calc!R124C3</stp>
        <tr r="C124" s="70"/>
      </tp>
      <tp t="s">
        <v>XS1468260598</v>
        <stp/>
        <stp>##V3_BDPV12</stp>
        <stp>XS1468260598 Corp</stp>
        <stp>ID_ISIN</stp>
        <stp>[quotes.xlsx]Calc!R156C1</stp>
        <tr r="A156" s="70"/>
      </tp>
      <tp t="s">
        <v>XS0579851949</v>
        <stp/>
        <stp>##V3_BDPV12</stp>
        <stp>XS0579851949 Corp</stp>
        <stp>ID_ISIN</stp>
        <stp>[quotes.xlsx]Calc!R115C1</stp>
        <tr r="A115" s="70"/>
      </tp>
      <tp t="s">
        <v>XS1508914691</v>
        <stp/>
        <stp>##V3_BDPV12</stp>
        <stp>XS1508914691 Corp</stp>
        <stp>ID_ISIN</stp>
        <stp>[quotes.xlsx]Calc!R109C1</stp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>
        <v>1.5171821222349606</v>
        <stp/>
        <stp>##V3_BDPV12</stp>
        <stp>XS1255387976 Corp</stp>
        <stp>DUR_MID</stp>
        <stp>[quotes.xlsx]Calc!R3C8</stp>
        <tr r="H3" s="70"/>
        <tr r="H3" s="70"/>
      </tp>
      <tp>
        <v>5.1717092857402402</v>
        <stp/>
        <stp>##V3_BDPV12</stp>
        <stp>XS0935311240 Corp</stp>
        <stp>DUR_MID</stp>
        <stp>[quotes.xlsx]Calc!R8C8</stp>
        <tr r="H8" s="70"/>
        <tr r="H8" s="70"/>
      </tp>
      <tp>
        <v>1.8337142936922532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>
        <v>105.417</v>
        <stp/>
        <stp>##V3_BDPV12</stp>
        <stp>USN54468AF52 Corp</stp>
        <stp>PX_LAST</stp>
        <stp>[quotes.xlsx]Calc!R154C3</stp>
        <tr r="C154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100.142</v>
        <stp/>
        <stp>##V3_BDPV12</stp>
        <stp>XS0299183250 Corp</stp>
        <stp>PX_LAST</stp>
        <stp>[quotes.xlsx]Calc!R151C3</stp>
        <tr r="C151" s="70"/>
      </tp>
      <tp>
        <v>101.43</v>
        <stp/>
        <stp>##V3_BDPV12</stp>
        <stp>CH0347656545 Corp</stp>
        <stp>PX_LAST</stp>
        <stp>[quotes.xlsx]Calc!R158C3</stp>
        <tr r="C158" s="70"/>
        <tr r="C158" s="70"/>
      </tp>
      <tp t="s">
        <v>XS0555493203</v>
        <stp/>
        <stp>##V3_BDPV12</stp>
        <stp>XS0555493203 Corp</stp>
        <stp>ID_ISIN</stp>
        <stp>[quotes.xlsx]Calc!R142C1</stp>
        <tr r="A142" s="70"/>
      </tp>
      <tp t="s">
        <v>XS1405775377</v>
        <stp/>
        <stp>##V3_BDPV12</stp>
        <stp>XS1405775377 Corp</stp>
        <stp>ID_ISIN</stp>
        <stp>[quotes.xlsx]Calc!R139C1</stp>
        <tr r="A139" s="70"/>
      </tp>
      <tp t="s">
        <v>XS0934609016</v>
        <stp/>
        <stp>##V3_BDPV12</stp>
        <stp>XS0934609016 Corp</stp>
        <stp>ID_ISIN</stp>
        <stp>[quotes.xlsx]Calc!R152C1</stp>
        <tr r="A152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</tp>
      <tp>
        <v>3.779511122060633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>
        <v>22.535</v>
        <stp/>
        <stp>##V3_BDPV12</stp>
        <stp>USU77583AA79 Corp</stp>
        <stp>PX_LAST</stp>
        <stp>[quotes.xlsx]Calc!R135C3</stp>
        <tr r="C135" s="70"/>
      </tp>
      <tp t="s">
        <v>XS0925043100</v>
        <stp/>
        <stp>##V3_BDPV12</stp>
        <stp>XS0925043100 Corp</stp>
        <stp>ID_ISIN</stp>
        <stp>[quotes.xlsx]Calc!R143C1</stp>
        <tr r="A143" s="70"/>
      </tp>
      <tp t="s">
        <v>XS0779213460</v>
        <stp/>
        <stp>##V3_BDPV12</stp>
        <stp>XS0779213460 Corp</stp>
        <stp>ID_ISIN</stp>
        <stp>[quotes.xlsx]Calc!R128C1</stp>
        <tr r="A128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 t="s">
        <v>RU000A0JTYA5</v>
        <stp/>
        <stp>##V3_BDPV12</stp>
        <stp>RU000A0JTYA5 Corp</stp>
        <stp>ID_ISIN</stp>
        <stp>[quotes.xlsx]Calc!R97C1</stp>
        <tr r="A97" s="70"/>
      </tp>
      <tp>
        <v>104.21</v>
        <stp/>
        <stp>##V3_BDPV12</stp>
        <stp>RU000A0JWDN6 Corp</stp>
        <stp>PX_LAST</stp>
        <stp>[quotes.xlsx]Calc!R73C3</stp>
        <tr r="C73" s="70"/>
      </tp>
      <tp t="s">
        <v>#N/A Field Not Applicable</v>
        <stp/>
        <stp>##V3_BDPV12</stp>
        <stp>XS0934609016 Corp</stp>
        <stp>BEST_TARGET_PRICE</stp>
        <stp>[quotes.xlsx]Calc!R152C5</stp>
        <tr r="E152" s="70"/>
        <tr r="E152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>
        <v>104.979</v>
        <stp/>
        <stp>##V3_BDPV12</stp>
        <stp>XS1319813769 Corp</stp>
        <stp>PX_LAST</stp>
        <stp>[quotes.xlsx]Calc!R112C3</stp>
        <tr r="C112" s="70"/>
      </tp>
      <tp t="s">
        <v>XS1533921299</v>
        <stp/>
        <stp>##V3_BDPV12</stp>
        <stp>XS1533921299 Corp</stp>
        <stp>ID_ISIN</stp>
        <stp>[quotes.xlsx]Calc!R111C1</stp>
        <tr r="A111" s="70"/>
      </tp>
      <tp>
        <v>97.14</v>
        <stp/>
        <stp>##V3_BDPV12</stp>
        <stp>CH0359143119 Corp</stp>
        <stp>PX_LAST</stp>
        <stp>[quotes.xlsx]Calc!R157C3</stp>
        <tr r="C157" s="70"/>
        <tr r="C157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</tp>
      <tp t="s">
        <v>RU000A0JS5F6</v>
        <stp/>
        <stp>##V3_BDPV12</stp>
        <stp>RU000A0JS5F6 Corp</stp>
        <stp>ID_ISIN</stp>
        <stp>[quotes.xlsx]Calc!R81C1</stp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>
        <v>0.6400226539177073</v>
        <stp/>
        <stp>##V3_BDPV12</stp>
        <stp>RU000A0JW1P8 Corp</stp>
        <stp>DUR_MID</stp>
        <stp>[quotes.xlsx]Calc!R94C8</stp>
        <tr r="H94" s="70"/>
        <tr r="H94" s="70"/>
      </tp>
      <tp>
        <v>0.74143302590372451</v>
        <stp/>
        <stp>##V3_BDPV12</stp>
        <stp>RU000A0JU9T5 Corp</stp>
        <stp>DUR_MID</stp>
        <stp>[quotes.xlsx]Calc!R80C8</stp>
        <tr r="H80" s="70"/>
        <tr r="H8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USU77583AA79</v>
        <stp/>
        <stp>##V3_BDPV12</stp>
        <stp>USU77583AA79 Corp</stp>
        <stp>ID_ISIN</stp>
        <stp>[quotes.xlsx]Calc!R135C1</stp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77.501999999999995</v>
        <stp/>
        <stp>##V3_BDPV12</stp>
        <stp>XS0925043100 Corp</stp>
        <stp>PX_LAST</stp>
        <stp>[quotes.xlsx]Calc!R143C3</stp>
        <tr r="C143" s="70"/>
      </tp>
      <tp>
        <v>107.611</v>
        <stp/>
        <stp>##V3_BDPV12</stp>
        <stp>XS0779213460 Corp</stp>
        <stp>PX_LAST</stp>
        <stp>[quotes.xlsx]Calc!R128C3</stp>
        <tr r="C128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100.2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>
        <v>79.052635192871094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5.3012499809265137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#N/A Field Not Applicable</v>
        <stp/>
        <stp>##V3_BDPV12</stp>
        <stp>CH0355509487 Corp</stp>
        <stp>EQY_DVD_YLD_IND</stp>
        <stp>[quotes.xlsx]Calc!R155C6</stp>
        <tr r="F155" s="70"/>
        <tr r="F155" s="70"/>
      </tp>
      <tp>
        <v>100.444</v>
        <stp/>
        <stp>##V3_BDPV12</stp>
        <stp>XS1533921299 Corp</stp>
        <stp>PX_LAST</stp>
        <stp>[quotes.xlsx]Calc!R111C3</stp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101.108</v>
        <stp/>
        <stp>##V3_BDPV12</stp>
        <stp>XS0849020556 Corp</stp>
        <stp>PX_LAST</stp>
        <stp>[quotes.xlsx]Calc!R133C3</stp>
        <tr r="C133" s="70"/>
      </tp>
      <tp t="s">
        <v>#N/A Field Not Applicable</v>
        <stp/>
        <stp>##V3_BDPV12</stp>
        <stp>CH0205819441 Corp</stp>
        <stp>EQY_DVD_YLD_IND</stp>
        <stp>[quotes.xlsx]Calc!R153C6</stp>
        <tr r="F153" s="70"/>
        <tr r="F153" s="70"/>
      </tp>
      <tp t="s">
        <v>CH0359143119</v>
        <stp/>
        <stp>##V3_BDPV12</stp>
        <stp>CH0359143119 Corp</stp>
        <stp>ID_ISIN</stp>
        <stp>[quotes.xlsx]Calc!R157C1</stp>
        <tr r="A157" s="70"/>
      </tp>
      <tp t="s">
        <v>XS1319813769</v>
        <stp/>
        <stp>##V3_BDPV12</stp>
        <stp>XS1319813769 Corp</stp>
        <stp>ID_ISIN</stp>
        <stp>[quotes.xlsx]Calc!R112C1</stp>
        <tr r="A112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RU000A0JPLH5</v>
        <stp/>
        <stp>##V3_BDPV12</stp>
        <stp>RU000A0JPLH5 Corp</stp>
        <stp>ID_ISIN</stp>
        <stp>[quotes.xlsx]Calc!R99C1</stp>
        <tr r="A99" s="70"/>
      </tp>
      <tp t="s">
        <v>RU000A0JWBF6</v>
        <stp/>
        <stp>##V3_BDPV12</stp>
        <stp>RU000A0JWBF6 Corp</stp>
        <stp>ID_ISIN</stp>
        <stp>[quotes.xlsx]Calc!R67C1</stp>
        <tr r="A67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100.46899999999999</v>
        <stp/>
        <stp>##V3_BDPV12</stp>
        <stp>XS1508914691 Corp</stp>
        <stp>PX_LAST</stp>
        <stp>[quotes.xlsx]Calc!R109C3</stp>
        <tr r="C109" s="70"/>
      </tp>
      <tp t="s">
        <v>#N/A N/A</v>
        <stp/>
        <stp>##V3_BDPV12</stp>
        <stp>XS1468260598 Corp</stp>
        <stp>PX_LAST</stp>
        <stp>[quotes.xlsx]Calc!R156C3</stp>
        <tr r="C156" s="70"/>
      </tp>
      <tp>
        <v>100.229</v>
        <stp/>
        <stp>##V3_BDPV12</stp>
        <stp>XS0579851949 Corp</stp>
        <stp>PX_LAST</stp>
        <stp>[quotes.xlsx]Calc!R115C3</stp>
        <tr r="C115" s="70"/>
      </tp>
      <tp t="s">
        <v>XS0643183220</v>
        <stp/>
        <stp>##V3_BDPV12</stp>
        <stp>XS0643183220 Corp</stp>
        <stp>ID_ISIN</stp>
        <stp>[quotes.xlsx]Calc!R124C1</stp>
        <tr r="A124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XS0191754729</v>
        <stp/>
        <stp>##V3_BDPV12</stp>
        <stp>XS0191754729 Corp</stp>
        <stp>ID_ISIN</stp>
        <stp>[quotes.xlsx]Calc!R127C1</stp>
        <tr r="A127" s="70"/>
      </tp>
      <tp>
        <v>89.8</v>
        <stp/>
        <stp>##V3_BDPV12</stp>
        <stp>RU000A0GN9A7 Corp</stp>
        <stp>PX_LAST</stp>
        <stp>[quotes.xlsx]Calc!R98C3</stp>
        <tr r="C98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6.8778146012635544</v>
        <stp/>
        <stp>##V3_BDPV12</stp>
        <stp>RU000A0JS3W6 Corp</stp>
        <stp>DUR_MID</stp>
        <stp>[quotes.xlsx]Calc!R96C8</stp>
        <tr r="H96" s="70"/>
        <tr r="H96" s="70"/>
      </tp>
      <tp>
        <v>14.255461482074638</v>
        <stp/>
        <stp>##V3_BDPV12</stp>
        <stp>XS0767473852 Corp</stp>
        <stp>DUR_MID</stp>
        <stp>[quotes.xlsx]Calc!R6C8</stp>
        <tr r="H6" s="70"/>
        <tr r="H6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USN54468AF52</v>
        <stp/>
        <stp>##V3_BDPV12</stp>
        <stp>USN54468AF52 Corp</stp>
        <stp>ID_ISIN</stp>
        <stp>[quotes.xlsx]Calc!R154C1</stp>
        <tr r="A154" s="70"/>
      </tp>
      <tp>
        <v>99</v>
        <stp/>
        <stp>##V3_BDPV12</stp>
        <stp>XS0934609016 Corp</stp>
        <stp>PX_LAST</stp>
        <stp>[quotes.xlsx]Calc!R152C3</stp>
        <tr r="C152" s="70"/>
      </tp>
      <tp t="s">
        <v>CH0347656545</v>
        <stp/>
        <stp>##V3_BDPV12</stp>
        <stp>CH0347656545 Corp</stp>
        <stp>ID_ISIN</stp>
        <stp>[quotes.xlsx]Calc!R158C1</stp>
        <tr r="A158" s="70"/>
      </tp>
      <tp>
        <v>107.181</v>
        <stp/>
        <stp>##V3_BDPV12</stp>
        <stp>XS1405775377 Corp</stp>
        <stp>PX_LAST</stp>
        <stp>[quotes.xlsx]Calc!R139C3</stp>
        <tr r="C139" s="70"/>
      </tp>
      <tp>
        <v>114.32899999999999</v>
        <stp/>
        <stp>##V3_BDPV12</stp>
        <stp>XS0555493203 Corp</stp>
        <stp>PX_LAST</stp>
        <stp>[quotes.xlsx]Calc!R142C3</stp>
        <tr r="C142" s="70"/>
      </tp>
      <tp t="s">
        <v>XS0299183250</v>
        <stp/>
        <stp>##V3_BDPV12</stp>
        <stp>XS0299183250 Corp</stp>
        <stp>ID_ISIN</stp>
        <stp>[quotes.xlsx]Calc!R151C1</stp>
        <tr r="A151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#N/A Field Not Applicable</v>
        <stp/>
        <stp>##V3_BDPV12</stp>
        <stp>XS1513271418 Corp</stp>
        <stp>EQY_DVD_YLD_IND</stp>
        <stp>[quotes.xlsx]Calc!R159C6</stp>
        <tr r="F159" s="70"/>
        <tr r="F159" s="70"/>
      </tp>
      <tp>
        <v>0.11904785985582944</v>
        <stp/>
        <stp>##V3_BDPV12</stp>
        <stp>RU000A0JRJU8 Corp</stp>
        <stp>DUR_MID</stp>
        <stp>[quotes.xlsx]Calc!R95C8</stp>
        <tr r="H95" s="70"/>
        <tr r="H95" s="70"/>
      </tp>
      <tp>
        <v>5.1879363917266259</v>
        <stp/>
        <stp>##V3_BDPV12</stp>
        <stp>XS0979891925 Corp</stp>
        <stp>DUR_MID</stp>
        <stp>[quotes.xlsx]Calc!R110C8</stp>
        <tr r="H110" s="70"/>
        <tr r="H110" s="70"/>
      </tp>
      <tp>
        <v>3.1805132966629301</v>
        <stp/>
        <stp>##V3_BDPV12</stp>
        <stp>XS1117280625 Corp</stp>
        <stp>DUR_MID</stp>
        <stp>[quotes.xlsx]Calc!R129C8</stp>
        <tr r="H129" s="70"/>
        <tr r="H129" s="70"/>
      </tp>
      <tp>
        <v>1.74195266560107</v>
        <stp/>
        <stp>##V3_BDPV12</stp>
        <stp>XS1032750165 Corp</stp>
        <stp>DUR_MID</stp>
        <stp>[quotes.xlsx]Calc!R125C8</stp>
        <tr r="H125" s="70"/>
        <tr r="H125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102</v>
        <stp/>
        <stp>##V3_BDPV12</stp>
        <stp>RU000A0JWDU1 Corp</stp>
        <stp>PX_LAST</stp>
        <stp>[quotes.xlsx]Calc!R62C3</stp>
        <tr r="C62" s="70"/>
      </tp>
      <tp>
        <v>274.3125</v>
        <stp/>
        <stp>##V3_BDPV12</stp>
        <stp>AGN US Equity</stp>
        <stp>BEST_TARGET_PRICE</stp>
        <stp>[quotes.xlsx]Calc!R9C5</stp>
        <tr r="E9" s="70"/>
        <tr r="E9" s="70"/>
        <tr r="E9" s="70"/>
      </tp>
      <tp>
        <v>2.746814268334655</v>
        <stp/>
        <stp>##V3_BDPV12</stp>
        <stp>US456837AE31 Corp</stp>
        <stp>DUR_MID</stp>
        <stp>[quotes.xlsx]Calc!R137C8</stp>
        <tr r="H137" s="70"/>
        <tr r="H137" s="70"/>
      </tp>
      <tp>
        <v>4.8382986871911404</v>
        <stp/>
        <stp>##V3_BDPV12</stp>
        <stp>XS1400710726 Corp</stp>
        <stp>DUR_MID</stp>
        <stp>[quotes.xlsx]Calc!R107C8</stp>
        <tr r="H107" s="70"/>
        <tr r="H107" s="70"/>
      </tp>
      <tp>
        <v>2.8769952162020771</v>
        <stp/>
        <stp>##V3_BDPV12</stp>
        <stp>XS0524610812 Corp</stp>
        <stp>DUR_MID</stp>
        <stp>[quotes.xlsx]Calc!R132C8</stp>
        <tr r="H132" s="70"/>
        <tr r="H132" s="70"/>
      </tp>
      <tp t="s">
        <v>#N/A Field Not Applicable</v>
        <stp/>
        <stp>##V3_BDPV12</stp>
        <stp>CH0355509487 Corp</stp>
        <stp>BEST_TARGET_PRICE</stp>
        <stp>[quotes.xlsx]Calc!R155C5</stp>
        <tr r="E155" s="70"/>
        <tr r="E155" s="70"/>
      </tp>
      <tp>
        <v>3.3609901685275192</v>
        <stp/>
        <stp>##V3_BDPV12</stp>
        <stp>XS0588433267 Corp</stp>
        <stp>DUR_MID</stp>
        <stp>[quotes.xlsx]Calc!R136C8</stp>
        <tr r="H136" s="70"/>
        <tr r="H136" s="70"/>
      </tp>
      <tp t="s">
        <v>RU000A0JWWW7</v>
        <stp/>
        <stp>##V3_BDPV12</stp>
        <stp>RU000A0JWWW7 Corp</stp>
        <stp>ID_ISIN</stp>
        <stp>[quotes.xlsx]Calc!R79C1</stp>
        <tr r="A79" s="70"/>
      </tp>
      <tp>
        <v>1.8007920413298164</v>
        <stp/>
        <stp>##V3_BDPV12</stp>
        <stp>RU000A0JWDN6 Corp</stp>
        <stp>DUR_MID</stp>
        <stp>[quotes.xlsx]Calc!R73C8</stp>
        <tr r="H73" s="70"/>
        <tr r="H73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102.9</v>
        <stp/>
        <stp>##V3_BDPV12</stp>
        <stp>RU000A0JW1P8 Corp</stp>
        <stp>PX_LAST</stp>
        <stp>[quotes.xlsx]Calc!R94C3</stp>
        <tr r="C9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>
        <v>98.9</v>
        <stp/>
        <stp>##V3_BDPV12</stp>
        <stp>RU000A0JU9T5 Corp</stp>
        <stp>PX_LAST</stp>
        <stp>[quotes.xlsx]Calc!R80C3</stp>
        <tr r="C80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 t="s">
        <v>#N/A Field Not Applicable</v>
        <stp/>
        <stp>##V3_BDPV12</stp>
        <stp>CH0205819441 Corp</stp>
        <stp>BEST_TARGET_PRICE</stp>
        <stp>[quotes.xlsx]Calc!R153C5</stp>
        <tr r="E153" s="70"/>
        <tr r="E153" s="70"/>
      </tp>
      <tp t="s">
        <v>#N/A N/A</v>
        <stp/>
        <stp>##V3_BDPV12</stp>
        <stp>CH0355509487 Corp</stp>
        <stp>DUR_MID</stp>
        <stp>[quotes.xlsx]Calc!R155C8</stp>
        <tr r="H155" s="70"/>
      </tp>
      <tp>
        <v>3.6640812500491928</v>
        <stp/>
        <stp>##V3_BDPV12</stp>
        <stp>CH0205819441 Corp</stp>
        <stp>DUR_MID</stp>
        <stp>[quotes.xlsx]Calc!R153C8</stp>
        <tr r="H153" s="70"/>
        <tr r="H153" s="70"/>
      </tp>
      <tp>
        <v>2.8217172771680423</v>
        <stp/>
        <stp>##V3_BDPV12</stp>
        <stp>XS1071551474 Corp</stp>
        <stp>DUR_MID</stp>
        <stp>[quotes.xlsx]Calc!R140C8</stp>
        <tr r="H140" s="70"/>
        <tr r="H140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3.1731550546594622</v>
        <stp/>
        <stp>##V3_BDPV12</stp>
        <stp>RU000A0JWBH2 Corp</stp>
        <stp>DUR_MID</stp>
        <stp>[quotes.xlsx]Calc!R63C8</stp>
        <tr r="H63" s="70"/>
        <tr r="H63" s="70"/>
      </tp>
      <tp t="s">
        <v>14/07/2016</v>
        <stp/>
        <stp>##V3_BDPV12</stp>
        <stp>BANEP RX Equity</stp>
        <stp>DVD_EX_DT</stp>
        <stp>[quotes.xlsx]Calc!R4C7</stp>
        <tr r="G4" s="70"/>
        <tr r="G4" s="70"/>
        <tr r="G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4.4241039269644977</v>
        <stp/>
        <stp>##V3_BDPV12</stp>
        <stp>XS1405766384 Corp</stp>
        <stp>DUR_MID</stp>
        <stp>[quotes.xlsx]Calc!R126C8</stp>
        <tr r="H126" s="70"/>
        <tr r="H126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 t="s">
        <v>#N/A N/A</v>
        <stp/>
        <stp>##V3_BDPV12</stp>
        <stp>XS1513271418 Corp</stp>
        <stp>DUR_MID</stp>
        <stp>[quotes.xlsx]Calc!R159C8</stp>
        <tr r="H159" s="70"/>
      </tp>
      <tp>
        <v>3.2634798166130836</v>
        <stp/>
        <stp>##V3_BDPV12</stp>
        <stp>XS1319822752 Corp</stp>
        <stp>DUR_MID</stp>
        <stp>[quotes.xlsx]Calc!R130C8</stp>
        <tr r="H130" s="70"/>
        <tr r="H130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</tp>
      <tp t="s">
        <v>RU000A0JTKZ1</v>
        <stp/>
        <stp>##V3_BDPV12</stp>
        <stp>RU000A0JTKZ1 Corp</stp>
        <stp>ID_ISIN</stp>
        <stp>[quotes.xlsx]Calc!R70C1</stp>
        <tr r="A70" s="70"/>
      </tp>
      <tp>
        <v>103.7</v>
        <stp/>
        <stp>##V3_BDPV12</stp>
        <stp>RU000A0JS3W6 Corp</stp>
        <stp>PX_LAST</stp>
        <stp>[quotes.xlsx]Calc!R96C3</stp>
        <tr r="C96" s="70"/>
      </tp>
      <tp>
        <v>10.007373003005084</v>
        <stp/>
        <stp>##V3_BDPV12</stp>
        <stp>RU000A0GN9A7 Corp</stp>
        <stp>DUR_MID</stp>
        <stp>[quotes.xlsx]Calc!R98C8</stp>
        <tr r="H98" s="70"/>
        <tr r="H98" s="70"/>
      </tp>
      <tp>
        <v>3.2400000095367432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0.96470263085734953</v>
        <stp/>
        <stp>##V3_BDPV12</stp>
        <stp>XS0848137708 Corp</stp>
        <stp>DUR_MID</stp>
        <stp>[quotes.xlsx]Calc!R101C8</stp>
        <tr r="H101" s="70"/>
        <tr r="H101" s="70"/>
      </tp>
      <tp>
        <v>99.7</v>
        <stp/>
        <stp>##V3_BDPV12</stp>
        <stp>RU000A0JRJU8 Corp</stp>
        <stp>PX_LAST</stp>
        <stp>[quotes.xlsx]Calc!R95C3</stp>
        <tr r="C95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4.1015112317650964</v>
        <stp/>
        <stp>##V3_BDPV12</stp>
        <stp>XS1405775377 Corp</stp>
        <stp>DUR_MID</stp>
        <stp>[quotes.xlsx]Calc!R139C8</stp>
        <tr r="H139" s="70"/>
        <tr r="H139" s="70"/>
      </tp>
      <tp>
        <v>3.0614703773361889</v>
        <stp/>
        <stp>##V3_BDPV12</stp>
        <stp>XS0555493203 Corp</stp>
        <stp>DUR_MID</stp>
        <stp>[quotes.xlsx]Calc!R142C8</stp>
        <tr r="H142" s="70"/>
        <tr r="H142" s="70"/>
      </tp>
      <tp>
        <v>5.247554160721803</v>
        <stp/>
        <stp>##V3_BDPV12</stp>
        <stp>XS0934609016 Corp</stp>
        <stp>DUR_MID</stp>
        <stp>[quotes.xlsx]Calc!R152C8</stp>
        <tr r="H152" s="70"/>
        <tr r="H152" s="70"/>
      </tp>
      <tp t="s">
        <v>24/02/2017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RU000A0JW1P8</v>
        <stp/>
        <stp>##V3_BDPV12</stp>
        <stp>RU000A0JW1P8 Corp</stp>
        <stp>ID_ISIN</stp>
        <stp>[quotes.xlsx]Calc!R94C1</stp>
        <tr r="A94" s="70"/>
      </tp>
      <tp t="s">
        <v>RU000A0JU9T5</v>
        <stp/>
        <stp>##V3_BDPV12</stp>
        <stp>RU000A0JU9T5 Corp</stp>
        <stp>ID_ISIN</stp>
        <stp>[quotes.xlsx]Calc!R80C1</stp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</tp>
      <tp>
        <v>2.6243295503457755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Field Not Applicable</v>
        <stp/>
        <stp>##V3_BDPV12</stp>
        <stp>CH0359143119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>
        <v>4.0373213565093895</v>
        <stp/>
        <stp>##V3_BDPV12</stp>
        <stp>XS1508914691 Corp</stp>
        <stp>DUR_MID</stp>
        <stp>[quotes.xlsx]Calc!R109C8</stp>
        <tr r="H109" s="70"/>
        <tr r="H109" s="70"/>
      </tp>
      <tp>
        <v>3.3665412168029412</v>
        <stp/>
        <stp>##V3_BDPV12</stp>
        <stp>XS0579851949 Corp</stp>
        <stp>DUR_MID</stp>
        <stp>[quotes.xlsx]Calc!R115C8</stp>
        <tr r="H115" s="70"/>
        <tr r="H115" s="70"/>
      </tp>
      <tp t="s">
        <v>#N/A N/A</v>
        <stp/>
        <stp>##V3_BDPV12</stp>
        <stp>XS1468260598 Corp</stp>
        <stp>DUR_MID</stp>
        <stp>[quotes.xlsx]Calc!R156C8</stp>
        <tr r="H156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102.65</v>
        <stp/>
        <stp>##V3_BDPV12</stp>
        <stp>RU000A0JWWW7 Corp</stp>
        <stp>PX_LAST</stp>
        <stp>[quotes.xlsx]Calc!R79C3</stp>
        <tr r="C79" s="70"/>
      </tp>
      <tp>
        <v>2.7658658396561813</v>
        <stp/>
        <stp>##V3_BDPV12</stp>
        <stp>RU000A0JTYA5 Corp</stp>
        <stp>DUR_MID</stp>
        <stp>[quotes.xlsx]Calc!R97C8</stp>
        <tr r="H97" s="70"/>
        <tr r="H97" s="70"/>
      </tp>
      <tp>
        <v>3.9333333969116211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>
        <v>0.97293764108528469</v>
        <stp/>
        <stp>##V3_BDPV12</stp>
        <stp>XS0849020556 Corp</stp>
        <stp>DUR_MID</stp>
        <stp>[quotes.xlsx]Calc!R133C8</stp>
        <tr r="H133" s="70"/>
        <tr r="H133" s="70"/>
      </tp>
      <tp>
        <v>4.2279800005461379</v>
        <stp/>
        <stp>##V3_BDPV12</stp>
        <stp>XS1533921299 Corp</stp>
        <stp>DUR_MID</stp>
        <stp>[quotes.xlsx]Calc!R111C8</stp>
        <tr r="H111" s="70"/>
        <tr r="H111" s="70"/>
      </tp>
      <tp>
        <v>97.941999999999993</v>
        <stp/>
        <stp>##V3_BDPV12</stp>
        <stp>XS1439838548 Corp</stp>
        <stp>PX_LAST</stp>
        <stp>[quotes.xlsx]Calc!R2C3</stp>
        <tr r="C2" s="70"/>
      </tp>
      <tp>
        <v>2.6409237905709984</v>
        <stp/>
        <stp>##V3_BDPV12</stp>
        <stp>USL6366MAC75 Corp</stp>
        <stp>DUR_MID</stp>
        <stp>[quotes.xlsx]Calc!R68C8</stp>
        <tr r="H68" s="70"/>
        <tr r="H68" s="70"/>
      </tp>
      <tp>
        <v>0.48888889000220803</v>
        <stp/>
        <stp>##V3_BDPV12</stp>
        <stp>USA29866AA70 Corp</stp>
        <stp>DUR_MID</stp>
        <stp>[quotes.xlsx]Calc!R24C8</stp>
        <tr r="H24" s="70"/>
        <tr r="H24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1.8452058411092442</v>
        <stp/>
        <stp>##V3_BDPV12</stp>
        <stp>XS0779213460 Corp</stp>
        <stp>DUR_MID</stp>
        <stp>[quotes.xlsx]Calc!R128C8</stp>
        <tr r="H128" s="70"/>
        <tr r="H128" s="70"/>
      </tp>
      <tp>
        <v>2.6092446961560549</v>
        <stp/>
        <stp>##V3_BDPV12</stp>
        <stp>XS0925043100 Corp</stp>
        <stp>DUR_MID</stp>
        <stp>[quotes.xlsx]Calc!R143C8</stp>
        <tr r="H143" s="70"/>
        <tr r="H143" s="70"/>
      </tp>
      <tp>
        <v>107.295</v>
        <stp/>
        <stp>##V3_BDPV12</stp>
        <stp>XS1255387976 Corp</stp>
        <stp>PX_LAST</stp>
        <stp>[quotes.xlsx]Calc!R3C3</stp>
        <tr r="C3" s="70"/>
      </tp>
      <tp>
        <v>103.599</v>
        <stp/>
        <stp>##V3_BDPV12</stp>
        <stp>XS0935311240 Corp</stp>
        <stp>PX_LAST</stp>
        <stp>[quotes.xlsx]Calc!R8C3</stp>
        <tr r="C8" s="70"/>
      </tp>
      <tp t="s">
        <v>RU000A0JWDU1</v>
        <stp/>
        <stp>##V3_BDPV12</stp>
        <stp>RU000A0JWDU1 Corp</stp>
        <stp>ID_ISIN</stp>
        <stp>[quotes.xlsx]Calc!R62C1</stp>
        <tr r="A62" s="70"/>
      </tp>
      <tp t="s">
        <v>#N/A Field Not Applicable</v>
        <stp/>
        <stp>##V3_BDPV12</stp>
        <stp>CH0347656545 Corp</stp>
        <stp>BEST_TARGET_PRICE</stp>
        <stp>[quotes.xlsx]Calc!R158C5</stp>
        <tr r="E158" s="70"/>
        <tr r="E158" s="70"/>
      </tp>
      <tp t="s">
        <v>#N/A N/A</v>
        <stp/>
        <stp>##V3_BDPV12</stp>
        <stp>CH0359143119 Corp</stp>
        <stp>DUR_MID</stp>
        <stp>[quotes.xlsx]Calc!R157C8</stp>
        <tr r="H157" s="70"/>
      </tp>
      <tp>
        <v>4.0688422518798362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1.9659664834770598</v>
        <stp/>
        <stp>##V3_BDPV12</stp>
        <stp>USU77583AA79 Corp</stp>
        <stp>DUR_MID</stp>
        <stp>[quotes.xlsx]Calc!R135C8</stp>
        <tr r="H135" s="70"/>
        <tr r="H135" s="70"/>
      </tp>
      <tp>
        <v>1839.0594482421875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111.5</v>
        <stp/>
        <stp>##V3_BDPV12</stp>
        <stp>XS0767473852 Corp</stp>
        <stp>PX_LAST</stp>
        <stp>[quotes.xlsx]Calc!R6C3</stp>
        <tr r="C6" s="70"/>
      </tp>
      <tp>
        <v>98.55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</tp>
      <tp>
        <v>108.75</v>
        <stp/>
        <stp>##V3_BDPV12</stp>
        <stp>RU000A0JW0S4 Corp</stp>
        <stp>PX_LAST</stp>
        <stp>[quotes.xlsx]Calc!R69C3</stp>
        <tr r="C69" s="70"/>
      </tp>
      <tp>
        <v>1067.5333251953125</v>
        <stp/>
        <stp>##V3_BDPV12</stp>
        <stp>POLY LN Equity</stp>
        <stp>BEST_TARGET_PRICE</stp>
        <stp>[quotes.xlsx]Calc!R7C5</stp>
        <tr r="E7" s="70"/>
        <tr r="E7" s="70"/>
        <tr r="E7" s="70"/>
      </tp>
      <tp>
        <v>3.96875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3.9411764144897461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3.4873049933359939</v>
        <stp/>
        <stp>##V3_BDPV12</stp>
        <stp>USN54468AF52 Corp</stp>
        <stp>DUR_MID</stp>
        <stp>[quotes.xlsx]Calc!R154C8</stp>
        <tr r="H154" s="70"/>
        <tr r="H154" s="70"/>
      </tp>
      <tp t="s">
        <v>#N/A N/A</v>
        <stp/>
        <stp>##V3_BDPV12</stp>
        <stp>CH0347656545 Corp</stp>
        <stp>DUR_MID</stp>
        <stp>[quotes.xlsx]Calc!R158C8</stp>
        <tr r="H158" s="70"/>
      </tp>
      <tp>
        <v>2.4999999999151586E-2</v>
        <stp/>
        <stp>##V3_BDPV12</stp>
        <stp>XS0299183250 Corp</stp>
        <stp>DUR_MID</stp>
        <stp>[quotes.xlsx]Calc!R151C8</stp>
        <tr r="H151" s="70"/>
        <tr r="H151" s="70"/>
      </tp>
      <tp t="s">
        <v>XS0935311240</v>
        <stp/>
        <stp>##V3_BDPV12</stp>
        <stp>XS0935311240 Corp</stp>
        <stp>ID_ISIN</stp>
        <stp>[quotes.xlsx]Calc!R8C1</stp>
        <tr r="A8" s="70"/>
      </tp>
      <tp t="s">
        <v>XS1255387976</v>
        <stp/>
        <stp>##V3_BDPV12</stp>
        <stp>XS1255387976 Corp</stp>
        <stp>ID_ISIN</stp>
        <stp>[quotes.xlsx]Calc!R3C1</stp>
        <tr r="A3" s="70"/>
      </tp>
      <tp>
        <v>4.7921985260163904</v>
        <stp/>
        <stp>##V3_BDPV12</stp>
        <stp>RU000A0JPLH5 Corp</stp>
        <stp>DUR_MID</stp>
        <stp>[quotes.xlsx]Calc!R99C8</stp>
        <tr r="H99" s="70"/>
        <tr r="H99" s="70"/>
      </tp>
      <tp>
        <v>3.278523785226088</v>
        <stp/>
        <stp>##V3_BDPV12</stp>
        <stp>RU000A0JWBF6 Corp</stp>
        <stp>DUR_MID</stp>
        <stp>[quotes.xlsx]Calc!R67C8</stp>
        <tr r="H67" s="70"/>
        <tr r="H67" s="70"/>
      </tp>
      <tp>
        <v>3.696969747543335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4.1479337360979676</v>
        <stp/>
        <stp>##V3_BDPV12</stp>
        <stp>XS0643183220 Corp</stp>
        <stp>DUR_MID</stp>
        <stp>[quotes.xlsx]Calc!R124C8</stp>
        <tr r="H124" s="70"/>
        <tr r="H124" s="70"/>
      </tp>
      <tp>
        <v>10.230871533321995</v>
        <stp/>
        <stp>##V3_BDPV12</stp>
        <stp>XS0191754729 Corp</stp>
        <stp>DUR_MID</stp>
        <stp>[quotes.xlsx]Calc!R127C8</stp>
        <tr r="H127" s="70"/>
        <tr r="H127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tabSelected="1" topLeftCell="A71" workbookViewId="0">
      <selection activeCell="D85" sqref="D85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0" x14ac:dyDescent="0.25">
      <c r="A1" t="s">
        <v>0</v>
      </c>
      <c r="B1" t="s">
        <v>12</v>
      </c>
      <c r="C1" s="2">
        <v>68.220000682199995</v>
      </c>
      <c r="D1" s="2">
        <v>4.0344829559326172</v>
      </c>
      <c r="E1" s="2">
        <v>79.052635192871094</v>
      </c>
      <c r="F1">
        <v>3.0489591376517953</v>
      </c>
      <c r="G1" t="s">
        <v>316</v>
      </c>
      <c r="H1">
        <v>0</v>
      </c>
      <c r="I1" t="s">
        <v>424</v>
      </c>
      <c r="J1">
        <v>1</v>
      </c>
    </row>
    <row r="2" spans="1:10" x14ac:dyDescent="0.25">
      <c r="A2" s="1" t="s">
        <v>1</v>
      </c>
      <c r="B2" t="s">
        <v>13</v>
      </c>
      <c r="C2" s="2">
        <v>97.942000979419987</v>
      </c>
      <c r="D2" s="2">
        <v>0</v>
      </c>
      <c r="E2" s="2">
        <v>0</v>
      </c>
      <c r="F2" s="1">
        <v>5.5538891000000001</v>
      </c>
      <c r="G2" t="s">
        <v>317</v>
      </c>
      <c r="H2">
        <v>3.779511122060633</v>
      </c>
      <c r="I2" t="s">
        <v>334</v>
      </c>
      <c r="J2">
        <v>1</v>
      </c>
    </row>
    <row r="3" spans="1:10" x14ac:dyDescent="0.25">
      <c r="A3" s="1" t="s">
        <v>2</v>
      </c>
      <c r="B3" t="s">
        <v>14</v>
      </c>
      <c r="C3" s="2">
        <v>107.29500107295</v>
      </c>
      <c r="D3" s="2">
        <v>0</v>
      </c>
      <c r="E3" s="2">
        <v>0</v>
      </c>
      <c r="F3" s="1">
        <v>6.0499752000000004</v>
      </c>
      <c r="G3" t="s">
        <v>318</v>
      </c>
      <c r="H3">
        <v>1.5171821222349606</v>
      </c>
      <c r="I3" t="s">
        <v>334</v>
      </c>
      <c r="J3">
        <v>1</v>
      </c>
    </row>
    <row r="4" spans="1:10" x14ac:dyDescent="0.25">
      <c r="A4" s="1" t="s">
        <v>3</v>
      </c>
      <c r="B4" t="s">
        <v>15</v>
      </c>
      <c r="C4" s="2">
        <v>1226.5000122649999</v>
      </c>
      <c r="D4" s="2">
        <v>3.5</v>
      </c>
      <c r="E4" s="2">
        <v>1839.0594482421875</v>
      </c>
      <c r="F4" s="1">
        <v>13.371381981247451</v>
      </c>
      <c r="G4" t="s">
        <v>319</v>
      </c>
      <c r="H4">
        <v>0</v>
      </c>
      <c r="I4" t="s">
        <v>404</v>
      </c>
      <c r="J4">
        <v>1</v>
      </c>
    </row>
    <row r="5" spans="1:10" x14ac:dyDescent="0.25">
      <c r="A5" s="1" t="s">
        <v>4</v>
      </c>
      <c r="B5" t="s">
        <v>16</v>
      </c>
      <c r="C5" s="2">
        <v>112.81500112814999</v>
      </c>
      <c r="D5" s="2">
        <v>0</v>
      </c>
      <c r="E5" s="2">
        <v>0</v>
      </c>
      <c r="F5" s="1">
        <v>4.8449536000000002</v>
      </c>
      <c r="G5" t="s">
        <v>320</v>
      </c>
      <c r="H5">
        <v>3.4018222382785757</v>
      </c>
      <c r="I5" t="s">
        <v>334</v>
      </c>
      <c r="J5">
        <v>1</v>
      </c>
    </row>
    <row r="6" spans="1:10" x14ac:dyDescent="0.25">
      <c r="A6" s="1" t="s">
        <v>5</v>
      </c>
      <c r="B6" t="s">
        <v>17</v>
      </c>
      <c r="C6" s="2">
        <v>111.50000111499999</v>
      </c>
      <c r="D6" s="2">
        <v>0</v>
      </c>
      <c r="E6" s="2">
        <v>0</v>
      </c>
      <c r="F6" s="1">
        <v>4.8104838000000001</v>
      </c>
      <c r="G6" t="s">
        <v>321</v>
      </c>
      <c r="H6">
        <v>14.255461482074638</v>
      </c>
      <c r="I6" t="s">
        <v>334</v>
      </c>
      <c r="J6">
        <v>1</v>
      </c>
    </row>
    <row r="7" spans="1:10" x14ac:dyDescent="0.25">
      <c r="A7" s="1" t="s">
        <v>6</v>
      </c>
      <c r="B7" t="s">
        <v>18</v>
      </c>
      <c r="C7" s="2">
        <v>1028.00001028</v>
      </c>
      <c r="D7" s="2">
        <v>3.6315789222717285</v>
      </c>
      <c r="E7" s="2">
        <v>1067.5333251953125</v>
      </c>
      <c r="F7" s="1">
        <v>2.0200072559401221</v>
      </c>
      <c r="G7" t="s">
        <v>322</v>
      </c>
      <c r="H7">
        <v>0</v>
      </c>
      <c r="I7" t="s">
        <v>425</v>
      </c>
      <c r="J7">
        <v>1</v>
      </c>
    </row>
    <row r="8" spans="1:10" x14ac:dyDescent="0.25">
      <c r="A8" s="1" t="s">
        <v>7</v>
      </c>
      <c r="B8" t="s">
        <v>19</v>
      </c>
      <c r="C8" s="2">
        <v>103.59900103599</v>
      </c>
      <c r="D8" s="2">
        <v>0</v>
      </c>
      <c r="E8" s="2">
        <v>0</v>
      </c>
      <c r="F8" s="1">
        <v>4.5630097000000003</v>
      </c>
      <c r="G8" t="s">
        <v>323</v>
      </c>
      <c r="H8">
        <v>5.1717092857402402</v>
      </c>
      <c r="I8" t="s">
        <v>334</v>
      </c>
      <c r="J8">
        <v>1</v>
      </c>
    </row>
    <row r="9" spans="1:10" x14ac:dyDescent="0.25">
      <c r="A9" s="1" t="s">
        <v>8</v>
      </c>
      <c r="B9" t="s">
        <v>20</v>
      </c>
      <c r="C9" s="2">
        <v>239.500002395</v>
      </c>
      <c r="D9" s="2">
        <v>4.6521739959716797</v>
      </c>
      <c r="E9" s="2">
        <v>274.3125</v>
      </c>
      <c r="F9" s="1">
        <v>1.169102276541246</v>
      </c>
      <c r="G9" t="s">
        <v>324</v>
      </c>
      <c r="H9">
        <v>0</v>
      </c>
      <c r="I9" t="s">
        <v>426</v>
      </c>
      <c r="J9">
        <v>1</v>
      </c>
    </row>
    <row r="10" spans="1:10" x14ac:dyDescent="0.25">
      <c r="A10" s="1" t="s">
        <v>9</v>
      </c>
      <c r="B10" t="s">
        <v>21</v>
      </c>
      <c r="C10" s="2">
        <v>296.00000295999996</v>
      </c>
      <c r="D10" s="2">
        <v>0</v>
      </c>
      <c r="E10" s="2">
        <v>0</v>
      </c>
      <c r="F10" s="1">
        <v>3.3243243758742871</v>
      </c>
      <c r="G10" t="s">
        <v>325</v>
      </c>
      <c r="H10">
        <v>0</v>
      </c>
      <c r="I10" t="s">
        <v>334</v>
      </c>
      <c r="J10">
        <v>1</v>
      </c>
    </row>
    <row r="11" spans="1:10" x14ac:dyDescent="0.25">
      <c r="A11" s="1" t="s">
        <v>10</v>
      </c>
      <c r="B11" t="s">
        <v>22</v>
      </c>
      <c r="C11" s="2">
        <v>8843.0000884299989</v>
      </c>
      <c r="D11" s="2">
        <v>3.615384578704834</v>
      </c>
      <c r="E11" s="2">
        <v>11015.6669921875</v>
      </c>
      <c r="F11" s="1">
        <v>4.2786383054570001</v>
      </c>
      <c r="G11" t="s">
        <v>326</v>
      </c>
      <c r="H11">
        <v>0</v>
      </c>
      <c r="I11" t="s">
        <v>427</v>
      </c>
      <c r="J11">
        <v>1</v>
      </c>
    </row>
    <row r="12" spans="1:10" x14ac:dyDescent="0.25">
      <c r="A12" s="1" t="s">
        <v>209</v>
      </c>
      <c r="B12" t="s">
        <v>208</v>
      </c>
      <c r="C12" s="2">
        <v>4.2400000424000002</v>
      </c>
      <c r="D12" s="2">
        <v>4.5789475440979004</v>
      </c>
      <c r="E12" s="2">
        <v>5.445624828338623</v>
      </c>
      <c r="F12" s="1">
        <v>4.5990564350811942</v>
      </c>
      <c r="G12" t="s">
        <v>327</v>
      </c>
      <c r="H12">
        <v>0</v>
      </c>
      <c r="I12" t="s">
        <v>428</v>
      </c>
      <c r="J12">
        <v>1</v>
      </c>
    </row>
    <row r="13" spans="1:10" x14ac:dyDescent="0.25">
      <c r="A13" s="1" t="s">
        <v>11</v>
      </c>
      <c r="B13" t="s">
        <v>23</v>
      </c>
      <c r="C13" s="2">
        <v>3288.5000328849997</v>
      </c>
      <c r="D13" s="2">
        <v>3.4000000953674316</v>
      </c>
      <c r="E13" s="2">
        <v>2491.62890625</v>
      </c>
      <c r="F13" s="1">
        <v>4.9901110603986005</v>
      </c>
      <c r="G13" t="s">
        <v>319</v>
      </c>
      <c r="H13">
        <v>0</v>
      </c>
      <c r="I13" t="s">
        <v>404</v>
      </c>
      <c r="J13">
        <v>1</v>
      </c>
    </row>
    <row r="14" spans="1:10" x14ac:dyDescent="0.25">
      <c r="A14" s="1" t="s">
        <v>24</v>
      </c>
      <c r="B14" t="s">
        <v>38</v>
      </c>
      <c r="C14" s="2">
        <v>3.8500000384999997</v>
      </c>
      <c r="D14" s="2">
        <v>4.5999999046325684</v>
      </c>
      <c r="E14" s="2">
        <v>4.6666665077209473</v>
      </c>
      <c r="F14" s="1">
        <v>1.5584415236076752</v>
      </c>
      <c r="G14" t="s">
        <v>328</v>
      </c>
      <c r="H14">
        <v>0</v>
      </c>
      <c r="I14" t="s">
        <v>334</v>
      </c>
      <c r="J14">
        <v>1</v>
      </c>
    </row>
    <row r="15" spans="1:10" x14ac:dyDescent="0.25">
      <c r="A15" s="1" t="s">
        <v>25</v>
      </c>
      <c r="B15" t="s">
        <v>39</v>
      </c>
      <c r="C15" s="2">
        <v>17.250000172499998</v>
      </c>
      <c r="D15" s="2">
        <v>3.8571429252624512</v>
      </c>
      <c r="E15" s="2">
        <v>20.431667327880859</v>
      </c>
      <c r="F15" s="1">
        <v>0.50537970618925232</v>
      </c>
      <c r="G15" t="s">
        <v>329</v>
      </c>
      <c r="H15">
        <v>0</v>
      </c>
      <c r="I15" t="s">
        <v>429</v>
      </c>
      <c r="J15">
        <v>1</v>
      </c>
    </row>
    <row r="16" spans="1:10" x14ac:dyDescent="0.25">
      <c r="A16" s="1" t="s">
        <v>26</v>
      </c>
      <c r="B16" t="s">
        <v>40</v>
      </c>
      <c r="C16" s="2">
        <v>9.9000000989999997</v>
      </c>
      <c r="D16" s="2">
        <v>4.1111111640930176</v>
      </c>
      <c r="E16" s="2">
        <v>12.428571701049805</v>
      </c>
      <c r="F16" s="1">
        <v>0</v>
      </c>
      <c r="G16" t="s">
        <v>330</v>
      </c>
      <c r="H16">
        <v>0</v>
      </c>
      <c r="I16" t="s">
        <v>334</v>
      </c>
      <c r="J16">
        <v>1</v>
      </c>
    </row>
    <row r="17" spans="1:10" x14ac:dyDescent="0.25">
      <c r="A17" s="1" t="s">
        <v>27</v>
      </c>
      <c r="B17" t="s">
        <v>41</v>
      </c>
      <c r="C17" s="2">
        <v>10.7300001073</v>
      </c>
      <c r="D17" s="2">
        <v>4</v>
      </c>
      <c r="E17" s="2">
        <v>12.053071022033691</v>
      </c>
      <c r="F17" s="1">
        <v>7.5875674022877204</v>
      </c>
      <c r="G17" t="s">
        <v>331</v>
      </c>
      <c r="H17">
        <v>0</v>
      </c>
      <c r="I17" t="s">
        <v>334</v>
      </c>
      <c r="J17">
        <v>1</v>
      </c>
    </row>
    <row r="18" spans="1:10" x14ac:dyDescent="0.25">
      <c r="A18" s="1" t="s">
        <v>28</v>
      </c>
      <c r="B18" t="s">
        <v>42</v>
      </c>
      <c r="C18" s="2">
        <v>601.60000601599995</v>
      </c>
      <c r="D18" s="2">
        <v>4.1999998092651367</v>
      </c>
      <c r="E18" s="2">
        <v>707.4000244140625</v>
      </c>
      <c r="F18" s="1">
        <v>8.0418884754180908</v>
      </c>
      <c r="G18" t="s">
        <v>331</v>
      </c>
      <c r="H18">
        <v>0</v>
      </c>
      <c r="I18" t="s">
        <v>334</v>
      </c>
      <c r="J18">
        <v>1</v>
      </c>
    </row>
    <row r="19" spans="1:10" x14ac:dyDescent="0.25">
      <c r="A19" s="1" t="s">
        <v>29</v>
      </c>
      <c r="B19" t="s">
        <v>43</v>
      </c>
      <c r="C19" s="2">
        <v>4.6475000464749998</v>
      </c>
      <c r="D19" s="2">
        <v>2.7142856121063232</v>
      </c>
      <c r="E19" s="2">
        <v>4.7100000381469727</v>
      </c>
      <c r="F19" s="1">
        <v>5.2583108607513278</v>
      </c>
      <c r="G19" t="s">
        <v>332</v>
      </c>
      <c r="H19">
        <v>0</v>
      </c>
      <c r="I19" t="s">
        <v>430</v>
      </c>
      <c r="J19">
        <v>1</v>
      </c>
    </row>
    <row r="20" spans="1:10" x14ac:dyDescent="0.25">
      <c r="A20" s="1" t="s">
        <v>30</v>
      </c>
      <c r="B20" t="s">
        <v>44</v>
      </c>
      <c r="C20" s="2">
        <v>17.990000179899997</v>
      </c>
      <c r="D20" s="2">
        <v>3.3333332538604736</v>
      </c>
      <c r="E20" s="2">
        <v>17.185714721679687</v>
      </c>
      <c r="F20" s="1">
        <v>1.0561422880256488</v>
      </c>
      <c r="G20" t="s">
        <v>333</v>
      </c>
      <c r="H20">
        <v>0</v>
      </c>
      <c r="I20" t="s">
        <v>334</v>
      </c>
      <c r="J20">
        <v>1</v>
      </c>
    </row>
    <row r="21" spans="1:10" x14ac:dyDescent="0.25">
      <c r="A21" s="1" t="s">
        <v>31</v>
      </c>
      <c r="B21" t="s">
        <v>45</v>
      </c>
      <c r="C21" s="2">
        <v>24.860000248599999</v>
      </c>
      <c r="D21" s="2">
        <v>4.0999999046325684</v>
      </c>
      <c r="E21" s="2">
        <v>26.049684524536133</v>
      </c>
      <c r="F21" s="1">
        <v>0</v>
      </c>
      <c r="G21" t="s">
        <v>334</v>
      </c>
      <c r="H21">
        <v>0</v>
      </c>
      <c r="I21" t="s">
        <v>334</v>
      </c>
      <c r="J21">
        <v>1</v>
      </c>
    </row>
    <row r="22" spans="1:10" x14ac:dyDescent="0.25">
      <c r="A22" s="1" t="s">
        <v>32</v>
      </c>
      <c r="B22" t="s">
        <v>46</v>
      </c>
      <c r="C22" s="2">
        <v>106.93100106930999</v>
      </c>
      <c r="D22" s="2">
        <v>0</v>
      </c>
      <c r="E22" s="2">
        <v>0</v>
      </c>
      <c r="F22" s="1">
        <v>4.0049346000000003</v>
      </c>
      <c r="G22" t="s">
        <v>335</v>
      </c>
      <c r="H22">
        <v>2.757403209504782</v>
      </c>
      <c r="I22" t="s">
        <v>334</v>
      </c>
      <c r="J22">
        <v>1</v>
      </c>
    </row>
    <row r="23" spans="1:10" x14ac:dyDescent="0.25">
      <c r="A23" s="1" t="s">
        <v>33</v>
      </c>
      <c r="B23" t="s">
        <v>47</v>
      </c>
      <c r="C23" s="2">
        <v>102.15900102159</v>
      </c>
      <c r="D23" s="2">
        <v>0</v>
      </c>
      <c r="E23" s="2">
        <v>0</v>
      </c>
      <c r="F23" s="1">
        <v>4.1923463999999999</v>
      </c>
      <c r="G23" t="s">
        <v>336</v>
      </c>
      <c r="H23">
        <v>3.1962723207777772</v>
      </c>
      <c r="I23" t="s">
        <v>334</v>
      </c>
      <c r="J23">
        <v>1</v>
      </c>
    </row>
    <row r="24" spans="1:10" x14ac:dyDescent="0.25">
      <c r="A24" s="1" t="s">
        <v>34</v>
      </c>
      <c r="B24" t="s">
        <v>48</v>
      </c>
      <c r="C24" s="2">
        <v>105.02900105028999</v>
      </c>
      <c r="D24" s="2">
        <v>0</v>
      </c>
      <c r="E24" s="2">
        <v>0</v>
      </c>
      <c r="F24" s="1">
        <v>5.1282767700000003</v>
      </c>
      <c r="G24" t="s">
        <v>337</v>
      </c>
      <c r="H24">
        <v>0.48888889000220803</v>
      </c>
      <c r="I24" t="s">
        <v>334</v>
      </c>
      <c r="J24">
        <v>1</v>
      </c>
    </row>
    <row r="25" spans="1:10" x14ac:dyDescent="0.25">
      <c r="A25" s="1" t="s">
        <v>35</v>
      </c>
      <c r="B25" t="s">
        <v>49</v>
      </c>
      <c r="C25" s="2">
        <v>103.29000103289999</v>
      </c>
      <c r="D25" s="2">
        <v>0</v>
      </c>
      <c r="E25" s="2">
        <v>0</v>
      </c>
      <c r="F25" s="1">
        <v>4.1010593000000002</v>
      </c>
      <c r="G25" t="s">
        <v>338</v>
      </c>
      <c r="H25">
        <v>4.235243087949998</v>
      </c>
      <c r="I25" t="s">
        <v>334</v>
      </c>
      <c r="J25">
        <v>1</v>
      </c>
    </row>
    <row r="26" spans="1:10" x14ac:dyDescent="0.25">
      <c r="A26" s="1" t="s">
        <v>36</v>
      </c>
      <c r="B26" t="s">
        <v>50</v>
      </c>
      <c r="C26" s="2">
        <v>102.86600102865999</v>
      </c>
      <c r="D26" s="2">
        <v>0</v>
      </c>
      <c r="E26" s="2">
        <v>0</v>
      </c>
      <c r="F26" s="1">
        <v>4.5304462000000001</v>
      </c>
      <c r="G26" t="s">
        <v>339</v>
      </c>
      <c r="H26">
        <v>3.3944985886723376</v>
      </c>
      <c r="I26" t="s">
        <v>334</v>
      </c>
      <c r="J26">
        <v>1</v>
      </c>
    </row>
    <row r="27" spans="1:10" x14ac:dyDescent="0.25">
      <c r="A27" s="1" t="s">
        <v>37</v>
      </c>
      <c r="B27" t="s">
        <v>51</v>
      </c>
      <c r="C27" s="2">
        <v>177.37500177375</v>
      </c>
      <c r="D27" s="2">
        <v>0</v>
      </c>
      <c r="E27" s="2">
        <v>0</v>
      </c>
      <c r="F27" s="1">
        <v>4.0374353999999997</v>
      </c>
      <c r="G27" t="s">
        <v>340</v>
      </c>
      <c r="H27">
        <v>7.2978550591324085</v>
      </c>
      <c r="I27" t="s">
        <v>334</v>
      </c>
      <c r="J27">
        <v>1</v>
      </c>
    </row>
    <row r="28" spans="1:10" x14ac:dyDescent="0.25">
      <c r="A28" s="1" t="s">
        <v>52</v>
      </c>
      <c r="B28" t="s">
        <v>68</v>
      </c>
      <c r="C28" s="2">
        <v>96.800000967999992</v>
      </c>
      <c r="D28" s="2">
        <v>4.125</v>
      </c>
      <c r="E28" s="2">
        <v>103.17498016357422</v>
      </c>
      <c r="F28" s="1">
        <v>9.2252069268344847</v>
      </c>
      <c r="G28" t="s">
        <v>341</v>
      </c>
      <c r="H28">
        <v>0</v>
      </c>
      <c r="I28" t="s">
        <v>431</v>
      </c>
      <c r="J28">
        <v>1</v>
      </c>
    </row>
    <row r="29" spans="1:10" x14ac:dyDescent="0.25">
      <c r="A29" s="1" t="s">
        <v>53</v>
      </c>
      <c r="B29" t="s">
        <v>69</v>
      </c>
      <c r="C29" s="2">
        <v>81.900000818999999</v>
      </c>
      <c r="D29" s="2">
        <v>0</v>
      </c>
      <c r="E29" s="2">
        <v>0</v>
      </c>
      <c r="F29" s="1">
        <v>0</v>
      </c>
      <c r="G29" t="s">
        <v>342</v>
      </c>
      <c r="H29">
        <v>0</v>
      </c>
      <c r="I29" t="s">
        <v>334</v>
      </c>
      <c r="J29">
        <v>1</v>
      </c>
    </row>
    <row r="30" spans="1:10" x14ac:dyDescent="0.25">
      <c r="A30" s="1" t="s">
        <v>54</v>
      </c>
      <c r="B30" t="s">
        <v>70</v>
      </c>
      <c r="C30" s="2">
        <v>105.00000104999999</v>
      </c>
      <c r="D30" s="2">
        <v>0</v>
      </c>
      <c r="E30" s="2">
        <v>0</v>
      </c>
      <c r="F30" s="1">
        <v>0</v>
      </c>
      <c r="G30" t="s">
        <v>342</v>
      </c>
      <c r="H30">
        <v>0</v>
      </c>
      <c r="I30" t="s">
        <v>334</v>
      </c>
      <c r="J30">
        <v>1</v>
      </c>
    </row>
    <row r="31" spans="1:10" x14ac:dyDescent="0.25">
      <c r="A31" s="1" t="s">
        <v>55</v>
      </c>
      <c r="B31" t="s">
        <v>71</v>
      </c>
      <c r="C31" s="2">
        <v>133.6500013365</v>
      </c>
      <c r="D31" s="2">
        <v>3.307692289352417</v>
      </c>
      <c r="E31" s="2">
        <v>136.09126281738281</v>
      </c>
      <c r="F31" s="1">
        <v>5.9034791369140258</v>
      </c>
      <c r="G31" t="s">
        <v>334</v>
      </c>
      <c r="H31">
        <v>0</v>
      </c>
      <c r="I31" t="s">
        <v>432</v>
      </c>
      <c r="J31">
        <v>1</v>
      </c>
    </row>
    <row r="32" spans="1:10" x14ac:dyDescent="0.25">
      <c r="A32" s="1" t="s">
        <v>56</v>
      </c>
      <c r="B32" t="s">
        <v>72</v>
      </c>
      <c r="C32" s="2">
        <v>152.75000152749999</v>
      </c>
      <c r="D32" s="2">
        <v>4.3333334922790527</v>
      </c>
      <c r="E32" s="2">
        <v>205</v>
      </c>
      <c r="F32" s="1">
        <v>6.8085103885631906</v>
      </c>
      <c r="G32" t="s">
        <v>343</v>
      </c>
      <c r="H32">
        <v>0</v>
      </c>
      <c r="I32" t="s">
        <v>334</v>
      </c>
      <c r="J32">
        <v>1</v>
      </c>
    </row>
    <row r="33" spans="1:10" x14ac:dyDescent="0.25">
      <c r="A33" s="1" t="s">
        <v>57</v>
      </c>
      <c r="B33" t="s">
        <v>73</v>
      </c>
      <c r="C33" s="2">
        <v>7.6500000764999996</v>
      </c>
      <c r="D33" s="2">
        <v>5</v>
      </c>
      <c r="E33" s="2">
        <v>9.1999998092651367</v>
      </c>
      <c r="F33" s="1">
        <v>3.713921394223481</v>
      </c>
      <c r="G33" t="s">
        <v>344</v>
      </c>
      <c r="H33">
        <v>0</v>
      </c>
      <c r="I33" t="s">
        <v>334</v>
      </c>
      <c r="J33">
        <v>1</v>
      </c>
    </row>
    <row r="34" spans="1:10" x14ac:dyDescent="0.25">
      <c r="A34" s="1" t="s">
        <v>58</v>
      </c>
      <c r="B34" t="s">
        <v>74</v>
      </c>
      <c r="C34" s="2">
        <v>3.4900000349</v>
      </c>
      <c r="D34" s="2">
        <v>2.3333332538604736</v>
      </c>
      <c r="E34" s="2">
        <v>3.3294999599456787</v>
      </c>
      <c r="F34" s="1">
        <v>9.559043075727379</v>
      </c>
      <c r="G34" t="s">
        <v>345</v>
      </c>
      <c r="H34">
        <v>0</v>
      </c>
      <c r="I34" t="s">
        <v>334</v>
      </c>
      <c r="J34">
        <v>1</v>
      </c>
    </row>
    <row r="35" spans="1:10" x14ac:dyDescent="0.25">
      <c r="A35" s="1" t="s">
        <v>59</v>
      </c>
      <c r="B35" t="s">
        <v>75</v>
      </c>
      <c r="C35" s="2">
        <v>57.000000569999997</v>
      </c>
      <c r="D35" s="2">
        <v>3</v>
      </c>
      <c r="E35" s="2">
        <v>47.459602355957031</v>
      </c>
      <c r="F35" s="1">
        <v>0</v>
      </c>
      <c r="G35" t="s">
        <v>346</v>
      </c>
      <c r="H35">
        <v>0</v>
      </c>
      <c r="I35" t="s">
        <v>334</v>
      </c>
      <c r="J35">
        <v>1</v>
      </c>
    </row>
    <row r="36" spans="1:10" x14ac:dyDescent="0.25">
      <c r="A36" s="1" t="s">
        <v>60</v>
      </c>
      <c r="B36" t="s">
        <v>76</v>
      </c>
      <c r="C36" s="2">
        <v>2916.0000291599999</v>
      </c>
      <c r="D36" s="2">
        <v>4.4545454978942871</v>
      </c>
      <c r="E36" s="2">
        <v>3519.05517578125</v>
      </c>
      <c r="F36" s="1">
        <v>6.6872427983539096</v>
      </c>
      <c r="G36" t="s">
        <v>347</v>
      </c>
      <c r="H36">
        <v>0</v>
      </c>
      <c r="I36" t="s">
        <v>398</v>
      </c>
      <c r="J36">
        <v>1</v>
      </c>
    </row>
    <row r="37" spans="1:10" x14ac:dyDescent="0.25">
      <c r="A37" s="1" t="s">
        <v>61</v>
      </c>
      <c r="B37" t="s">
        <v>77</v>
      </c>
      <c r="C37" s="2">
        <v>275.70000275699999</v>
      </c>
      <c r="D37" s="2">
        <v>4.3333334922790527</v>
      </c>
      <c r="E37" s="2">
        <v>317.79998779296875</v>
      </c>
      <c r="F37" s="1">
        <v>11.3166488077401</v>
      </c>
      <c r="G37" t="s">
        <v>347</v>
      </c>
      <c r="H37">
        <v>0</v>
      </c>
      <c r="I37" t="s">
        <v>433</v>
      </c>
      <c r="J37">
        <v>1</v>
      </c>
    </row>
    <row r="38" spans="1:10" x14ac:dyDescent="0.25">
      <c r="A38" s="1" t="s">
        <v>62</v>
      </c>
      <c r="B38" t="s">
        <v>78</v>
      </c>
      <c r="C38" s="2">
        <v>379.00000378999999</v>
      </c>
      <c r="D38" s="2">
        <v>3.4000000953674316</v>
      </c>
      <c r="E38" s="2">
        <v>413.75</v>
      </c>
      <c r="F38" s="1">
        <v>5.2770448548812663</v>
      </c>
      <c r="G38" t="s">
        <v>348</v>
      </c>
      <c r="H38">
        <v>0</v>
      </c>
      <c r="I38" t="s">
        <v>356</v>
      </c>
      <c r="J38">
        <v>1</v>
      </c>
    </row>
    <row r="39" spans="1:10" x14ac:dyDescent="0.25">
      <c r="A39" s="1" t="s">
        <v>63</v>
      </c>
      <c r="B39" t="s">
        <v>79</v>
      </c>
      <c r="C39" s="2">
        <v>7.1500000715000001</v>
      </c>
      <c r="D39" s="2">
        <v>0</v>
      </c>
      <c r="E39" s="2">
        <v>0</v>
      </c>
      <c r="F39" s="1">
        <v>10.900261353745671</v>
      </c>
      <c r="G39" t="s">
        <v>349</v>
      </c>
      <c r="H39">
        <v>0</v>
      </c>
      <c r="I39" t="s">
        <v>334</v>
      </c>
      <c r="J39">
        <v>1</v>
      </c>
    </row>
    <row r="40" spans="1:10" x14ac:dyDescent="0.25">
      <c r="A40" s="1" t="s">
        <v>64</v>
      </c>
      <c r="B40" t="s">
        <v>80</v>
      </c>
      <c r="C40" s="2">
        <v>197.40000197399999</v>
      </c>
      <c r="D40" s="2">
        <v>3.7272727489471436</v>
      </c>
      <c r="E40" s="2">
        <v>211.68121337890625</v>
      </c>
      <c r="F40" s="1">
        <v>5.410334501102219</v>
      </c>
      <c r="G40" t="s">
        <v>350</v>
      </c>
      <c r="H40">
        <v>0</v>
      </c>
      <c r="I40" t="s">
        <v>434</v>
      </c>
      <c r="J40">
        <v>1</v>
      </c>
    </row>
    <row r="41" spans="1:10" x14ac:dyDescent="0.25">
      <c r="A41" s="1" t="s">
        <v>65</v>
      </c>
      <c r="B41" t="s">
        <v>81</v>
      </c>
      <c r="C41" s="2">
        <v>75.200000751999994</v>
      </c>
      <c r="D41" s="2">
        <v>4.3333334922790527</v>
      </c>
      <c r="E41" s="2">
        <v>96.107803344726563</v>
      </c>
      <c r="F41" s="1">
        <v>2.5797873101335891</v>
      </c>
      <c r="G41" t="s">
        <v>351</v>
      </c>
      <c r="H41">
        <v>0</v>
      </c>
      <c r="I41" t="s">
        <v>429</v>
      </c>
      <c r="J41">
        <v>1</v>
      </c>
    </row>
    <row r="42" spans="1:10" x14ac:dyDescent="0.25">
      <c r="A42" s="1" t="s">
        <v>66</v>
      </c>
      <c r="B42" t="s">
        <v>82</v>
      </c>
      <c r="C42" s="2">
        <v>2.5480000254799999</v>
      </c>
      <c r="D42" s="2">
        <v>4.3333334922790527</v>
      </c>
      <c r="E42" s="2">
        <v>3.2975001335144043</v>
      </c>
      <c r="F42" s="1">
        <v>10.594732626641003</v>
      </c>
      <c r="G42" t="s">
        <v>352</v>
      </c>
      <c r="H42">
        <v>0</v>
      </c>
      <c r="I42" t="s">
        <v>429</v>
      </c>
      <c r="J42">
        <v>1</v>
      </c>
    </row>
    <row r="43" spans="1:10" x14ac:dyDescent="0.25">
      <c r="A43" s="1" t="s">
        <v>67</v>
      </c>
      <c r="B43" t="s">
        <v>83</v>
      </c>
      <c r="C43" s="2">
        <v>0.17500000174999997</v>
      </c>
      <c r="D43" s="2">
        <v>4</v>
      </c>
      <c r="E43" s="2">
        <v>0.34999999403953552</v>
      </c>
      <c r="F43" s="1">
        <v>0</v>
      </c>
      <c r="G43" t="s">
        <v>334</v>
      </c>
      <c r="H43">
        <v>0</v>
      </c>
      <c r="I43" t="s">
        <v>334</v>
      </c>
      <c r="J43">
        <v>1</v>
      </c>
    </row>
    <row r="44" spans="1:10" x14ac:dyDescent="0.25">
      <c r="A44" s="1" t="s">
        <v>84</v>
      </c>
      <c r="B44" t="s">
        <v>125</v>
      </c>
      <c r="C44" s="2">
        <v>62.800000627999992</v>
      </c>
      <c r="D44" s="2">
        <v>4.1999998092651367</v>
      </c>
      <c r="E44" s="2">
        <v>69.6466064453125</v>
      </c>
      <c r="F44" s="1">
        <v>1.67197444636351</v>
      </c>
      <c r="G44" t="s">
        <v>353</v>
      </c>
      <c r="H44">
        <v>0</v>
      </c>
      <c r="I44" t="s">
        <v>334</v>
      </c>
      <c r="J44">
        <v>1</v>
      </c>
    </row>
    <row r="45" spans="1:10" x14ac:dyDescent="0.25">
      <c r="A45" s="1" t="s">
        <v>85</v>
      </c>
      <c r="B45" t="s">
        <v>126</v>
      </c>
      <c r="C45" s="2">
        <v>215.80000215800001</v>
      </c>
      <c r="D45" s="2">
        <v>3</v>
      </c>
      <c r="E45" s="2">
        <v>263.9310302734375</v>
      </c>
      <c r="F45" s="1">
        <v>0</v>
      </c>
      <c r="G45" t="s">
        <v>334</v>
      </c>
      <c r="H45">
        <v>0</v>
      </c>
      <c r="I45" t="s">
        <v>334</v>
      </c>
      <c r="J45">
        <v>1</v>
      </c>
    </row>
    <row r="46" spans="1:10" x14ac:dyDescent="0.25">
      <c r="A46" s="1" t="s">
        <v>86</v>
      </c>
      <c r="B46" t="s">
        <v>127</v>
      </c>
      <c r="C46" s="2">
        <v>7.8000000779999992</v>
      </c>
      <c r="D46" s="2">
        <v>4.5</v>
      </c>
      <c r="E46" s="2">
        <v>7.84375</v>
      </c>
      <c r="F46" s="1">
        <v>8.9375384342976112</v>
      </c>
      <c r="G46" t="s">
        <v>354</v>
      </c>
      <c r="H46">
        <v>0</v>
      </c>
      <c r="I46" t="s">
        <v>334</v>
      </c>
      <c r="J46">
        <v>1</v>
      </c>
    </row>
    <row r="47" spans="1:10" x14ac:dyDescent="0.25">
      <c r="A47" s="1" t="s">
        <v>87</v>
      </c>
      <c r="B47" t="s">
        <v>128</v>
      </c>
      <c r="C47" s="2">
        <v>8925.0000892499993</v>
      </c>
      <c r="D47" s="2">
        <v>3.7999999523162842</v>
      </c>
      <c r="E47" s="2">
        <v>11078.8779296875</v>
      </c>
      <c r="F47" s="1">
        <v>9.9551820728291318</v>
      </c>
      <c r="G47" t="s">
        <v>355</v>
      </c>
      <c r="H47">
        <v>0</v>
      </c>
      <c r="I47" t="s">
        <v>429</v>
      </c>
      <c r="J47">
        <v>1</v>
      </c>
    </row>
    <row r="48" spans="1:10" x14ac:dyDescent="0.25">
      <c r="A48" s="1" t="s">
        <v>88</v>
      </c>
      <c r="B48" t="s">
        <v>129</v>
      </c>
      <c r="C48" s="2">
        <v>858.00000857999999</v>
      </c>
      <c r="D48" s="2">
        <v>5</v>
      </c>
      <c r="E48" s="2">
        <v>1150</v>
      </c>
      <c r="F48" s="1">
        <v>9.0962099125364428</v>
      </c>
      <c r="G48" t="s">
        <v>334</v>
      </c>
      <c r="H48">
        <v>0</v>
      </c>
      <c r="I48" t="s">
        <v>435</v>
      </c>
      <c r="J48">
        <v>1</v>
      </c>
    </row>
    <row r="49" spans="1:10" x14ac:dyDescent="0.25">
      <c r="A49" s="1" t="s">
        <v>89</v>
      </c>
      <c r="B49" t="s">
        <v>130</v>
      </c>
      <c r="C49" s="2">
        <v>61.950000619500003</v>
      </c>
      <c r="D49" s="2">
        <v>4.2857141494750977</v>
      </c>
      <c r="E49" s="2">
        <v>68.5</v>
      </c>
      <c r="F49" s="1">
        <v>0</v>
      </c>
      <c r="G49" t="s">
        <v>334</v>
      </c>
      <c r="H49">
        <v>0</v>
      </c>
      <c r="I49" t="s">
        <v>334</v>
      </c>
      <c r="J49">
        <v>1</v>
      </c>
    </row>
    <row r="50" spans="1:10" x14ac:dyDescent="0.25">
      <c r="A50" s="1" t="s">
        <v>90</v>
      </c>
      <c r="B50" t="s">
        <v>131</v>
      </c>
      <c r="C50" s="2">
        <v>10.300000103</v>
      </c>
      <c r="D50" s="2">
        <v>4.25</v>
      </c>
      <c r="E50" s="2">
        <v>11.781999588012695</v>
      </c>
      <c r="F50" s="1">
        <v>7.2737862762895595</v>
      </c>
      <c r="G50" t="s">
        <v>356</v>
      </c>
      <c r="H50">
        <v>0</v>
      </c>
      <c r="I50" t="s">
        <v>334</v>
      </c>
      <c r="J50">
        <v>1</v>
      </c>
    </row>
    <row r="51" spans="1:10" x14ac:dyDescent="0.25">
      <c r="A51" s="1" t="s">
        <v>91</v>
      </c>
      <c r="B51" t="s">
        <v>132</v>
      </c>
      <c r="C51" s="2">
        <v>6.6300000663E-2</v>
      </c>
      <c r="D51" s="2">
        <v>3</v>
      </c>
      <c r="E51" s="2">
        <v>1.9999999552965164E-2</v>
      </c>
      <c r="F51" s="1">
        <v>1.9215686853587359</v>
      </c>
      <c r="G51" t="s">
        <v>357</v>
      </c>
      <c r="H51">
        <v>0</v>
      </c>
      <c r="I51" t="s">
        <v>334</v>
      </c>
      <c r="J51">
        <v>1</v>
      </c>
    </row>
    <row r="52" spans="1:10" x14ac:dyDescent="0.25">
      <c r="A52" s="1" t="s">
        <v>92</v>
      </c>
      <c r="B52" t="s">
        <v>133</v>
      </c>
      <c r="C52" s="2">
        <v>55.500000555</v>
      </c>
      <c r="D52" s="2">
        <v>5</v>
      </c>
      <c r="E52" s="2">
        <v>0</v>
      </c>
      <c r="F52" s="1">
        <v>0</v>
      </c>
      <c r="G52" t="s">
        <v>358</v>
      </c>
      <c r="H52">
        <v>0</v>
      </c>
      <c r="I52" t="s">
        <v>334</v>
      </c>
      <c r="J52">
        <v>1</v>
      </c>
    </row>
    <row r="53" spans="1:10" x14ac:dyDescent="0.25">
      <c r="A53" s="1" t="s">
        <v>93</v>
      </c>
      <c r="B53" t="s">
        <v>134</v>
      </c>
      <c r="C53" s="2">
        <v>23.040000230399997</v>
      </c>
      <c r="D53" s="2">
        <v>5</v>
      </c>
      <c r="E53" s="2">
        <v>0</v>
      </c>
      <c r="F53" s="1">
        <v>18.836806217829388</v>
      </c>
      <c r="G53" t="s">
        <v>359</v>
      </c>
      <c r="H53">
        <v>0</v>
      </c>
      <c r="I53" t="s">
        <v>334</v>
      </c>
      <c r="J53">
        <v>1</v>
      </c>
    </row>
    <row r="54" spans="1:10" x14ac:dyDescent="0.25">
      <c r="A54" s="1" t="s">
        <v>94</v>
      </c>
      <c r="B54" t="s">
        <v>135</v>
      </c>
      <c r="C54" s="2">
        <v>16.590000165899998</v>
      </c>
      <c r="D54" s="2">
        <v>0</v>
      </c>
      <c r="E54" s="2">
        <v>0</v>
      </c>
      <c r="F54" s="1">
        <v>0</v>
      </c>
      <c r="G54" t="s">
        <v>334</v>
      </c>
      <c r="H54">
        <v>0</v>
      </c>
      <c r="I54" t="s">
        <v>334</v>
      </c>
      <c r="J54">
        <v>1</v>
      </c>
    </row>
    <row r="55" spans="1:10" x14ac:dyDescent="0.25">
      <c r="A55" s="1" t="s">
        <v>95</v>
      </c>
      <c r="B55" t="s">
        <v>136</v>
      </c>
      <c r="C55" s="2">
        <v>121.5900012159</v>
      </c>
      <c r="D55" s="2">
        <v>0</v>
      </c>
      <c r="E55" s="2">
        <v>0</v>
      </c>
      <c r="F55" s="1">
        <v>0</v>
      </c>
      <c r="G55" t="s">
        <v>334</v>
      </c>
      <c r="H55">
        <v>0</v>
      </c>
      <c r="I55" t="s">
        <v>334</v>
      </c>
      <c r="J55">
        <v>1</v>
      </c>
    </row>
    <row r="56" spans="1:10" x14ac:dyDescent="0.25">
      <c r="A56" s="1" t="s">
        <v>96</v>
      </c>
      <c r="B56" t="s">
        <v>137</v>
      </c>
      <c r="C56" s="2">
        <v>76.990000769899993</v>
      </c>
      <c r="D56" s="2">
        <v>0</v>
      </c>
      <c r="E56" s="2">
        <v>0</v>
      </c>
      <c r="F56" s="1">
        <v>0</v>
      </c>
      <c r="G56" t="s">
        <v>334</v>
      </c>
      <c r="H56">
        <v>0</v>
      </c>
      <c r="I56" t="s">
        <v>334</v>
      </c>
      <c r="J56">
        <v>1</v>
      </c>
    </row>
    <row r="57" spans="1:10" x14ac:dyDescent="0.25">
      <c r="A57" s="1" t="s">
        <v>97</v>
      </c>
      <c r="B57" t="s">
        <v>138</v>
      </c>
      <c r="C57" s="2">
        <v>100.30000100299999</v>
      </c>
      <c r="D57" s="2">
        <v>0</v>
      </c>
      <c r="E57" s="2">
        <v>0</v>
      </c>
      <c r="F57" s="1">
        <v>18.444666001994019</v>
      </c>
      <c r="G57" t="s">
        <v>360</v>
      </c>
      <c r="H57">
        <v>0</v>
      </c>
      <c r="I57" t="s">
        <v>334</v>
      </c>
      <c r="J57">
        <v>1</v>
      </c>
    </row>
    <row r="58" spans="1:10" x14ac:dyDescent="0.25">
      <c r="A58" s="1" t="s">
        <v>98</v>
      </c>
      <c r="B58" t="s">
        <v>139</v>
      </c>
      <c r="C58" s="2">
        <v>586.00000585999999</v>
      </c>
      <c r="D58" s="2">
        <v>3.6666667461395264</v>
      </c>
      <c r="E58" s="2">
        <v>657.1898193359375</v>
      </c>
      <c r="F58" s="1">
        <v>0</v>
      </c>
      <c r="G58" t="s">
        <v>361</v>
      </c>
      <c r="H58">
        <v>0</v>
      </c>
      <c r="I58" t="s">
        <v>334</v>
      </c>
      <c r="J58">
        <v>1</v>
      </c>
    </row>
    <row r="59" spans="1:10" x14ac:dyDescent="0.25">
      <c r="A59" s="1" t="s">
        <v>99</v>
      </c>
      <c r="B59" t="s">
        <v>140</v>
      </c>
      <c r="C59" s="2">
        <v>1.2450000124499998E-2</v>
      </c>
      <c r="D59" s="2">
        <v>2.3333332538604736</v>
      </c>
      <c r="E59" s="2">
        <v>5.7500001043081284E-2</v>
      </c>
      <c r="F59" s="1">
        <v>1.9541938400107979</v>
      </c>
      <c r="G59" t="s">
        <v>362</v>
      </c>
      <c r="H59">
        <v>0</v>
      </c>
      <c r="I59" t="s">
        <v>334</v>
      </c>
      <c r="J59">
        <v>1</v>
      </c>
    </row>
    <row r="60" spans="1:10" x14ac:dyDescent="0.25">
      <c r="A60" s="1" t="s">
        <v>100</v>
      </c>
      <c r="B60" t="s">
        <v>141</v>
      </c>
      <c r="C60" s="2">
        <v>148.6500014865</v>
      </c>
      <c r="D60" s="2">
        <v>1.7999999523162842</v>
      </c>
      <c r="E60" s="2">
        <v>154.7310791015625</v>
      </c>
      <c r="F60" s="1">
        <v>0</v>
      </c>
      <c r="G60" t="s">
        <v>363</v>
      </c>
      <c r="H60">
        <v>0</v>
      </c>
      <c r="I60" t="s">
        <v>376</v>
      </c>
      <c r="J60">
        <v>1</v>
      </c>
    </row>
    <row r="61" spans="1:10" x14ac:dyDescent="0.25">
      <c r="A61" s="1" t="s">
        <v>101</v>
      </c>
      <c r="B61" t="s">
        <v>142</v>
      </c>
      <c r="C61" s="2">
        <v>102.92000102919999</v>
      </c>
      <c r="D61" s="2">
        <v>0</v>
      </c>
      <c r="E61" s="2">
        <v>0</v>
      </c>
      <c r="F61" s="1">
        <v>3.8220518000000001</v>
      </c>
      <c r="G61" t="s">
        <v>364</v>
      </c>
      <c r="H61">
        <v>2.7911757067975738</v>
      </c>
      <c r="I61" t="s">
        <v>334</v>
      </c>
      <c r="J61">
        <v>1</v>
      </c>
    </row>
    <row r="62" spans="1:10" x14ac:dyDescent="0.25">
      <c r="A62" s="1" t="s">
        <v>102</v>
      </c>
      <c r="B62" t="s">
        <v>143</v>
      </c>
      <c r="C62" s="2">
        <v>102.00000102</v>
      </c>
      <c r="D62" s="2">
        <v>0</v>
      </c>
      <c r="E62" s="2">
        <v>0</v>
      </c>
      <c r="F62" s="1">
        <v>9.69</v>
      </c>
      <c r="G62" t="s">
        <v>365</v>
      </c>
      <c r="H62">
        <v>1.8337142936922532</v>
      </c>
      <c r="I62" t="s">
        <v>334</v>
      </c>
      <c r="J62">
        <v>1</v>
      </c>
    </row>
    <row r="63" spans="1:10" x14ac:dyDescent="0.25">
      <c r="A63" s="1" t="s">
        <v>103</v>
      </c>
      <c r="B63" t="s">
        <v>144</v>
      </c>
      <c r="C63" s="2">
        <v>100.20000100199999</v>
      </c>
      <c r="D63" s="2">
        <v>0</v>
      </c>
      <c r="E63" s="2">
        <v>0</v>
      </c>
      <c r="F63" s="1">
        <v>12.92</v>
      </c>
      <c r="G63" t="s">
        <v>366</v>
      </c>
      <c r="H63">
        <v>3.1731550546594622</v>
      </c>
      <c r="I63" t="s">
        <v>334</v>
      </c>
      <c r="J63">
        <v>1</v>
      </c>
    </row>
    <row r="64" spans="1:10" x14ac:dyDescent="0.25">
      <c r="A64" s="1" t="s">
        <v>104</v>
      </c>
      <c r="B64" t="s">
        <v>145</v>
      </c>
      <c r="C64" s="2">
        <v>101.4300010143</v>
      </c>
      <c r="D64" s="2">
        <v>0</v>
      </c>
      <c r="E64" s="2">
        <v>0</v>
      </c>
      <c r="F64" s="1">
        <v>11.13</v>
      </c>
      <c r="G64" t="s">
        <v>367</v>
      </c>
      <c r="H64">
        <v>4.7673270051888519</v>
      </c>
      <c r="I64" t="s">
        <v>436</v>
      </c>
      <c r="J64">
        <v>1</v>
      </c>
    </row>
    <row r="65" spans="1:10" x14ac:dyDescent="0.25">
      <c r="A65" s="1" t="s">
        <v>105</v>
      </c>
      <c r="B65" t="s">
        <v>146</v>
      </c>
      <c r="C65" s="2">
        <v>107.92200107922</v>
      </c>
      <c r="D65" s="2">
        <v>0</v>
      </c>
      <c r="E65" s="2">
        <v>0</v>
      </c>
      <c r="F65" s="1">
        <v>6.1472593199999999</v>
      </c>
      <c r="G65" t="s">
        <v>364</v>
      </c>
      <c r="H65">
        <v>1.8225151977550231</v>
      </c>
      <c r="I65" t="s">
        <v>334</v>
      </c>
      <c r="J65">
        <v>1</v>
      </c>
    </row>
    <row r="66" spans="1:10" x14ac:dyDescent="0.25">
      <c r="A66" s="1" t="s">
        <v>106</v>
      </c>
      <c r="B66" t="s">
        <v>147</v>
      </c>
      <c r="C66" s="2">
        <v>103.200001032</v>
      </c>
      <c r="D66" s="2">
        <v>0</v>
      </c>
      <c r="E66" s="2">
        <v>0</v>
      </c>
      <c r="F66" s="1">
        <v>9.7200000000000006</v>
      </c>
      <c r="G66" t="s">
        <v>318</v>
      </c>
      <c r="H66">
        <v>2.856989928833316</v>
      </c>
      <c r="I66" t="s">
        <v>334</v>
      </c>
      <c r="J66">
        <v>1</v>
      </c>
    </row>
    <row r="67" spans="1:10" x14ac:dyDescent="0.25">
      <c r="A67" s="1" t="s">
        <v>107</v>
      </c>
      <c r="B67" t="s">
        <v>148</v>
      </c>
      <c r="C67" s="2">
        <v>106.900001069</v>
      </c>
      <c r="D67" s="2">
        <v>0</v>
      </c>
      <c r="E67" s="2">
        <v>0</v>
      </c>
      <c r="F67" s="1">
        <v>9.08</v>
      </c>
      <c r="G67" t="s">
        <v>366</v>
      </c>
      <c r="H67">
        <v>3.278523785226088</v>
      </c>
      <c r="I67" t="s">
        <v>437</v>
      </c>
      <c r="J67">
        <v>1</v>
      </c>
    </row>
    <row r="68" spans="1:10" x14ac:dyDescent="0.25">
      <c r="A68" s="1" t="s">
        <v>108</v>
      </c>
      <c r="B68" t="s">
        <v>149</v>
      </c>
      <c r="C68" s="2">
        <v>103.75300103753</v>
      </c>
      <c r="D68" s="2">
        <v>0</v>
      </c>
      <c r="E68" s="2">
        <v>0</v>
      </c>
      <c r="F68" s="1">
        <v>6.8061414999999998</v>
      </c>
      <c r="G68" t="s">
        <v>368</v>
      </c>
      <c r="H68">
        <v>2.6409237905709984</v>
      </c>
      <c r="I68" t="s">
        <v>334</v>
      </c>
      <c r="J68">
        <v>1</v>
      </c>
    </row>
    <row r="69" spans="1:10" x14ac:dyDescent="0.25">
      <c r="A69" s="1" t="s">
        <v>109</v>
      </c>
      <c r="B69" t="s">
        <v>150</v>
      </c>
      <c r="C69" s="2">
        <v>108.7500010875</v>
      </c>
      <c r="D69" s="2">
        <v>0</v>
      </c>
      <c r="E69" s="2">
        <v>0</v>
      </c>
      <c r="F69" s="1">
        <v>10.36</v>
      </c>
      <c r="G69" t="s">
        <v>369</v>
      </c>
      <c r="H69">
        <v>2.9180357152267455</v>
      </c>
      <c r="I69" t="s">
        <v>438</v>
      </c>
      <c r="J69">
        <v>1</v>
      </c>
    </row>
    <row r="70" spans="1:10" x14ac:dyDescent="0.25">
      <c r="A70" s="1" t="s">
        <v>110</v>
      </c>
      <c r="B70" t="s">
        <v>151</v>
      </c>
      <c r="C70" s="2">
        <v>98.550000985499992</v>
      </c>
      <c r="D70" s="2">
        <v>0</v>
      </c>
      <c r="E70" s="2">
        <v>0</v>
      </c>
      <c r="F70" s="1">
        <v>8.2799999999999994</v>
      </c>
      <c r="G70" t="s">
        <v>370</v>
      </c>
      <c r="H70">
        <v>0.74655454041906766</v>
      </c>
      <c r="I70" t="s">
        <v>334</v>
      </c>
      <c r="J70">
        <v>1</v>
      </c>
    </row>
    <row r="71" spans="1:10" x14ac:dyDescent="0.25">
      <c r="A71" s="1" t="s">
        <v>309</v>
      </c>
      <c r="B71" t="s">
        <v>308</v>
      </c>
      <c r="C71" s="2">
        <v>99.900000999</v>
      </c>
      <c r="D71" s="2">
        <v>0</v>
      </c>
      <c r="E71" s="2">
        <v>0</v>
      </c>
      <c r="F71" s="1">
        <v>9.43</v>
      </c>
      <c r="G71" t="s">
        <v>371</v>
      </c>
      <c r="H71">
        <v>0.76015123506576865</v>
      </c>
      <c r="I71" t="s">
        <v>439</v>
      </c>
      <c r="J71">
        <v>1</v>
      </c>
    </row>
    <row r="72" spans="1:10" x14ac:dyDescent="0.25">
      <c r="A72" s="1" t="s">
        <v>111</v>
      </c>
      <c r="B72" t="s">
        <v>152</v>
      </c>
      <c r="C72" s="2">
        <v>99.10001099100009</v>
      </c>
      <c r="D72" s="2">
        <v>0</v>
      </c>
      <c r="E72" s="2">
        <v>0</v>
      </c>
      <c r="F72" s="1">
        <v>9.0799238080631284</v>
      </c>
      <c r="G72" t="s">
        <v>372</v>
      </c>
      <c r="H72">
        <v>0.74485889759602641</v>
      </c>
      <c r="I72" t="s">
        <v>334</v>
      </c>
      <c r="J72">
        <v>1</v>
      </c>
    </row>
    <row r="73" spans="1:10" x14ac:dyDescent="0.25">
      <c r="A73" s="1" t="s">
        <v>112</v>
      </c>
      <c r="B73" t="s">
        <v>153</v>
      </c>
      <c r="C73" s="2">
        <v>104.21000104209999</v>
      </c>
      <c r="D73" s="2">
        <v>0</v>
      </c>
      <c r="E73" s="2">
        <v>0</v>
      </c>
      <c r="F73" s="1">
        <v>10.7</v>
      </c>
      <c r="G73" t="s">
        <v>364</v>
      </c>
      <c r="H73">
        <v>1.8007920413298164</v>
      </c>
      <c r="I73" t="s">
        <v>440</v>
      </c>
      <c r="J73">
        <v>1</v>
      </c>
    </row>
    <row r="74" spans="1:10" x14ac:dyDescent="0.25">
      <c r="A74" s="1" t="s">
        <v>113</v>
      </c>
      <c r="B74" t="s">
        <v>154</v>
      </c>
      <c r="C74" s="2">
        <v>103.99000103989999</v>
      </c>
      <c r="D74" s="2">
        <v>0</v>
      </c>
      <c r="E74" s="2">
        <v>0</v>
      </c>
      <c r="F74" s="1">
        <v>9.0399999999999991</v>
      </c>
      <c r="G74" t="s">
        <v>321</v>
      </c>
      <c r="H74">
        <v>2.5962386916956199</v>
      </c>
      <c r="I74" t="s">
        <v>441</v>
      </c>
      <c r="J74">
        <v>1</v>
      </c>
    </row>
    <row r="75" spans="1:10" x14ac:dyDescent="0.25">
      <c r="A75" s="1" t="s">
        <v>114</v>
      </c>
      <c r="B75" t="s">
        <v>155</v>
      </c>
      <c r="C75" s="2">
        <v>102.97000102969999</v>
      </c>
      <c r="D75" s="2">
        <v>0</v>
      </c>
      <c r="E75" s="2">
        <v>0</v>
      </c>
      <c r="F75" s="1">
        <v>10.220000000000001</v>
      </c>
      <c r="G75" t="s">
        <v>373</v>
      </c>
      <c r="H75">
        <v>3.2664936848561692</v>
      </c>
      <c r="I75" t="s">
        <v>442</v>
      </c>
      <c r="J75">
        <v>1</v>
      </c>
    </row>
    <row r="76" spans="1:10" x14ac:dyDescent="0.25">
      <c r="A76" s="1" t="s">
        <v>115</v>
      </c>
      <c r="B76" t="s">
        <v>156</v>
      </c>
      <c r="C76" s="2">
        <v>101.80000101799999</v>
      </c>
      <c r="D76" s="2">
        <v>0</v>
      </c>
      <c r="E76" s="2">
        <v>0</v>
      </c>
      <c r="F76" s="1">
        <v>10.84</v>
      </c>
      <c r="G76" t="s">
        <v>373</v>
      </c>
      <c r="H76">
        <v>3.2596513398741158</v>
      </c>
      <c r="I76" t="s">
        <v>442</v>
      </c>
      <c r="J76">
        <v>1</v>
      </c>
    </row>
    <row r="77" spans="1:10" x14ac:dyDescent="0.25">
      <c r="A77" s="1" t="s">
        <v>116</v>
      </c>
      <c r="B77" t="s">
        <v>157</v>
      </c>
      <c r="C77" s="2">
        <v>108.49600108495999</v>
      </c>
      <c r="D77" s="2">
        <v>0</v>
      </c>
      <c r="E77" s="2">
        <v>0</v>
      </c>
      <c r="F77" s="1">
        <v>4.4921676000000001</v>
      </c>
      <c r="G77" t="s">
        <v>374</v>
      </c>
      <c r="H77">
        <v>5.4485393823905319</v>
      </c>
      <c r="I77" t="s">
        <v>334</v>
      </c>
      <c r="J77">
        <v>1</v>
      </c>
    </row>
    <row r="78" spans="1:10" x14ac:dyDescent="0.25">
      <c r="A78" s="1" t="s">
        <v>117</v>
      </c>
      <c r="B78" t="s">
        <v>158</v>
      </c>
      <c r="C78" s="2">
        <v>101.40400101403999</v>
      </c>
      <c r="D78" s="2">
        <v>0</v>
      </c>
      <c r="E78" s="2">
        <v>0</v>
      </c>
      <c r="F78" s="1">
        <v>4.0819208838654024</v>
      </c>
      <c r="G78" t="s">
        <v>375</v>
      </c>
      <c r="H78">
        <v>4.8355373094827785</v>
      </c>
      <c r="I78" t="s">
        <v>334</v>
      </c>
      <c r="J78">
        <v>1</v>
      </c>
    </row>
    <row r="79" spans="1:10" x14ac:dyDescent="0.25">
      <c r="A79" s="1" t="s">
        <v>118</v>
      </c>
      <c r="B79" t="s">
        <v>159</v>
      </c>
      <c r="C79" s="2">
        <v>102.65000102649999</v>
      </c>
      <c r="D79" s="2">
        <v>0</v>
      </c>
      <c r="E79" s="2">
        <v>0</v>
      </c>
      <c r="F79" s="1">
        <v>9.4600000000000009</v>
      </c>
      <c r="G79" t="s">
        <v>376</v>
      </c>
      <c r="H79">
        <v>2.2759159620381233</v>
      </c>
      <c r="I79" t="s">
        <v>334</v>
      </c>
      <c r="J79">
        <v>1</v>
      </c>
    </row>
    <row r="80" spans="1:10" x14ac:dyDescent="0.25">
      <c r="A80" s="1" t="s">
        <v>119</v>
      </c>
      <c r="B80" t="s">
        <v>160</v>
      </c>
      <c r="C80" s="2">
        <v>98.900000989000006</v>
      </c>
      <c r="D80" s="2">
        <v>0</v>
      </c>
      <c r="E80" s="2">
        <v>0</v>
      </c>
      <c r="F80" s="1">
        <v>10.220000000000001</v>
      </c>
      <c r="G80" t="s">
        <v>377</v>
      </c>
      <c r="H80">
        <v>0.74143302590372451</v>
      </c>
      <c r="I80" t="s">
        <v>334</v>
      </c>
      <c r="J80">
        <v>1</v>
      </c>
    </row>
    <row r="81" spans="1:10" x14ac:dyDescent="0.25">
      <c r="A81" s="1" t="s">
        <v>120</v>
      </c>
      <c r="B81" t="s">
        <v>161</v>
      </c>
      <c r="C81" s="2">
        <v>95.420000954199992</v>
      </c>
      <c r="D81" s="2">
        <v>0</v>
      </c>
      <c r="E81" s="2">
        <v>0</v>
      </c>
      <c r="F81" s="1">
        <v>8.69</v>
      </c>
      <c r="G81" t="s">
        <v>378</v>
      </c>
      <c r="H81">
        <v>2.6243295503457755</v>
      </c>
      <c r="I81" t="s">
        <v>443</v>
      </c>
      <c r="J81">
        <v>1</v>
      </c>
    </row>
    <row r="82" spans="1:10" x14ac:dyDescent="0.25">
      <c r="A82" s="1" t="s">
        <v>121</v>
      </c>
      <c r="B82" t="s">
        <v>162</v>
      </c>
      <c r="C82" s="2">
        <v>99.750000997499995</v>
      </c>
      <c r="D82" s="2">
        <v>0</v>
      </c>
      <c r="E82" s="2">
        <v>0</v>
      </c>
      <c r="F82" s="1">
        <v>9.3446768670926605</v>
      </c>
      <c r="G82" t="s">
        <v>379</v>
      </c>
      <c r="H82">
        <v>0.75901105231646804</v>
      </c>
      <c r="I82" t="s">
        <v>334</v>
      </c>
      <c r="J82">
        <v>1</v>
      </c>
    </row>
    <row r="83" spans="1:10" x14ac:dyDescent="0.25">
      <c r="A83" s="1" t="s">
        <v>122</v>
      </c>
      <c r="B83" t="s">
        <v>163</v>
      </c>
      <c r="C83" s="2">
        <v>81.78600081786</v>
      </c>
      <c r="D83" s="2">
        <v>0</v>
      </c>
      <c r="E83" s="2">
        <v>0</v>
      </c>
      <c r="F83" s="1">
        <v>27.159293468580703</v>
      </c>
      <c r="G83" t="s">
        <v>380</v>
      </c>
      <c r="H83">
        <v>1.3303659626886648</v>
      </c>
      <c r="I83" t="s">
        <v>334</v>
      </c>
      <c r="J83">
        <v>1</v>
      </c>
    </row>
    <row r="84" spans="1:10" x14ac:dyDescent="0.25">
      <c r="A84" s="1" t="s">
        <v>123</v>
      </c>
      <c r="B84" t="s">
        <v>164</v>
      </c>
      <c r="C84" s="2">
        <v>109.21900109218998</v>
      </c>
      <c r="D84" s="2">
        <v>0</v>
      </c>
      <c r="E84" s="2">
        <v>0</v>
      </c>
      <c r="F84" s="1">
        <v>4.9994277</v>
      </c>
      <c r="G84" t="s">
        <v>364</v>
      </c>
      <c r="H84">
        <v>4.6674336175515645</v>
      </c>
      <c r="I84" t="s">
        <v>334</v>
      </c>
      <c r="J84">
        <v>1</v>
      </c>
    </row>
    <row r="85" spans="1:10" x14ac:dyDescent="0.25">
      <c r="A85" s="1" t="s">
        <v>124</v>
      </c>
      <c r="B85" t="s">
        <v>195</v>
      </c>
      <c r="C85" s="2">
        <v>100.800001008</v>
      </c>
      <c r="D85" s="2">
        <v>0</v>
      </c>
      <c r="E85" s="2">
        <v>0</v>
      </c>
      <c r="F85" s="1">
        <v>9.02</v>
      </c>
      <c r="G85" t="s">
        <v>322</v>
      </c>
      <c r="H85">
        <v>0.49318585567754031</v>
      </c>
      <c r="I85" t="s">
        <v>444</v>
      </c>
      <c r="J85">
        <v>1</v>
      </c>
    </row>
    <row r="86" spans="1:10" x14ac:dyDescent="0.25">
      <c r="A86" s="1" t="s">
        <v>165</v>
      </c>
      <c r="B86" t="s">
        <v>170</v>
      </c>
      <c r="C86" s="2">
        <v>21.865000218649996</v>
      </c>
      <c r="D86" s="2">
        <v>5</v>
      </c>
      <c r="E86" s="2">
        <v>28.75</v>
      </c>
      <c r="F86" s="1">
        <v>7.409101325261247</v>
      </c>
      <c r="G86" t="s">
        <v>381</v>
      </c>
      <c r="H86">
        <v>0</v>
      </c>
      <c r="I86" t="s">
        <v>372</v>
      </c>
      <c r="J86">
        <v>1</v>
      </c>
    </row>
    <row r="87" spans="1:10" x14ac:dyDescent="0.25">
      <c r="A87" s="1" t="s">
        <v>166</v>
      </c>
      <c r="B87" t="s">
        <v>171</v>
      </c>
      <c r="C87" s="2">
        <v>12.300000123</v>
      </c>
      <c r="D87" s="2">
        <v>4</v>
      </c>
      <c r="E87" s="2">
        <v>15.971428871154785</v>
      </c>
      <c r="F87" s="1">
        <v>9.4308940375723491</v>
      </c>
      <c r="G87" t="s">
        <v>382</v>
      </c>
      <c r="H87">
        <v>0</v>
      </c>
      <c r="I87" t="s">
        <v>334</v>
      </c>
      <c r="J87">
        <v>1</v>
      </c>
    </row>
    <row r="88" spans="1:10" x14ac:dyDescent="0.25">
      <c r="A88" s="1" t="s">
        <v>167</v>
      </c>
      <c r="B88" t="s">
        <v>172</v>
      </c>
      <c r="C88" s="2">
        <v>13.420000134199999</v>
      </c>
      <c r="D88" s="2">
        <v>0</v>
      </c>
      <c r="E88" s="2">
        <v>0</v>
      </c>
      <c r="F88" s="1">
        <v>0</v>
      </c>
      <c r="G88" t="s">
        <v>334</v>
      </c>
      <c r="H88">
        <v>0</v>
      </c>
      <c r="I88" t="s">
        <v>334</v>
      </c>
      <c r="J88">
        <v>1</v>
      </c>
    </row>
    <row r="89" spans="1:10" x14ac:dyDescent="0.25">
      <c r="A89" s="1" t="s">
        <v>168</v>
      </c>
      <c r="B89" t="s">
        <v>196</v>
      </c>
      <c r="C89" s="2">
        <v>105.30400105304</v>
      </c>
      <c r="D89" s="2">
        <v>0</v>
      </c>
      <c r="E89" s="2">
        <v>0</v>
      </c>
      <c r="F89" s="1">
        <v>4.148350714536817</v>
      </c>
      <c r="G89" t="s">
        <v>318</v>
      </c>
      <c r="H89">
        <v>1.5561629306759586</v>
      </c>
      <c r="I89" t="s">
        <v>334</v>
      </c>
      <c r="J89">
        <v>1</v>
      </c>
    </row>
    <row r="90" spans="1:10" x14ac:dyDescent="0.25">
      <c r="A90" s="1" t="s">
        <v>169</v>
      </c>
      <c r="B90" t="s">
        <v>197</v>
      </c>
      <c r="C90" s="2">
        <v>101.104801011048</v>
      </c>
      <c r="D90" s="2">
        <v>0</v>
      </c>
      <c r="E90" s="2">
        <v>0</v>
      </c>
      <c r="F90" s="1">
        <v>4.4373676598408212</v>
      </c>
      <c r="G90" t="s">
        <v>383</v>
      </c>
      <c r="H90">
        <v>0.85833562719862944</v>
      </c>
      <c r="I90" t="s">
        <v>334</v>
      </c>
      <c r="J90">
        <v>1</v>
      </c>
    </row>
    <row r="91" spans="1:10" x14ac:dyDescent="0.25">
      <c r="A91" s="1" t="s">
        <v>173</v>
      </c>
      <c r="B91" t="s">
        <v>174</v>
      </c>
      <c r="C91" s="2">
        <v>4.0100000400999996</v>
      </c>
      <c r="D91" s="2">
        <v>4.5</v>
      </c>
      <c r="E91" s="2">
        <v>5.3012499809265137</v>
      </c>
      <c r="F91" s="1">
        <v>3.1815777693008842</v>
      </c>
      <c r="G91" t="s">
        <v>325</v>
      </c>
      <c r="H91">
        <v>0</v>
      </c>
      <c r="I91" t="s">
        <v>334</v>
      </c>
      <c r="J91">
        <v>1</v>
      </c>
    </row>
    <row r="92" spans="1:10" x14ac:dyDescent="0.25">
      <c r="A92" s="1" t="s">
        <v>175</v>
      </c>
      <c r="B92" t="s">
        <v>176</v>
      </c>
      <c r="C92" s="2">
        <v>31.185000311849997</v>
      </c>
      <c r="D92" s="2">
        <v>3.75</v>
      </c>
      <c r="E92" s="2">
        <v>37.542465209960938</v>
      </c>
      <c r="F92" s="1">
        <v>22.190155768138354</v>
      </c>
      <c r="G92" t="s">
        <v>384</v>
      </c>
      <c r="H92">
        <v>0</v>
      </c>
      <c r="I92" t="s">
        <v>445</v>
      </c>
      <c r="J92">
        <v>1</v>
      </c>
    </row>
    <row r="93" spans="1:10" x14ac:dyDescent="0.25">
      <c r="A93" s="1" t="s">
        <v>177</v>
      </c>
      <c r="B93" t="s">
        <v>178</v>
      </c>
      <c r="C93" s="2">
        <v>106.35100106351</v>
      </c>
      <c r="D93" s="2">
        <v>0</v>
      </c>
      <c r="E93" s="2">
        <v>0</v>
      </c>
      <c r="F93" s="1">
        <v>3.3770929000000001</v>
      </c>
      <c r="G93" t="s">
        <v>385</v>
      </c>
      <c r="H93">
        <v>2.803682601661063</v>
      </c>
      <c r="I93" t="s">
        <v>334</v>
      </c>
      <c r="J93">
        <v>1</v>
      </c>
    </row>
    <row r="94" spans="1:10" x14ac:dyDescent="0.25">
      <c r="A94" s="1" t="s">
        <v>179</v>
      </c>
      <c r="B94" s="1" t="s">
        <v>180</v>
      </c>
      <c r="C94" s="2">
        <v>102.90000102899999</v>
      </c>
      <c r="D94" s="2">
        <v>0</v>
      </c>
      <c r="E94" s="2">
        <v>0</v>
      </c>
      <c r="F94" s="1">
        <v>10.23</v>
      </c>
      <c r="G94" t="s">
        <v>386</v>
      </c>
      <c r="H94">
        <v>0.6400226539177073</v>
      </c>
      <c r="I94" t="s">
        <v>446</v>
      </c>
      <c r="J94">
        <v>1</v>
      </c>
    </row>
    <row r="95" spans="1:10" x14ac:dyDescent="0.25">
      <c r="A95" s="1" t="s">
        <v>181</v>
      </c>
      <c r="B95" s="1" t="s">
        <v>182</v>
      </c>
      <c r="C95" s="2">
        <v>99.700000997000004</v>
      </c>
      <c r="D95" s="2">
        <v>0</v>
      </c>
      <c r="E95" s="2">
        <v>0</v>
      </c>
      <c r="F95" s="1">
        <v>9.49</v>
      </c>
      <c r="G95" t="s">
        <v>387</v>
      </c>
      <c r="H95">
        <v>0.11904785985582944</v>
      </c>
      <c r="I95" t="s">
        <v>334</v>
      </c>
      <c r="J95">
        <v>1</v>
      </c>
    </row>
    <row r="96" spans="1:10" x14ac:dyDescent="0.25">
      <c r="A96" s="1" t="s">
        <v>183</v>
      </c>
      <c r="B96" s="1" t="s">
        <v>184</v>
      </c>
      <c r="C96" s="2">
        <v>103.70000103699999</v>
      </c>
      <c r="D96" s="2">
        <v>0</v>
      </c>
      <c r="E96" s="2">
        <v>0</v>
      </c>
      <c r="F96" s="1">
        <v>7.73</v>
      </c>
      <c r="G96" t="s">
        <v>388</v>
      </c>
      <c r="H96">
        <v>6.8778146012635544</v>
      </c>
      <c r="I96" t="s">
        <v>334</v>
      </c>
      <c r="J96">
        <v>1</v>
      </c>
    </row>
    <row r="97" spans="1:10" x14ac:dyDescent="0.25">
      <c r="A97" s="1" t="s">
        <v>185</v>
      </c>
      <c r="B97" s="1" t="s">
        <v>186</v>
      </c>
      <c r="C97" s="2">
        <v>95.800000957999998</v>
      </c>
      <c r="D97" s="2">
        <v>0</v>
      </c>
      <c r="E97" s="2">
        <v>0</v>
      </c>
      <c r="F97" s="1">
        <v>8.09</v>
      </c>
      <c r="G97" t="s">
        <v>389</v>
      </c>
      <c r="H97">
        <v>2.7658658396561813</v>
      </c>
      <c r="I97" t="s">
        <v>334</v>
      </c>
      <c r="J97">
        <v>1</v>
      </c>
    </row>
    <row r="98" spans="1:10" x14ac:dyDescent="0.25">
      <c r="A98" s="1" t="s">
        <v>187</v>
      </c>
      <c r="B98" s="1" t="s">
        <v>188</v>
      </c>
      <c r="C98" s="2">
        <v>89.800000897999993</v>
      </c>
      <c r="D98" s="2">
        <v>0</v>
      </c>
      <c r="E98" s="2">
        <v>0</v>
      </c>
      <c r="F98" s="1">
        <v>8.1300000000000008</v>
      </c>
      <c r="G98" t="s">
        <v>388</v>
      </c>
      <c r="H98">
        <v>10.007373003005084</v>
      </c>
      <c r="I98" t="s">
        <v>334</v>
      </c>
      <c r="J98">
        <v>1</v>
      </c>
    </row>
    <row r="99" spans="1:10" x14ac:dyDescent="0.25">
      <c r="A99" s="1" t="s">
        <v>189</v>
      </c>
      <c r="B99" s="1" t="s">
        <v>190</v>
      </c>
      <c r="C99" s="2">
        <v>86.080000860799998</v>
      </c>
      <c r="D99" s="2">
        <v>0</v>
      </c>
      <c r="E99" s="2">
        <v>0</v>
      </c>
      <c r="F99" s="1">
        <v>8.9700000000000006</v>
      </c>
      <c r="G99" t="s">
        <v>341</v>
      </c>
      <c r="H99">
        <v>4.7921985260163904</v>
      </c>
      <c r="I99" t="s">
        <v>334</v>
      </c>
      <c r="J99">
        <v>1</v>
      </c>
    </row>
    <row r="100" spans="1:10" x14ac:dyDescent="0.25">
      <c r="A100" s="1" t="s">
        <v>191</v>
      </c>
      <c r="B100" s="1" t="s">
        <v>192</v>
      </c>
      <c r="C100" s="2">
        <v>102.75000102749999</v>
      </c>
      <c r="D100" s="2">
        <v>0</v>
      </c>
      <c r="E100" s="2">
        <v>0</v>
      </c>
      <c r="F100" s="1">
        <v>9.7200000000000006</v>
      </c>
      <c r="G100" t="s">
        <v>390</v>
      </c>
      <c r="H100">
        <v>2.4644367978861763</v>
      </c>
      <c r="I100" t="s">
        <v>447</v>
      </c>
      <c r="J100">
        <v>1</v>
      </c>
    </row>
    <row r="101" spans="1:10" x14ac:dyDescent="0.25">
      <c r="A101" s="1" t="s">
        <v>193</v>
      </c>
      <c r="B101" s="1" t="s">
        <v>194</v>
      </c>
      <c r="C101" s="2">
        <v>103.37600103376001</v>
      </c>
      <c r="D101" s="2">
        <v>0</v>
      </c>
      <c r="E101" s="2">
        <v>0</v>
      </c>
      <c r="F101" s="1">
        <v>4.3302412194128097</v>
      </c>
      <c r="G101" t="s">
        <v>376</v>
      </c>
      <c r="H101">
        <v>0.96470263085734953</v>
      </c>
      <c r="I101" t="s">
        <v>334</v>
      </c>
      <c r="J101">
        <v>1</v>
      </c>
    </row>
    <row r="102" spans="1:10" x14ac:dyDescent="0.25">
      <c r="A102" s="1" t="s">
        <v>260</v>
      </c>
      <c r="B102" t="s">
        <v>218</v>
      </c>
      <c r="C102" s="2">
        <v>101.500001015</v>
      </c>
      <c r="D102" s="2">
        <v>0</v>
      </c>
      <c r="E102" s="2">
        <v>0</v>
      </c>
      <c r="F102" s="1">
        <v>9.31</v>
      </c>
      <c r="G102" t="s">
        <v>391</v>
      </c>
      <c r="H102">
        <v>2.9799206451209233</v>
      </c>
      <c r="I102" t="s">
        <v>334</v>
      </c>
      <c r="J102">
        <v>1</v>
      </c>
    </row>
    <row r="103" spans="1:10" x14ac:dyDescent="0.25">
      <c r="A103" s="1" t="s">
        <v>261</v>
      </c>
      <c r="B103" t="s">
        <v>221</v>
      </c>
      <c r="C103" s="2">
        <v>114.20000114199999</v>
      </c>
      <c r="D103" s="2">
        <v>3.9333333969116211</v>
      </c>
      <c r="E103" s="2">
        <v>138.52499389648437</v>
      </c>
      <c r="F103" s="1">
        <v>6.7250436325206859</v>
      </c>
      <c r="G103" t="s">
        <v>392</v>
      </c>
      <c r="H103">
        <v>0</v>
      </c>
      <c r="I103" t="s">
        <v>448</v>
      </c>
      <c r="J103">
        <v>1</v>
      </c>
    </row>
    <row r="104" spans="1:10" x14ac:dyDescent="0.25">
      <c r="A104" s="1" t="s">
        <v>204</v>
      </c>
      <c r="B104" t="s">
        <v>205</v>
      </c>
      <c r="C104" s="2">
        <v>75.501000755009997</v>
      </c>
      <c r="D104" s="2">
        <v>3.96875</v>
      </c>
      <c r="E104" s="2">
        <v>80.839996337890625</v>
      </c>
      <c r="F104" s="1">
        <v>2.9763444319716608</v>
      </c>
      <c r="G104" t="s">
        <v>393</v>
      </c>
      <c r="H104">
        <v>0</v>
      </c>
      <c r="I104" t="s">
        <v>449</v>
      </c>
      <c r="J104">
        <v>1</v>
      </c>
    </row>
    <row r="105" spans="1:10" x14ac:dyDescent="0.25">
      <c r="A105" s="1" t="s">
        <v>202</v>
      </c>
      <c r="B105" t="s">
        <v>203</v>
      </c>
      <c r="C105" s="2">
        <v>76.250000762499994</v>
      </c>
      <c r="D105" s="2">
        <v>3.696969747543335</v>
      </c>
      <c r="E105" s="2">
        <v>80.166664123535156</v>
      </c>
      <c r="F105" s="1">
        <v>3.6065573770491808</v>
      </c>
      <c r="G105" t="s">
        <v>394</v>
      </c>
      <c r="H105">
        <v>0</v>
      </c>
      <c r="I105" t="s">
        <v>450</v>
      </c>
      <c r="J105">
        <v>1</v>
      </c>
    </row>
    <row r="106" spans="1:10" x14ac:dyDescent="0.25">
      <c r="A106" s="1" t="s">
        <v>206</v>
      </c>
      <c r="B106" t="s">
        <v>207</v>
      </c>
      <c r="C106" s="2">
        <v>260.64300260642995</v>
      </c>
      <c r="D106" s="2">
        <v>4.4375</v>
      </c>
      <c r="E106" s="2">
        <v>282.5</v>
      </c>
      <c r="F106" s="1">
        <v>3.1465847311071125</v>
      </c>
      <c r="G106" t="s">
        <v>395</v>
      </c>
      <c r="H106">
        <v>0</v>
      </c>
      <c r="I106" t="s">
        <v>451</v>
      </c>
      <c r="J106">
        <v>1</v>
      </c>
    </row>
    <row r="107" spans="1:10" x14ac:dyDescent="0.25">
      <c r="A107" t="s">
        <v>210</v>
      </c>
      <c r="B107" t="s">
        <v>211</v>
      </c>
      <c r="C107" s="2">
        <v>109.65000109650001</v>
      </c>
      <c r="D107" s="2">
        <v>0</v>
      </c>
      <c r="E107" s="2">
        <v>0</v>
      </c>
      <c r="F107">
        <v>5.24587965</v>
      </c>
      <c r="G107" t="s">
        <v>396</v>
      </c>
      <c r="H107">
        <v>4.8382986871911404</v>
      </c>
      <c r="I107" t="s">
        <v>334</v>
      </c>
      <c r="J107">
        <v>1</v>
      </c>
    </row>
    <row r="108" spans="1:10" x14ac:dyDescent="0.25">
      <c r="A108" t="s">
        <v>262</v>
      </c>
      <c r="B108" t="s">
        <v>212</v>
      </c>
      <c r="C108" s="2">
        <v>108.67600108676</v>
      </c>
      <c r="D108" s="2">
        <v>0</v>
      </c>
      <c r="E108" s="2">
        <v>0</v>
      </c>
      <c r="F108">
        <v>5.8361602000000001</v>
      </c>
      <c r="G108" t="s">
        <v>397</v>
      </c>
      <c r="H108">
        <v>3.4797758539198398</v>
      </c>
      <c r="I108" t="s">
        <v>334</v>
      </c>
      <c r="J108">
        <v>1</v>
      </c>
    </row>
    <row r="109" spans="1:10" x14ac:dyDescent="0.25">
      <c r="A109" t="s">
        <v>263</v>
      </c>
      <c r="B109" t="s">
        <v>213</v>
      </c>
      <c r="C109" s="2">
        <v>100.46900100468999</v>
      </c>
      <c r="D109" s="2">
        <v>0</v>
      </c>
      <c r="E109" s="2">
        <v>0</v>
      </c>
      <c r="F109">
        <v>5.3809278999999997</v>
      </c>
      <c r="G109" t="s">
        <v>398</v>
      </c>
      <c r="H109">
        <v>4.0373213565093895</v>
      </c>
      <c r="I109" t="s">
        <v>334</v>
      </c>
      <c r="J109">
        <v>1</v>
      </c>
    </row>
    <row r="110" spans="1:10" x14ac:dyDescent="0.25">
      <c r="A110" t="s">
        <v>264</v>
      </c>
      <c r="B110" t="s">
        <v>214</v>
      </c>
      <c r="C110" s="2">
        <v>114.57600114575999</v>
      </c>
      <c r="D110" s="2">
        <v>0</v>
      </c>
      <c r="E110" s="2">
        <v>0</v>
      </c>
      <c r="F110">
        <v>5.7641995999999995</v>
      </c>
      <c r="G110" t="s">
        <v>399</v>
      </c>
      <c r="H110">
        <v>5.1879363917266259</v>
      </c>
      <c r="I110" t="s">
        <v>334</v>
      </c>
      <c r="J110">
        <v>1</v>
      </c>
    </row>
    <row r="111" spans="1:10" x14ac:dyDescent="0.25">
      <c r="A111" t="s">
        <v>265</v>
      </c>
      <c r="B111" t="s">
        <v>215</v>
      </c>
      <c r="C111" s="2">
        <v>100.44400100444</v>
      </c>
      <c r="D111" s="2">
        <v>0</v>
      </c>
      <c r="E111" s="2">
        <v>0</v>
      </c>
      <c r="F111">
        <v>5.0170617999999996</v>
      </c>
      <c r="G111" t="s">
        <v>370</v>
      </c>
      <c r="H111">
        <v>4.2279800005461379</v>
      </c>
      <c r="I111" t="s">
        <v>334</v>
      </c>
      <c r="J111">
        <v>1</v>
      </c>
    </row>
    <row r="112" spans="1:10" x14ac:dyDescent="0.25">
      <c r="A112" t="s">
        <v>266</v>
      </c>
      <c r="B112" t="s">
        <v>219</v>
      </c>
      <c r="C112" s="2">
        <v>104.97900104979</v>
      </c>
      <c r="D112" s="2">
        <v>0</v>
      </c>
      <c r="E112" s="2">
        <v>0</v>
      </c>
      <c r="F112">
        <v>5.6555279000000001</v>
      </c>
      <c r="G112" t="s">
        <v>400</v>
      </c>
      <c r="H112">
        <v>4.0688422518798362</v>
      </c>
      <c r="I112" t="s">
        <v>334</v>
      </c>
      <c r="J112">
        <v>1</v>
      </c>
    </row>
    <row r="113" spans="1:10" x14ac:dyDescent="0.25">
      <c r="A113" t="s">
        <v>267</v>
      </c>
      <c r="B113" t="s">
        <v>216</v>
      </c>
      <c r="C113">
        <v>99.397000993969996</v>
      </c>
      <c r="D113">
        <v>0</v>
      </c>
      <c r="E113">
        <v>0</v>
      </c>
      <c r="F113">
        <v>6.6650112000000004</v>
      </c>
      <c r="G113" t="s">
        <v>318</v>
      </c>
      <c r="H113">
        <v>15.158539791460063</v>
      </c>
      <c r="I113" t="s">
        <v>334</v>
      </c>
      <c r="J113">
        <v>1</v>
      </c>
    </row>
    <row r="114" spans="1:10" x14ac:dyDescent="0.25">
      <c r="A114" t="s">
        <v>268</v>
      </c>
      <c r="B114" t="s">
        <v>222</v>
      </c>
      <c r="C114">
        <v>97.700000977000002</v>
      </c>
      <c r="D114">
        <v>0</v>
      </c>
      <c r="E114">
        <v>0</v>
      </c>
      <c r="F114">
        <v>8.5</v>
      </c>
      <c r="G114" t="s">
        <v>401</v>
      </c>
      <c r="H114">
        <v>0.76850429917158836</v>
      </c>
      <c r="I114" t="s">
        <v>334</v>
      </c>
      <c r="J114">
        <v>1</v>
      </c>
    </row>
    <row r="115" spans="1:10" x14ac:dyDescent="0.25">
      <c r="A115" t="s">
        <v>269</v>
      </c>
      <c r="B115" t="s">
        <v>217</v>
      </c>
      <c r="C115">
        <v>100.22900100228999</v>
      </c>
      <c r="D115">
        <v>0</v>
      </c>
      <c r="E115">
        <v>0</v>
      </c>
      <c r="F115">
        <v>5.6782447000000005</v>
      </c>
      <c r="G115" t="s">
        <v>402</v>
      </c>
      <c r="H115">
        <v>3.3665412168029412</v>
      </c>
      <c r="I115" t="s">
        <v>334</v>
      </c>
      <c r="J115">
        <v>1</v>
      </c>
    </row>
    <row r="116" spans="1:10" x14ac:dyDescent="0.25">
      <c r="A116" t="s">
        <v>200</v>
      </c>
      <c r="B116" t="s">
        <v>201</v>
      </c>
      <c r="C116">
        <v>102.10000102099998</v>
      </c>
      <c r="D116">
        <v>0</v>
      </c>
      <c r="E116">
        <v>0</v>
      </c>
      <c r="F116">
        <v>9.51</v>
      </c>
      <c r="G116" t="s">
        <v>403</v>
      </c>
      <c r="H116">
        <v>0.4607209264577562</v>
      </c>
      <c r="I116" t="s">
        <v>334</v>
      </c>
      <c r="J116">
        <v>1</v>
      </c>
    </row>
    <row r="117" spans="1:10" x14ac:dyDescent="0.25">
      <c r="A117" t="s">
        <v>198</v>
      </c>
      <c r="B117" t="s">
        <v>199</v>
      </c>
      <c r="C117">
        <v>101.200001012</v>
      </c>
      <c r="D117">
        <v>0</v>
      </c>
      <c r="E117">
        <v>0</v>
      </c>
      <c r="F117">
        <v>8.9</v>
      </c>
      <c r="G117" t="s">
        <v>318</v>
      </c>
      <c r="H117">
        <v>0.16298964999150073</v>
      </c>
      <c r="I117" t="s">
        <v>334</v>
      </c>
      <c r="J117">
        <v>1</v>
      </c>
    </row>
    <row r="118" spans="1:10" x14ac:dyDescent="0.25">
      <c r="A118" t="s">
        <v>270</v>
      </c>
      <c r="B118" t="s">
        <v>220</v>
      </c>
      <c r="C118">
        <v>101.400001014</v>
      </c>
      <c r="D118">
        <v>0</v>
      </c>
      <c r="E118">
        <v>0</v>
      </c>
      <c r="F118">
        <v>9.1</v>
      </c>
      <c r="G118" t="s">
        <v>338</v>
      </c>
      <c r="H118">
        <v>2.4197504940667547</v>
      </c>
      <c r="I118" t="s">
        <v>452</v>
      </c>
      <c r="J118">
        <v>1</v>
      </c>
    </row>
    <row r="119" spans="1:10" x14ac:dyDescent="0.25">
      <c r="A119" t="s">
        <v>271</v>
      </c>
      <c r="B119" t="s">
        <v>223</v>
      </c>
      <c r="C119">
        <v>103.10000103099999</v>
      </c>
      <c r="D119">
        <v>0</v>
      </c>
      <c r="E119">
        <v>0</v>
      </c>
      <c r="F119">
        <v>9.8800000000000008</v>
      </c>
      <c r="G119" t="s">
        <v>404</v>
      </c>
      <c r="H119">
        <v>9.6907061310547646E-2</v>
      </c>
      <c r="I119" t="s">
        <v>334</v>
      </c>
      <c r="J119">
        <v>1</v>
      </c>
    </row>
    <row r="120" spans="1:10" x14ac:dyDescent="0.25">
      <c r="A120" t="s">
        <v>272</v>
      </c>
      <c r="B120" t="s">
        <v>224</v>
      </c>
      <c r="C120">
        <v>103.900001039</v>
      </c>
      <c r="D120">
        <v>0</v>
      </c>
      <c r="E120">
        <v>0</v>
      </c>
      <c r="F120">
        <v>9.5299999999999994</v>
      </c>
      <c r="G120" t="s">
        <v>370</v>
      </c>
      <c r="H120">
        <v>0.27051321463242473</v>
      </c>
      <c r="I120" t="s">
        <v>334</v>
      </c>
      <c r="J120">
        <v>1</v>
      </c>
    </row>
    <row r="121" spans="1:10" x14ac:dyDescent="0.25">
      <c r="A121" t="s">
        <v>273</v>
      </c>
      <c r="B121" t="s">
        <v>225</v>
      </c>
      <c r="C121">
        <v>97.500000974999992</v>
      </c>
      <c r="D121">
        <v>0</v>
      </c>
      <c r="E121">
        <v>0</v>
      </c>
      <c r="F121">
        <v>8.17</v>
      </c>
      <c r="G121" t="s">
        <v>405</v>
      </c>
      <c r="H121">
        <v>1.887809976092591</v>
      </c>
      <c r="I121" t="s">
        <v>334</v>
      </c>
      <c r="J121">
        <v>1</v>
      </c>
    </row>
    <row r="122" spans="1:10" x14ac:dyDescent="0.25">
      <c r="A122" t="s">
        <v>274</v>
      </c>
      <c r="B122" t="s">
        <v>226</v>
      </c>
      <c r="C122">
        <v>99.500000994999994</v>
      </c>
      <c r="D122">
        <v>0</v>
      </c>
      <c r="E122">
        <v>0</v>
      </c>
      <c r="F122">
        <v>8.19</v>
      </c>
      <c r="G122" t="s">
        <v>406</v>
      </c>
      <c r="H122">
        <v>0.86143195024857355</v>
      </c>
      <c r="I122" t="s">
        <v>334</v>
      </c>
      <c r="J122">
        <v>1</v>
      </c>
    </row>
    <row r="123" spans="1:10" x14ac:dyDescent="0.25">
      <c r="A123" t="s">
        <v>275</v>
      </c>
      <c r="B123" t="s">
        <v>227</v>
      </c>
      <c r="C123">
        <v>320.80000320799996</v>
      </c>
      <c r="D123">
        <v>3.9090909957885742</v>
      </c>
      <c r="E123">
        <v>414.18240356445312</v>
      </c>
      <c r="F123">
        <v>1.8640897815066975</v>
      </c>
      <c r="G123" t="s">
        <v>334</v>
      </c>
      <c r="H123">
        <v>0</v>
      </c>
      <c r="I123" t="s">
        <v>453</v>
      </c>
      <c r="J123">
        <v>1</v>
      </c>
    </row>
    <row r="124" spans="1:10" x14ac:dyDescent="0.25">
      <c r="A124" t="s">
        <v>276</v>
      </c>
      <c r="B124" t="s">
        <v>228</v>
      </c>
      <c r="C124">
        <v>113.30000113299999</v>
      </c>
      <c r="D124">
        <v>0</v>
      </c>
      <c r="E124">
        <v>0</v>
      </c>
      <c r="F124">
        <v>4.3785784000000003</v>
      </c>
      <c r="G124" t="s">
        <v>407</v>
      </c>
      <c r="H124">
        <v>4.1479337360979676</v>
      </c>
      <c r="I124" t="s">
        <v>334</v>
      </c>
      <c r="J124">
        <v>1</v>
      </c>
    </row>
    <row r="125" spans="1:10" x14ac:dyDescent="0.25">
      <c r="A125" t="s">
        <v>277</v>
      </c>
      <c r="B125" t="s">
        <v>229</v>
      </c>
      <c r="C125">
        <v>102.86100102861</v>
      </c>
      <c r="D125">
        <v>0</v>
      </c>
      <c r="E125">
        <v>0</v>
      </c>
      <c r="F125">
        <v>3.8534923049526735</v>
      </c>
      <c r="G125" t="s">
        <v>408</v>
      </c>
      <c r="H125">
        <v>1.74195266560107</v>
      </c>
      <c r="I125" t="s">
        <v>334</v>
      </c>
      <c r="J125">
        <v>1</v>
      </c>
    </row>
    <row r="126" spans="1:10" x14ac:dyDescent="0.25">
      <c r="A126" t="s">
        <v>278</v>
      </c>
      <c r="B126" t="s">
        <v>230</v>
      </c>
      <c r="C126">
        <v>100.63100100631</v>
      </c>
      <c r="D126">
        <v>0</v>
      </c>
      <c r="E126">
        <v>0</v>
      </c>
      <c r="F126">
        <v>4.5530698999999997</v>
      </c>
      <c r="G126" t="s">
        <v>409</v>
      </c>
      <c r="H126">
        <v>4.4241039269644977</v>
      </c>
      <c r="I126" t="s">
        <v>334</v>
      </c>
      <c r="J126">
        <v>1</v>
      </c>
    </row>
    <row r="127" spans="1:10" x14ac:dyDescent="0.25">
      <c r="A127" t="s">
        <v>279</v>
      </c>
      <c r="B127" t="s">
        <v>231</v>
      </c>
      <c r="C127">
        <v>132.34300132342997</v>
      </c>
      <c r="D127">
        <v>0</v>
      </c>
      <c r="E127">
        <v>0</v>
      </c>
      <c r="F127">
        <v>5.6408989517634103</v>
      </c>
      <c r="G127" t="s">
        <v>337</v>
      </c>
      <c r="H127">
        <v>10.230871533321995</v>
      </c>
      <c r="I127" t="s">
        <v>334</v>
      </c>
      <c r="J127">
        <v>1</v>
      </c>
    </row>
    <row r="128" spans="1:10" x14ac:dyDescent="0.25">
      <c r="A128" t="s">
        <v>280</v>
      </c>
      <c r="B128" t="s">
        <v>232</v>
      </c>
      <c r="C128">
        <v>107.61100107611</v>
      </c>
      <c r="D128">
        <v>0</v>
      </c>
      <c r="E128">
        <v>0</v>
      </c>
      <c r="F128">
        <v>3.2965982999999999</v>
      </c>
      <c r="G128" t="s">
        <v>358</v>
      </c>
      <c r="H128">
        <v>1.8452058411092442</v>
      </c>
      <c r="I128" t="s">
        <v>334</v>
      </c>
      <c r="J128">
        <v>1</v>
      </c>
    </row>
    <row r="129" spans="1:10" x14ac:dyDescent="0.25">
      <c r="A129" t="s">
        <v>281</v>
      </c>
      <c r="B129" t="s">
        <v>233</v>
      </c>
      <c r="C129">
        <v>49.71800049718</v>
      </c>
      <c r="D129">
        <v>0</v>
      </c>
      <c r="E129">
        <v>0</v>
      </c>
      <c r="F129">
        <v>36.23437610290604</v>
      </c>
      <c r="G129" t="s">
        <v>398</v>
      </c>
      <c r="H129">
        <v>3.1805132966629301</v>
      </c>
      <c r="I129" t="s">
        <v>334</v>
      </c>
      <c r="J129">
        <v>1</v>
      </c>
    </row>
    <row r="130" spans="1:10" x14ac:dyDescent="0.25">
      <c r="A130" t="s">
        <v>282</v>
      </c>
      <c r="B130" t="s">
        <v>234</v>
      </c>
      <c r="C130">
        <v>111.91300111912999</v>
      </c>
      <c r="D130">
        <v>0</v>
      </c>
      <c r="E130">
        <v>0</v>
      </c>
      <c r="F130">
        <v>4.7347783999999997</v>
      </c>
      <c r="G130" t="s">
        <v>410</v>
      </c>
      <c r="H130">
        <v>3.2634798166130836</v>
      </c>
      <c r="I130" t="s">
        <v>334</v>
      </c>
      <c r="J130">
        <v>1</v>
      </c>
    </row>
    <row r="131" spans="1:10" x14ac:dyDescent="0.25">
      <c r="A131" t="s">
        <v>283</v>
      </c>
      <c r="B131" t="s">
        <v>235</v>
      </c>
      <c r="C131">
        <v>6.7760000677599991E-2</v>
      </c>
      <c r="D131">
        <v>1.8333333730697632</v>
      </c>
      <c r="E131">
        <v>3.6499999463558197E-2</v>
      </c>
      <c r="F131">
        <v>1.7266823272984979</v>
      </c>
      <c r="G131" t="s">
        <v>411</v>
      </c>
      <c r="H131">
        <v>0</v>
      </c>
      <c r="I131" t="s">
        <v>454</v>
      </c>
      <c r="J131">
        <v>1</v>
      </c>
    </row>
    <row r="132" spans="1:10" x14ac:dyDescent="0.25">
      <c r="A132" t="s">
        <v>284</v>
      </c>
      <c r="B132" t="s">
        <v>236</v>
      </c>
      <c r="C132">
        <v>109.93900109938998</v>
      </c>
      <c r="D132">
        <v>0</v>
      </c>
      <c r="E132">
        <v>0</v>
      </c>
      <c r="F132">
        <v>3.5742671000000001</v>
      </c>
      <c r="G132" t="s">
        <v>412</v>
      </c>
      <c r="H132">
        <v>2.8769952162020771</v>
      </c>
      <c r="I132" t="s">
        <v>334</v>
      </c>
      <c r="J132">
        <v>1</v>
      </c>
    </row>
    <row r="133" spans="1:10" x14ac:dyDescent="0.25">
      <c r="A133" t="s">
        <v>285</v>
      </c>
      <c r="B133" t="s">
        <v>237</v>
      </c>
      <c r="C133">
        <v>101.10800101107999</v>
      </c>
      <c r="D133">
        <v>0</v>
      </c>
      <c r="E133">
        <v>0</v>
      </c>
      <c r="F133">
        <v>2.9950548000000001</v>
      </c>
      <c r="G133" t="s">
        <v>413</v>
      </c>
      <c r="H133">
        <v>0.97293764108528469</v>
      </c>
      <c r="I133" t="s">
        <v>334</v>
      </c>
      <c r="J133">
        <v>1</v>
      </c>
    </row>
    <row r="134" spans="1:10" x14ac:dyDescent="0.25">
      <c r="A134" t="s">
        <v>286</v>
      </c>
      <c r="B134" t="s">
        <v>239</v>
      </c>
      <c r="C134">
        <v>38.050000380499995</v>
      </c>
      <c r="D134">
        <v>0</v>
      </c>
      <c r="E134">
        <v>0</v>
      </c>
      <c r="F134">
        <v>0</v>
      </c>
      <c r="G134" t="s">
        <v>414</v>
      </c>
      <c r="H134">
        <v>0</v>
      </c>
      <c r="I134" t="s">
        <v>334</v>
      </c>
      <c r="J134">
        <v>1</v>
      </c>
    </row>
    <row r="135" spans="1:10" x14ac:dyDescent="0.25">
      <c r="A135" t="s">
        <v>287</v>
      </c>
      <c r="B135" t="s">
        <v>238</v>
      </c>
      <c r="C135">
        <v>22.53500022535</v>
      </c>
      <c r="D135">
        <v>0</v>
      </c>
      <c r="E135">
        <v>0</v>
      </c>
      <c r="F135">
        <v>99.345497860531651</v>
      </c>
      <c r="G135" t="s">
        <v>338</v>
      </c>
      <c r="H135">
        <v>1.9659664834770598</v>
      </c>
      <c r="I135" t="s">
        <v>334</v>
      </c>
      <c r="J135">
        <v>1</v>
      </c>
    </row>
    <row r="136" spans="1:10" x14ac:dyDescent="0.25">
      <c r="A136" t="s">
        <v>288</v>
      </c>
      <c r="B136" t="s">
        <v>240</v>
      </c>
      <c r="C136">
        <v>110.47400110474</v>
      </c>
      <c r="D136">
        <v>0</v>
      </c>
      <c r="E136">
        <v>0</v>
      </c>
      <c r="F136">
        <v>3.5954676999999999</v>
      </c>
      <c r="G136" t="s">
        <v>415</v>
      </c>
      <c r="H136">
        <v>3.3609901685275192</v>
      </c>
      <c r="I136" t="s">
        <v>334</v>
      </c>
      <c r="J136">
        <v>1</v>
      </c>
    </row>
    <row r="137" spans="1:10" x14ac:dyDescent="0.25">
      <c r="A137" t="s">
        <v>289</v>
      </c>
      <c r="B137" t="s">
        <v>241</v>
      </c>
      <c r="C137">
        <v>101.12500101124999</v>
      </c>
      <c r="D137">
        <v>0</v>
      </c>
      <c r="E137">
        <v>0</v>
      </c>
      <c r="F137">
        <v>5.5805951919023631</v>
      </c>
      <c r="G137" t="s">
        <v>399</v>
      </c>
      <c r="H137">
        <v>2.746814268334655</v>
      </c>
      <c r="I137" t="s">
        <v>334</v>
      </c>
      <c r="J137">
        <v>1</v>
      </c>
    </row>
    <row r="138" spans="1:10" x14ac:dyDescent="0.25">
      <c r="A138" t="s">
        <v>290</v>
      </c>
      <c r="B138" t="s">
        <v>242</v>
      </c>
      <c r="C138">
        <v>120.8400012084</v>
      </c>
      <c r="D138">
        <v>0</v>
      </c>
      <c r="E138">
        <v>0</v>
      </c>
      <c r="F138">
        <v>0</v>
      </c>
      <c r="G138" t="s">
        <v>334</v>
      </c>
      <c r="H138">
        <v>0</v>
      </c>
      <c r="I138" t="s">
        <v>334</v>
      </c>
      <c r="J138">
        <v>1</v>
      </c>
    </row>
    <row r="139" spans="1:10" x14ac:dyDescent="0.25">
      <c r="A139" t="s">
        <v>291</v>
      </c>
      <c r="B139" t="s">
        <v>243</v>
      </c>
      <c r="C139">
        <v>107.18100107180999</v>
      </c>
      <c r="D139">
        <v>0</v>
      </c>
      <c r="E139">
        <v>0</v>
      </c>
      <c r="F139">
        <v>5.0282549000000003</v>
      </c>
      <c r="G139" t="s">
        <v>416</v>
      </c>
      <c r="H139">
        <v>4.1015112317650964</v>
      </c>
      <c r="I139" t="s">
        <v>334</v>
      </c>
      <c r="J139">
        <v>1</v>
      </c>
    </row>
    <row r="140" spans="1:10" x14ac:dyDescent="0.25">
      <c r="A140" t="s">
        <v>292</v>
      </c>
      <c r="B140" t="s">
        <v>244</v>
      </c>
      <c r="C140">
        <v>97.312500973124997</v>
      </c>
      <c r="D140">
        <v>0</v>
      </c>
      <c r="E140">
        <v>0</v>
      </c>
      <c r="F140">
        <v>7.2797408880485985</v>
      </c>
      <c r="G140" t="s">
        <v>417</v>
      </c>
      <c r="H140">
        <v>2.8217172771680423</v>
      </c>
      <c r="I140" t="s">
        <v>334</v>
      </c>
      <c r="J140">
        <v>1</v>
      </c>
    </row>
    <row r="141" spans="1:10" x14ac:dyDescent="0.25">
      <c r="A141" t="s">
        <v>293</v>
      </c>
      <c r="B141" t="s">
        <v>245</v>
      </c>
      <c r="C141">
        <v>99.954000999539986</v>
      </c>
      <c r="D141">
        <v>0</v>
      </c>
      <c r="E141">
        <v>0</v>
      </c>
      <c r="F141">
        <v>1.9125123936394661</v>
      </c>
      <c r="G141" t="s">
        <v>392</v>
      </c>
      <c r="H141">
        <v>3.6113886594044547E-2</v>
      </c>
      <c r="I141" t="s">
        <v>334</v>
      </c>
      <c r="J141">
        <v>1</v>
      </c>
    </row>
    <row r="142" spans="1:10" x14ac:dyDescent="0.25">
      <c r="A142" t="s">
        <v>294</v>
      </c>
      <c r="B142" t="s">
        <v>246</v>
      </c>
      <c r="C142">
        <v>114.32900114328999</v>
      </c>
      <c r="D142">
        <v>0</v>
      </c>
      <c r="E142">
        <v>0</v>
      </c>
      <c r="F142">
        <v>3.3809540999999999</v>
      </c>
      <c r="G142" t="s">
        <v>358</v>
      </c>
      <c r="H142">
        <v>3.0614703773361889</v>
      </c>
      <c r="I142" t="s">
        <v>334</v>
      </c>
      <c r="J142">
        <v>1</v>
      </c>
    </row>
    <row r="143" spans="1:10" x14ac:dyDescent="0.25">
      <c r="A143" t="s">
        <v>295</v>
      </c>
      <c r="B143" t="s">
        <v>247</v>
      </c>
      <c r="C143">
        <v>77.502000775019994</v>
      </c>
      <c r="D143">
        <v>0</v>
      </c>
      <c r="E143">
        <v>0</v>
      </c>
      <c r="F143">
        <v>16.8348969</v>
      </c>
      <c r="G143" t="s">
        <v>322</v>
      </c>
      <c r="H143">
        <v>2.6092446961560549</v>
      </c>
      <c r="I143" t="s">
        <v>334</v>
      </c>
      <c r="J143">
        <v>1</v>
      </c>
    </row>
    <row r="144" spans="1:10" x14ac:dyDescent="0.25">
      <c r="A144" t="s">
        <v>296</v>
      </c>
      <c r="B144" t="s">
        <v>248</v>
      </c>
      <c r="C144">
        <v>68.540000685400003</v>
      </c>
      <c r="D144">
        <v>0</v>
      </c>
      <c r="E144">
        <v>0</v>
      </c>
      <c r="F144">
        <v>2.4453749070892465</v>
      </c>
      <c r="G144" t="s">
        <v>418</v>
      </c>
      <c r="H144">
        <v>0</v>
      </c>
      <c r="I144" t="s">
        <v>455</v>
      </c>
      <c r="J144">
        <v>1</v>
      </c>
    </row>
    <row r="145" spans="1:10" x14ac:dyDescent="0.25">
      <c r="A145" t="s">
        <v>297</v>
      </c>
      <c r="B145" t="s">
        <v>249</v>
      </c>
      <c r="C145">
        <v>57.000000569999997</v>
      </c>
      <c r="D145">
        <v>5</v>
      </c>
      <c r="E145">
        <v>76</v>
      </c>
      <c r="F145">
        <v>0</v>
      </c>
      <c r="G145" t="s">
        <v>334</v>
      </c>
      <c r="H145">
        <v>0</v>
      </c>
      <c r="I145" t="s">
        <v>334</v>
      </c>
      <c r="J145">
        <v>1</v>
      </c>
    </row>
    <row r="146" spans="1:10" x14ac:dyDescent="0.25">
      <c r="A146" t="s">
        <v>298</v>
      </c>
      <c r="B146" t="s">
        <v>250</v>
      </c>
      <c r="C146">
        <v>116.74000116739998</v>
      </c>
      <c r="D146">
        <v>4.095238208770752</v>
      </c>
      <c r="E146">
        <v>123.35713958740234</v>
      </c>
      <c r="F146">
        <v>1.8502656208931716</v>
      </c>
      <c r="G146" t="s">
        <v>419</v>
      </c>
      <c r="H146">
        <v>0</v>
      </c>
      <c r="I146" t="s">
        <v>456</v>
      </c>
      <c r="J146">
        <v>1</v>
      </c>
    </row>
    <row r="147" spans="1:10" x14ac:dyDescent="0.25">
      <c r="A147" t="s">
        <v>299</v>
      </c>
      <c r="B147" t="s">
        <v>251</v>
      </c>
      <c r="C147">
        <v>24.550000245499998</v>
      </c>
      <c r="D147">
        <v>3.9411764144897461</v>
      </c>
      <c r="E147">
        <v>23.814800262451172</v>
      </c>
      <c r="F147">
        <v>0</v>
      </c>
      <c r="G147" t="s">
        <v>420</v>
      </c>
      <c r="H147">
        <v>0</v>
      </c>
      <c r="I147" t="s">
        <v>334</v>
      </c>
      <c r="J147">
        <v>1</v>
      </c>
    </row>
    <row r="148" spans="1:10" x14ac:dyDescent="0.25">
      <c r="A148" t="s">
        <v>300</v>
      </c>
      <c r="B148" t="s">
        <v>252</v>
      </c>
      <c r="C148">
        <v>38.050000380499995</v>
      </c>
      <c r="D148">
        <v>3.2400000095367432</v>
      </c>
      <c r="E148">
        <v>41.299999237060547</v>
      </c>
      <c r="F148">
        <v>0</v>
      </c>
      <c r="G148" t="s">
        <v>334</v>
      </c>
      <c r="H148">
        <v>0</v>
      </c>
      <c r="I148" t="s">
        <v>334</v>
      </c>
      <c r="J148">
        <v>1</v>
      </c>
    </row>
    <row r="149" spans="1:10" x14ac:dyDescent="0.25">
      <c r="A149" t="s">
        <v>301</v>
      </c>
      <c r="B149" t="s">
        <v>253</v>
      </c>
      <c r="C149">
        <v>38.700000387000003</v>
      </c>
      <c r="D149">
        <v>0</v>
      </c>
      <c r="E149">
        <v>0</v>
      </c>
      <c r="F149">
        <v>3.5617262202023841</v>
      </c>
      <c r="G149" t="s">
        <v>326</v>
      </c>
      <c r="H149">
        <v>0</v>
      </c>
      <c r="I149" t="s">
        <v>457</v>
      </c>
      <c r="J149">
        <v>1</v>
      </c>
    </row>
    <row r="150" spans="1:10" x14ac:dyDescent="0.25">
      <c r="A150" t="s">
        <v>302</v>
      </c>
      <c r="B150" t="s">
        <v>254</v>
      </c>
      <c r="C150">
        <v>91.750000917499989</v>
      </c>
      <c r="D150">
        <v>0</v>
      </c>
      <c r="E150">
        <v>0</v>
      </c>
      <c r="F150">
        <v>0.95912806019796004</v>
      </c>
      <c r="G150" t="s">
        <v>393</v>
      </c>
      <c r="H150">
        <v>0</v>
      </c>
      <c r="I150" t="s">
        <v>334</v>
      </c>
      <c r="J150">
        <v>1</v>
      </c>
    </row>
    <row r="151" spans="1:10" x14ac:dyDescent="0.25">
      <c r="A151" t="s">
        <v>303</v>
      </c>
      <c r="B151" t="s">
        <v>255</v>
      </c>
      <c r="C151">
        <v>100.14200100141998</v>
      </c>
      <c r="D151">
        <v>0</v>
      </c>
      <c r="E151">
        <v>0</v>
      </c>
      <c r="F151">
        <v>0.33009230000000001</v>
      </c>
      <c r="G151" t="s">
        <v>421</v>
      </c>
      <c r="H151">
        <v>2.4999999999151586E-2</v>
      </c>
      <c r="I151" t="s">
        <v>334</v>
      </c>
      <c r="J151">
        <v>1</v>
      </c>
    </row>
    <row r="152" spans="1:10" x14ac:dyDescent="0.25">
      <c r="A152" t="s">
        <v>304</v>
      </c>
      <c r="B152" t="s">
        <v>256</v>
      </c>
      <c r="C152">
        <v>99.00000098999999</v>
      </c>
      <c r="D152">
        <v>0</v>
      </c>
      <c r="E152">
        <v>0</v>
      </c>
      <c r="F152">
        <v>4.7682989999999998</v>
      </c>
      <c r="G152" t="s">
        <v>404</v>
      </c>
      <c r="H152">
        <v>5.247554160721803</v>
      </c>
      <c r="I152" t="s">
        <v>334</v>
      </c>
      <c r="J152">
        <v>1</v>
      </c>
    </row>
    <row r="153" spans="1:10" x14ac:dyDescent="0.25">
      <c r="A153" t="s">
        <v>305</v>
      </c>
      <c r="B153" t="s">
        <v>257</v>
      </c>
      <c r="C153">
        <v>104.25000104249999</v>
      </c>
      <c r="D153">
        <v>0</v>
      </c>
      <c r="E153">
        <v>0</v>
      </c>
      <c r="F153">
        <v>1.5070386999999998</v>
      </c>
      <c r="G153" t="s">
        <v>422</v>
      </c>
      <c r="H153">
        <v>3.6640812500491928</v>
      </c>
      <c r="I153" t="s">
        <v>334</v>
      </c>
      <c r="J153">
        <v>1</v>
      </c>
    </row>
    <row r="154" spans="1:10" x14ac:dyDescent="0.25">
      <c r="A154" t="s">
        <v>306</v>
      </c>
      <c r="B154" t="s">
        <v>258</v>
      </c>
      <c r="C154">
        <v>105.41700105417</v>
      </c>
      <c r="D154">
        <v>0</v>
      </c>
      <c r="E154">
        <v>0</v>
      </c>
      <c r="F154">
        <v>6.4718678000000001</v>
      </c>
      <c r="G154" t="s">
        <v>423</v>
      </c>
      <c r="H154">
        <v>3.4873049933359939</v>
      </c>
      <c r="I154" t="s">
        <v>334</v>
      </c>
      <c r="J154">
        <v>1</v>
      </c>
    </row>
    <row r="155" spans="1:10" x14ac:dyDescent="0.25">
      <c r="A155" t="s">
        <v>307</v>
      </c>
      <c r="B155" t="s">
        <v>259</v>
      </c>
      <c r="C155">
        <v>96.900000969000004</v>
      </c>
      <c r="D155">
        <v>0</v>
      </c>
      <c r="E155">
        <v>0</v>
      </c>
      <c r="F155">
        <v>0</v>
      </c>
      <c r="G155" t="s">
        <v>334</v>
      </c>
      <c r="H155">
        <v>0</v>
      </c>
      <c r="I155" t="s">
        <v>334</v>
      </c>
      <c r="J155">
        <v>1</v>
      </c>
    </row>
    <row r="156" spans="1:10" x14ac:dyDescent="0.25">
      <c r="A156" s="1" t="s">
        <v>313</v>
      </c>
      <c r="B156" t="s">
        <v>310</v>
      </c>
      <c r="C156" s="1">
        <v>100</v>
      </c>
      <c r="D156" s="1">
        <v>0</v>
      </c>
      <c r="E156" s="1">
        <v>0</v>
      </c>
      <c r="F156" s="1">
        <v>0</v>
      </c>
      <c r="G156" s="1" t="s">
        <v>413</v>
      </c>
      <c r="H156">
        <v>0</v>
      </c>
      <c r="I156" t="s">
        <v>334</v>
      </c>
      <c r="J156">
        <v>1</v>
      </c>
    </row>
    <row r="157" spans="1:10" x14ac:dyDescent="0.25">
      <c r="A157" t="s">
        <v>314</v>
      </c>
      <c r="B157" t="s">
        <v>311</v>
      </c>
      <c r="C157" s="2">
        <v>97.14</v>
      </c>
      <c r="D157" s="2">
        <v>0</v>
      </c>
      <c r="E157" s="2">
        <v>0</v>
      </c>
      <c r="F157">
        <v>0</v>
      </c>
      <c r="G157" t="s">
        <v>334</v>
      </c>
      <c r="H157">
        <v>0</v>
      </c>
      <c r="I157" t="s">
        <v>334</v>
      </c>
      <c r="J157">
        <v>1</v>
      </c>
    </row>
    <row r="158" spans="1:10" x14ac:dyDescent="0.25">
      <c r="A158" t="s">
        <v>315</v>
      </c>
      <c r="B158" t="s">
        <v>312</v>
      </c>
      <c r="C158" s="2">
        <v>101.43</v>
      </c>
      <c r="D158" s="2">
        <v>0</v>
      </c>
      <c r="E158" s="2">
        <v>0</v>
      </c>
      <c r="F158">
        <v>0</v>
      </c>
      <c r="G158" t="s">
        <v>334</v>
      </c>
      <c r="H158">
        <v>0</v>
      </c>
      <c r="I158" t="s">
        <v>334</v>
      </c>
      <c r="J158">
        <v>1</v>
      </c>
    </row>
    <row r="159" spans="1:10" x14ac:dyDescent="0.25">
      <c r="A159" t="s">
        <v>459</v>
      </c>
      <c r="B159" t="s">
        <v>458</v>
      </c>
      <c r="C159" s="2">
        <v>100</v>
      </c>
      <c r="D159" s="2">
        <v>0</v>
      </c>
      <c r="E159" s="2">
        <v>0</v>
      </c>
      <c r="F159">
        <v>0</v>
      </c>
      <c r="G159" t="s">
        <v>334</v>
      </c>
      <c r="H159">
        <v>0</v>
      </c>
      <c r="I159" t="s">
        <v>334</v>
      </c>
      <c r="J15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topLeftCell="A135" workbookViewId="0">
      <selection activeCell="A135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6" width="9.140625" style="1"/>
    <col min="7" max="7" width="12.7109375" style="1" customWidth="1"/>
    <col min="8" max="9" width="24" style="1" customWidth="1"/>
    <col min="10" max="16384" width="9.140625" style="1"/>
  </cols>
  <sheetData>
    <row r="1" spans="1:10" x14ac:dyDescent="0.25">
      <c r="A1" s="1" t="str">
        <f>_xll.BDP(B1,"ID_ISIN")</f>
        <v>US3755581036</v>
      </c>
      <c r="B1" s="1" t="s">
        <v>12</v>
      </c>
      <c r="C1" s="2">
        <f>_xll.BDP(B1,"PX_LAST")*1.00000001</f>
        <v>68.220000682199995</v>
      </c>
      <c r="D1" s="1">
        <f>IF(OR(_xll.BDP(B1,"BEST_ANALYST_RATING")="#N/A N/A",_xll.BDP(B1,"BEST_ANALYST_RATING")="#N/A Field Not Applicable"),0,_xll.BDP(B1,"BEST_ANALYST_RATING"))</f>
        <v>4.0344829559326172</v>
      </c>
      <c r="E1" s="1">
        <f>IF(OR(_xll.BDP(B1,"BEST_TARGET_PRICE")="#N/A N/A",_xll.BDP(B1,"BEST_TARGET_PRICE")="#N/A Field Not Applicable"),0,_xll.BDP(B1,"BEST_TARGET_PRICE"))</f>
        <v>79.052635192871094</v>
      </c>
      <c r="F1" s="1">
        <f>IF(OR(_xll.BDP(B1,"EQY_DVD_YLD_IND")="#N/A N/A",_xll.BDP(B1,"EQY_DVD_YLD_IND")="#N/A Field Not Applicable"),
IF(OR(_xll.BDP(B1,"YLD_CNV_MID")="#N/A N/A",_xll.BDP(B1,"YLD_CNV_MID")="#N/A Field Not Applicable"),0,_xll.BDP(B1,"YLD_CNV_MID")),
_xll.BDP(B1,"EQY_DVD_YLD_IND"))</f>
        <v>3.0489591376517953</v>
      </c>
      <c r="G1" s="1" t="str">
        <f>IF(  ISERR(FIND("Equity",B1)) = FALSE,  IF(  OR(   _xll.BDP($B1,"DVD_EX_DT")="#N/A N/A", _xll.BDP($B1,"DVD_EX_DT")="#N/A Field Not Applicable"),"",_xll.BDP($B1,"DVD_EX_DT")), IF(  OR(   _xll.BDP($B1,"NXT_CPN_DT")="#N/A N/A", _xll.BDP($B1,"NXT_CPN_DT")="#N/A Field Not Applicable"),"",_xll.BDP($B1,"NXT_CPN_DT")))</f>
        <v>14/03/2017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27/04/2017</v>
      </c>
      <c r="J1" s="1">
        <f>COUNTIF($B:$B,B1)</f>
        <v>1</v>
      </c>
    </row>
    <row r="2" spans="1:10" x14ac:dyDescent="0.25">
      <c r="A2" s="1" t="str">
        <f>_xll.BDP(B2,"ID_ISIN")</f>
        <v>XS1439838548</v>
      </c>
      <c r="B2" s="1" t="s">
        <v>13</v>
      </c>
      <c r="C2" s="2">
        <f>_xll.BDP(B2,"PX_LAST")*1.00000001</f>
        <v>97.942000979419987</v>
      </c>
      <c r="D2" s="1">
        <f>IF(OR(_xll.BDP(B2,"BEST_ANALYST_RATING")="#N/A N/A",_xll.BDP(B2,"BEST_ANALYST_RATING")="#N/A Field Not Applicable"),0,_xll.BDP(B2,"BEST_ANALYST_RATING"))</f>
        <v>0</v>
      </c>
      <c r="E2" s="1">
        <f>IF(OR(_xll.BDP(B2,"BEST_TARGET_PRICE")="#N/A N/A",_xll.BDP(B2,"BEST_TARGET_PRICE")="#N/A Field Not Applicable"),0,_xll.BDP(B2,"BEST_TARGET_PRICE"))</f>
        <v>0</v>
      </c>
      <c r="F2" s="1">
        <f>IF(OR(_xll.BDP(B2,"EQY_DVD_YLD_IND")="#N/A N/A",_xll.BDP(B2,"EQY_DVD_YLD_IND")="#N/A Field Not Applicable"),
IF(OR(_xll.BDP(B2,"YLD_CNV_MID")="#N/A N/A",_xll.BDP(B2,"YLD_CNV_MID")="#N/A Field Not Applicable"),0,_xll.BDP(B2,"YLD_CNV_MID")),
_xll.BDP(B2,"EQY_DVD_YLD_IND"))</f>
        <v>5.5538891000000001</v>
      </c>
      <c r="G2" s="1" t="str">
        <f>IF(  ISERR(FIND("Equity",B2)) = FALSE,  IF(  OR(   _xll.BDP($B2,"DVD_EX_DT")="#N/A N/A", _xll.BDP($B2,"DVD_EX_DT")="#N/A Field Not Applicable"),"",_xll.BDP($B2,"DVD_EX_DT")), IF(  OR(   _xll.BDP($B2,"NXT_CPN_DT")="#N/A N/A", _xll.BDP($B2,"NXT_CPN_DT")="#N/A Field Not Applicable"),"",_xll.BDP($B2,"NXT_CPN_DT")))</f>
        <v>13/07/2017</v>
      </c>
      <c r="H2" s="1">
        <f>IF(ISERR(FIND("Equity",B2))=FALSE,0,IF(_xll.BDP($B2,"DUR_MID")="#N/A N/A",0,_xll.BDP($B2,"DUR_MID")))</f>
        <v>3.779511122060633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ref="J2:J65" si="0">COUNTIF($B:$B,B2)</f>
        <v>1</v>
      </c>
    </row>
    <row r="3" spans="1:10" x14ac:dyDescent="0.25">
      <c r="A3" s="1" t="str">
        <f>_xll.BDP(B3,"ID_ISIN")</f>
        <v>XS1255387976</v>
      </c>
      <c r="B3" s="1" t="s">
        <v>14</v>
      </c>
      <c r="C3" s="2">
        <f>_xll.BDP(B3,"PX_LAST")*1.00000001</f>
        <v>107.29500107295</v>
      </c>
      <c r="D3" s="1">
        <f>IF(OR(_xll.BDP(B3,"BEST_ANALYST_RATING")="#N/A N/A",_xll.BDP(B3,"BEST_ANALYST_RATING")="#N/A Field Not Applicable"),0,_xll.BDP(B3,"BEST_ANALYST_RATING"))</f>
        <v>0</v>
      </c>
      <c r="E3" s="1">
        <f>IF(OR(_xll.BDP(B3,"BEST_TARGET_PRICE")="#N/A N/A",_xll.BDP(B3,"BEST_TARGET_PRICE")="#N/A Field Not Applicable"),0,_xll.BDP(B3,"BEST_TARGET_PRICE"))</f>
        <v>0</v>
      </c>
      <c r="F3" s="1">
        <f>IF(OR(_xll.BDP(B3,"EQY_DVD_YLD_IND")="#N/A N/A",_xll.BDP(B3,"EQY_DVD_YLD_IND")="#N/A Field Not Applicable"),
IF(OR(_xll.BDP(B3,"YLD_CNV_MID")="#N/A N/A",_xll.BDP(B3,"YLD_CNV_MID")="#N/A Field Not Applicable"),0,_xll.BDP(B3,"YLD_CNV_MID")),
_xll.BDP(B3,"EQY_DVD_YLD_IND"))</f>
        <v>6.0499752000000004</v>
      </c>
      <c r="G3" s="1" t="str">
        <f>IF(  ISERR(FIND("Equity",B3)) = FALSE,  IF(  OR(   _xll.BDP($B3,"DVD_EX_DT")="#N/A N/A", _xll.BDP($B3,"DVD_EX_DT")="#N/A Field Not Applicable"),"",_xll.BDP($B3,"DVD_EX_DT")), IF(  OR(   _xll.BDP($B3,"NXT_CPN_DT")="#N/A N/A", _xll.BDP($B3,"NXT_CPN_DT")="#N/A Field Not Applicable"),"",_xll.BDP($B3,"NXT_CPN_DT")))</f>
        <v>28/06/2017</v>
      </c>
      <c r="H3" s="1">
        <f>IF(ISERR(FIND("Equity",B3))=FALSE,0,IF(_xll.BDP($B3,"DUR_MID")="#N/A N/A",0,_xll.BDP($B3,"DUR_MID")))</f>
        <v>1.5171821222349606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</row>
    <row r="4" spans="1:10" x14ac:dyDescent="0.25">
      <c r="A4" s="1" t="str">
        <f>_xll.BDP(B4,"ID_ISIN")</f>
        <v>RU0007976965</v>
      </c>
      <c r="B4" s="1" t="s">
        <v>15</v>
      </c>
      <c r="C4" s="2">
        <f>_xll.BDP(B4,"PX_LAST")*1.00000001</f>
        <v>1226.5000122649999</v>
      </c>
      <c r="D4" s="1">
        <f>IF(OR(_xll.BDP(B4,"BEST_ANALYST_RATING")="#N/A N/A",_xll.BDP(B4,"BEST_ANALYST_RATING")="#N/A Field Not Applicable"),0,_xll.BDP(B4,"BEST_ANALYST_RATING"))</f>
        <v>3.5</v>
      </c>
      <c r="E4" s="1">
        <f>IF(OR(_xll.BDP(B4,"BEST_TARGET_PRICE")="#N/A N/A",_xll.BDP(B4,"BEST_TARGET_PRICE")="#N/A Field Not Applicable"),0,_xll.BDP(B4,"BEST_TARGET_PRICE"))</f>
        <v>1839.0594482421875</v>
      </c>
      <c r="F4" s="1">
        <f>IF(OR(_xll.BDP(B4,"EQY_DVD_YLD_IND")="#N/A N/A",_xll.BDP(B4,"EQY_DVD_YLD_IND")="#N/A Field Not Applicable"),
IF(OR(_xll.BDP(B4,"YLD_CNV_MID")="#N/A N/A",_xll.BDP(B4,"YLD_CNV_MID")="#N/A Field Not Applicable"),0,_xll.BDP(B4,"YLD_CNV_MID")),
_xll.BDP(B4,"EQY_DVD_YLD_IND"))</f>
        <v>13.371381981247451</v>
      </c>
      <c r="G4" s="1" t="str">
        <f>IF(  ISERR(FIND("Equity",B4)) = FALSE,  IF(  OR(   _xll.BDP($B4,"DVD_EX_DT")="#N/A N/A", _xll.BDP($B4,"DVD_EX_DT")="#N/A Field Not Applicable"),"",_xll.BDP($B4,"DVD_EX_DT")), IF(  OR(   _xll.BDP($B4,"NXT_CPN_DT")="#N/A N/A", _xll.BDP($B4,"NXT_CPN_DT")="#N/A Field Not Applicable"),"",_xll.BDP($B4,"NXT_CPN_DT")))</f>
        <v>14/07/2016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24/05/2017</v>
      </c>
      <c r="J4" s="1">
        <f t="shared" si="0"/>
        <v>1</v>
      </c>
    </row>
    <row r="5" spans="1:10" x14ac:dyDescent="0.25">
      <c r="A5" s="1" t="str">
        <f>_xll.BDP(B5,"ID_ISIN")</f>
        <v>USP989MJBG51</v>
      </c>
      <c r="B5" s="1" t="s">
        <v>16</v>
      </c>
      <c r="C5" s="2">
        <f>_xll.BDP(B5,"PX_LAST")*1.00000001</f>
        <v>112.81500112814999</v>
      </c>
      <c r="D5" s="1">
        <f>IF(OR(_xll.BDP(B5,"BEST_ANALYST_RATING")="#N/A N/A",_xll.BDP(B5,"BEST_ANALYST_RATING")="#N/A Field Not Applicable"),0,_xll.BDP(B5,"BEST_ANALYST_RATING"))</f>
        <v>0</v>
      </c>
      <c r="E5" s="1">
        <f>IF(OR(_xll.BDP(B5,"BEST_TARGET_PRICE")="#N/A N/A",_xll.BDP(B5,"BEST_TARGET_PRICE")="#N/A Field Not Applicable"),0,_xll.BDP(B5,"BEST_TARGET_PRICE"))</f>
        <v>0</v>
      </c>
      <c r="F5" s="1">
        <f>IF(OR(_xll.BDP(B5,"EQY_DVD_YLD_IND")="#N/A N/A",_xll.BDP(B5,"EQY_DVD_YLD_IND")="#N/A Field Not Applicable"),
IF(OR(_xll.BDP(B5,"YLD_CNV_MID")="#N/A N/A",_xll.BDP(B5,"YLD_CNV_MID")="#N/A Field Not Applicable"),0,_xll.BDP(B5,"YLD_CNV_MID")),
_xll.BDP(B5,"EQY_DVD_YLD_IND"))</f>
        <v>4.8449536000000002</v>
      </c>
      <c r="G5" s="1" t="str">
        <f>IF(  ISERR(FIND("Equity",B5)) = FALSE,  IF(  OR(   _xll.BDP($B5,"DVD_EX_DT")="#N/A N/A", _xll.BDP($B5,"DVD_EX_DT")="#N/A Field Not Applicable"),"",_xll.BDP($B5,"DVD_EX_DT")), IF(  OR(   _xll.BDP($B5,"NXT_CPN_DT")="#N/A N/A", _xll.BDP($B5,"NXT_CPN_DT")="#N/A Field Not Applicable"),"",_xll.BDP($B5,"NXT_CPN_DT")))</f>
        <v>23/09/2017</v>
      </c>
      <c r="H5" s="1">
        <f>IF(ISERR(FIND("Equity",B5))=FALSE,0,IF(_xll.BDP($B5,"DUR_MID")="#N/A N/A",0,_xll.BDP($B5,"DUR_MID")))</f>
        <v>3.4018222382785757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</row>
    <row r="6" spans="1:10" x14ac:dyDescent="0.25">
      <c r="A6" s="1" t="str">
        <f>_xll.BDP(B6,"ID_ISIN")</f>
        <v>XS0767473852</v>
      </c>
      <c r="B6" s="1" t="s">
        <v>17</v>
      </c>
      <c r="C6" s="2">
        <f>_xll.BDP(B6,"PX_LAST")*1.00000001</f>
        <v>111.50000111499999</v>
      </c>
      <c r="D6" s="1">
        <f>IF(OR(_xll.BDP(B6,"BEST_ANALYST_RATING")="#N/A N/A",_xll.BDP(B6,"BEST_ANALYST_RATING")="#N/A Field Not Applicable"),0,_xll.BDP(B6,"BEST_ANALYST_RATING"))</f>
        <v>0</v>
      </c>
      <c r="E6" s="1">
        <f>IF(OR(_xll.BDP(B6,"BEST_TARGET_PRICE")="#N/A N/A",_xll.BDP(B6,"BEST_TARGET_PRICE")="#N/A Field Not Applicable"),0,_xll.BDP(B6,"BEST_TARGET_PRICE"))</f>
        <v>0</v>
      </c>
      <c r="F6" s="1">
        <f>IF(OR(_xll.BDP(B6,"EQY_DVD_YLD_IND")="#N/A N/A",_xll.BDP(B6,"EQY_DVD_YLD_IND")="#N/A Field Not Applicable"),
IF(OR(_xll.BDP(B6,"YLD_CNV_MID")="#N/A N/A",_xll.BDP(B6,"YLD_CNV_MID")="#N/A Field Not Applicable"),0,_xll.BDP(B6,"YLD_CNV_MID")),
_xll.BDP(B6,"EQY_DVD_YLD_IND"))</f>
        <v>4.8104838000000001</v>
      </c>
      <c r="G6" s="1" t="str">
        <f>IF(  ISERR(FIND("Equity",B6)) = FALSE,  IF(  OR(   _xll.BDP($B6,"DVD_EX_DT")="#N/A N/A", _xll.BDP($B6,"DVD_EX_DT")="#N/A Field Not Applicable"),"",_xll.BDP($B6,"DVD_EX_DT")), IF(  OR(   _xll.BDP($B6,"NXT_CPN_DT")="#N/A N/A", _xll.BDP($B6,"NXT_CPN_DT")="#N/A Field Not Applicable"),"",_xll.BDP($B6,"NXT_CPN_DT")))</f>
        <v>04/10/2017</v>
      </c>
      <c r="H6" s="1">
        <f>IF(ISERR(FIND("Equity",B6))=FALSE,0,IF(_xll.BDP($B6,"DUR_MID")="#N/A N/A",0,_xll.BDP($B6,"DUR_MID")))</f>
        <v>14.255461482074638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</row>
    <row r="7" spans="1:10" x14ac:dyDescent="0.25">
      <c r="A7" s="1" t="str">
        <f>_xll.BDP(B7,"ID_ISIN")</f>
        <v>JE00B6T5S470</v>
      </c>
      <c r="B7" s="1" t="s">
        <v>18</v>
      </c>
      <c r="C7" s="2">
        <f>_xll.BDP(B7,"PX_LAST")*1.00000001</f>
        <v>1028.00001028</v>
      </c>
      <c r="D7" s="1">
        <f>IF(OR(_xll.BDP(B7,"BEST_ANALYST_RATING")="#N/A N/A",_xll.BDP(B7,"BEST_ANALYST_RATING")="#N/A Field Not Applicable"),0,_xll.BDP(B7,"BEST_ANALYST_RATING"))</f>
        <v>3.6315789222717285</v>
      </c>
      <c r="E7" s="1">
        <f>IF(OR(_xll.BDP(B7,"BEST_TARGET_PRICE")="#N/A N/A",_xll.BDP(B7,"BEST_TARGET_PRICE")="#N/A Field Not Applicable"),0,_xll.BDP(B7,"BEST_TARGET_PRICE"))</f>
        <v>1067.5333251953125</v>
      </c>
      <c r="F7" s="1">
        <f>IF(OR(_xll.BDP(B7,"EQY_DVD_YLD_IND")="#N/A N/A",_xll.BDP(B7,"EQY_DVD_YLD_IND")="#N/A Field Not Applicable"),
IF(OR(_xll.BDP(B7,"YLD_CNV_MID")="#N/A N/A",_xll.BDP(B7,"YLD_CNV_MID")="#N/A Field Not Applicable"),0,_xll.BDP(B7,"YLD_CNV_MID")),
_xll.BDP(B7,"EQY_DVD_YLD_IND"))</f>
        <v>2.0200072559401221</v>
      </c>
      <c r="G7" s="1" t="str">
        <f>IF(  ISERR(FIND("Equity",B7)) = FALSE,  IF(  OR(   _xll.BDP($B7,"DVD_EX_DT")="#N/A N/A", _xll.BDP($B7,"DVD_EX_DT")="#N/A Field Not Applicable"),"",_xll.BDP($B7,"DVD_EX_DT")), IF(  OR(   _xll.BDP($B7,"NXT_CPN_DT")="#N/A N/A", _xll.BDP($B7,"NXT_CPN_DT")="#N/A Field Not Applicable"),"",_xll.BDP($B7,"NXT_CPN_DT")))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</row>
    <row r="8" spans="1:10" x14ac:dyDescent="0.25">
      <c r="A8" s="1" t="str">
        <f>_xll.BDP(B8,"ID_ISIN")</f>
        <v>XS0935311240</v>
      </c>
      <c r="B8" s="1" t="s">
        <v>19</v>
      </c>
      <c r="C8" s="2">
        <f>_xll.BDP(B8,"PX_LAST")*1.00000001</f>
        <v>103.59900103599</v>
      </c>
      <c r="D8" s="1">
        <f>IF(OR(_xll.BDP(B8,"BEST_ANALYST_RATING")="#N/A N/A",_xll.BDP(B8,"BEST_ANALYST_RATING")="#N/A Field Not Applicable"),0,_xll.BDP(B8,"BEST_ANALYST_RATING"))</f>
        <v>0</v>
      </c>
      <c r="E8" s="1">
        <f>IF(OR(_xll.BDP(B8,"BEST_TARGET_PRICE")="#N/A N/A",_xll.BDP(B8,"BEST_TARGET_PRICE")="#N/A Field Not Applicable"),0,_xll.BDP(B8,"BEST_TARGET_PRICE"))</f>
        <v>0</v>
      </c>
      <c r="F8" s="1">
        <f>IF(OR(_xll.BDP(B8,"EQY_DVD_YLD_IND")="#N/A N/A",_xll.BDP(B8,"EQY_DVD_YLD_IND")="#N/A Field Not Applicable"),
IF(OR(_xll.BDP(B8,"YLD_CNV_MID")="#N/A N/A",_xll.BDP(B8,"YLD_CNV_MID")="#N/A Field Not Applicable"),0,_xll.BDP(B8,"YLD_CNV_MID")),
_xll.BDP(B8,"EQY_DVD_YLD_IND"))</f>
        <v>4.5630097000000003</v>
      </c>
      <c r="G8" s="1" t="str">
        <f>IF(  ISERR(FIND("Equity",B8)) = FALSE,  IF(  OR(   _xll.BDP($B8,"DVD_EX_DT")="#N/A N/A", _xll.BDP($B8,"DVD_EX_DT")="#N/A Field Not Applicable"),"",_xll.BDP($B8,"DVD_EX_DT")), IF(  OR(   _xll.BDP($B8,"NXT_CPN_DT")="#N/A N/A", _xll.BDP($B8,"NXT_CPN_DT")="#N/A Field Not Applicable"),"",_xll.BDP($B8,"NXT_CPN_DT")))</f>
        <v>23/05/2017</v>
      </c>
      <c r="H8" s="1">
        <f>IF(ISERR(FIND("Equity",B8))=FALSE,0,IF(_xll.BDP($B8,"DUR_MID")="#N/A N/A",0,_xll.BDP($B8,"DUR_MID")))</f>
        <v>5.1717092857402402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</row>
    <row r="9" spans="1:10" x14ac:dyDescent="0.25">
      <c r="A9" s="1" t="str">
        <f>_xll.BDP(B9,"ID_ISIN")</f>
        <v>IE00BY9D5467</v>
      </c>
      <c r="B9" s="1" t="s">
        <v>20</v>
      </c>
      <c r="C9" s="2">
        <f>_xll.BDP(B9,"PX_LAST")*1.00000001</f>
        <v>239.500002395</v>
      </c>
      <c r="D9" s="1">
        <f>IF(OR(_xll.BDP(B9,"BEST_ANALYST_RATING")="#N/A N/A",_xll.BDP(B9,"BEST_ANALYST_RATING")="#N/A Field Not Applicable"),0,_xll.BDP(B9,"BEST_ANALYST_RATING"))</f>
        <v>4.6521739959716797</v>
      </c>
      <c r="E9" s="1">
        <f>IF(OR(_xll.BDP(B9,"BEST_TARGET_PRICE")="#N/A N/A",_xll.BDP(B9,"BEST_TARGET_PRICE")="#N/A Field Not Applicable"),0,_xll.BDP(B9,"BEST_TARGET_PRICE"))</f>
        <v>274.3125</v>
      </c>
      <c r="F9" s="1">
        <f>IF(OR(_xll.BDP(B9,"EQY_DVD_YLD_IND")="#N/A N/A",_xll.BDP(B9,"EQY_DVD_YLD_IND")="#N/A Field Not Applicable"),
IF(OR(_xll.BDP(B9,"YLD_CNV_MID")="#N/A N/A",_xll.BDP(B9,"YLD_CNV_MID")="#N/A Field Not Applicable"),0,_xll.BDP(B9,"YLD_CNV_MID")),
_xll.BDP(B9,"EQY_DVD_YLD_IND"))</f>
        <v>1.169102276541246</v>
      </c>
      <c r="G9" s="1" t="str">
        <f>IF(  ISERR(FIND("Equity",B9)) = FALSE,  IF(  OR(   _xll.BDP($B9,"DVD_EX_DT")="#N/A N/A", _xll.BDP($B9,"DVD_EX_DT")="#N/A Field Not Applicable"),"",_xll.BDP($B9,"DVD_EX_DT")), IF(  OR(   _xll.BDP($B9,"NXT_CPN_DT")="#N/A N/A", _xll.BDP($B9,"NXT_CPN_DT")="#N/A Field Not Applicable"),"",_xll.BDP($B9,"NXT_CPN_DT")))</f>
        <v>24/02/2017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27/03/2017</v>
      </c>
      <c r="J9" s="1">
        <f t="shared" si="0"/>
        <v>1</v>
      </c>
    </row>
    <row r="10" spans="1:10" x14ac:dyDescent="0.25">
      <c r="A10" s="1" t="str">
        <f>_xll.BDP(B10,"ID_ISIN")</f>
        <v>RU000A0JR5Z5</v>
      </c>
      <c r="B10" s="1" t="s">
        <v>21</v>
      </c>
      <c r="C10" s="2">
        <f>_xll.BDP(B10,"PX_LAST")*1.00000001</f>
        <v>296.00000295999996</v>
      </c>
      <c r="D10" s="1">
        <f>IF(OR(_xll.BDP(B10,"BEST_ANALYST_RATING")="#N/A N/A",_xll.BDP(B10,"BEST_ANALYST_RATING")="#N/A Field Not Applicable"),0,_xll.BDP(B10,"BEST_ANALYST_RATING"))</f>
        <v>0</v>
      </c>
      <c r="E10" s="1">
        <f>IF(OR(_xll.BDP(B10,"BEST_TARGET_PRICE")="#N/A N/A",_xll.BDP(B10,"BEST_TARGET_PRICE")="#N/A Field Not Applicable"),0,_xll.BDP(B10,"BEST_TARGET_PRICE"))</f>
        <v>0</v>
      </c>
      <c r="F10" s="1">
        <f>IF(OR(_xll.BDP(B10,"EQY_DVD_YLD_IND")="#N/A N/A",_xll.BDP(B10,"EQY_DVD_YLD_IND")="#N/A Field Not Applicable"),
IF(OR(_xll.BDP(B10,"YLD_CNV_MID")="#N/A N/A",_xll.BDP(B10,"YLD_CNV_MID")="#N/A Field Not Applicable"),0,_xll.BDP(B10,"YLD_CNV_MID")),
_xll.BDP(B10,"EQY_DVD_YLD_IND"))</f>
        <v>3.3243243758742871</v>
      </c>
      <c r="G10" s="1" t="str">
        <f>IF(  ISERR(FIND("Equity",B10)) = FALSE,  IF(  OR(   _xll.BDP($B10,"DVD_EX_DT")="#N/A N/A", _xll.BDP($B10,"DVD_EX_DT")="#N/A Field Not Applicable"),"",_xll.BDP($B10,"DVD_EX_DT")), IF(  OR(   _xll.BDP($B10,"NXT_CPN_DT")="#N/A N/A", _xll.BDP($B10,"NXT_CPN_DT")="#N/A Field Not Applicable"),"",_xll.BDP($B10,"NXT_CPN_DT")))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</row>
    <row r="11" spans="1:10" x14ac:dyDescent="0.25">
      <c r="A11" s="1" t="str">
        <f>_xll.BDP(B11,"ID_ISIN")</f>
        <v>RU000A0JKQU8</v>
      </c>
      <c r="B11" s="1" t="s">
        <v>22</v>
      </c>
      <c r="C11" s="2">
        <f>_xll.BDP(B11,"PX_LAST")*1.00000001</f>
        <v>8843.0000884299989</v>
      </c>
      <c r="D11" s="1">
        <f>IF(OR(_xll.BDP(B11,"BEST_ANALYST_RATING")="#N/A N/A",_xll.BDP(B11,"BEST_ANALYST_RATING")="#N/A Field Not Applicable"),0,_xll.BDP(B11,"BEST_ANALYST_RATING"))</f>
        <v>3.615384578704834</v>
      </c>
      <c r="E11" s="1">
        <f>IF(OR(_xll.BDP(B11,"BEST_TARGET_PRICE")="#N/A N/A",_xll.BDP(B11,"BEST_TARGET_PRICE")="#N/A Field Not Applicable"),0,_xll.BDP(B11,"BEST_TARGET_PRICE"))</f>
        <v>11015.6669921875</v>
      </c>
      <c r="F11" s="1">
        <f>IF(OR(_xll.BDP(B11,"EQY_DVD_YLD_IND")="#N/A N/A",_xll.BDP(B11,"EQY_DVD_YLD_IND")="#N/A Field Not Applicable"),
IF(OR(_xll.BDP(B11,"YLD_CNV_MID")="#N/A N/A",_xll.BDP(B11,"YLD_CNV_MID")="#N/A Field Not Applicable"),0,_xll.BDP(B11,"YLD_CNV_MID")),
_xll.BDP(B11,"EQY_DVD_YLD_IND"))</f>
        <v>4.2786383054570001</v>
      </c>
      <c r="G11" s="1" t="str">
        <f>IF(  ISERR(FIND("Equity",B11)) = FALSE,  IF(  OR(   _xll.BDP($B11,"DVD_EX_DT")="#N/A N/A", _xll.BDP($B11,"DVD_EX_DT")="#N/A Field Not Applicable"),"",_xll.BDP($B11,"DVD_EX_DT")), IF(  OR(   _xll.BDP($B11,"NXT_CPN_DT")="#N/A N/A", _xll.BDP($B11,"NXT_CPN_DT")="#N/A Field Not Applicable"),"",_xll.BDP($B11,"NXT_CPN_DT")))</f>
        <v>22/12/2016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07/04/2017</v>
      </c>
      <c r="J11" s="1">
        <f t="shared" si="0"/>
        <v>1</v>
      </c>
    </row>
    <row r="12" spans="1:10" x14ac:dyDescent="0.25">
      <c r="A12" s="1" t="str">
        <f>_xll.BDP(B12,"ID_ISIN")</f>
        <v>US91822M1062</v>
      </c>
      <c r="B12" s="1" t="s">
        <v>208</v>
      </c>
      <c r="C12" s="2">
        <f>_xll.BDP(B12,"PX_LAST")*1.00000001</f>
        <v>4.2400000424000002</v>
      </c>
      <c r="D12" s="1">
        <f>IF(OR(_xll.BDP(B12,"BEST_ANALYST_RATING")="#N/A N/A",_xll.BDP(B12,"BEST_ANALYST_RATING")="#N/A Field Not Applicable"),0,_xll.BDP(B12,"BEST_ANALYST_RATING"))</f>
        <v>4.5789475440979004</v>
      </c>
      <c r="E12" s="1">
        <f>IF(OR(_xll.BDP(B12,"BEST_TARGET_PRICE")="#N/A N/A",_xll.BDP(B12,"BEST_TARGET_PRICE")="#N/A Field Not Applicable"),0,_xll.BDP(B12,"BEST_TARGET_PRICE"))</f>
        <v>5.445624828338623</v>
      </c>
      <c r="F12" s="1">
        <f>IF(OR(_xll.BDP(B12,"EQY_DVD_YLD_IND")="#N/A N/A",_xll.BDP(B12,"EQY_DVD_YLD_IND")="#N/A Field Not Applicable"),
IF(OR(_xll.BDP(B12,"YLD_CNV_MID")="#N/A N/A",_xll.BDP(B12,"YLD_CNV_MID")="#N/A Field Not Applicable"),0,_xll.BDP(B12,"YLD_CNV_MID")),
_xll.BDP(B12,"EQY_DVD_YLD_IND"))</f>
        <v>4.5990564350811942</v>
      </c>
      <c r="G12" s="1" t="str">
        <f>IF(  ISERR(FIND("Equity",B12)) = FALSE,  IF(  OR(   _xll.BDP($B12,"DVD_EX_DT")="#N/A N/A", _xll.BDP($B12,"DVD_EX_DT")="#N/A Field Not Applicable"),"",_xll.BDP($B12,"DVD_EX_DT")), IF(  OR(   _xll.BDP($B12,"NXT_CPN_DT")="#N/A N/A", _xll.BDP($B12,"NXT_CPN_DT")="#N/A Field Not Applicable"),"",_xll.BDP($B12,"NXT_CPN_DT")))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</row>
    <row r="13" spans="1:10" x14ac:dyDescent="0.25">
      <c r="A13" s="1" t="str">
        <f>_xll.BDP(B13,"ID_ISIN")</f>
        <v>RU0007976957</v>
      </c>
      <c r="B13" s="1" t="s">
        <v>23</v>
      </c>
      <c r="C13" s="2">
        <f>_xll.BDP(B13,"PX_LAST")*1.00000001</f>
        <v>3288.5000328849997</v>
      </c>
      <c r="D13" s="1">
        <f>IF(OR(_xll.BDP(B13,"BEST_ANALYST_RATING")="#N/A N/A",_xll.BDP(B13,"BEST_ANALYST_RATING")="#N/A Field Not Applicable"),0,_xll.BDP(B13,"BEST_ANALYST_RATING"))</f>
        <v>3.4000000953674316</v>
      </c>
      <c r="E13" s="1">
        <f>IF(OR(_xll.BDP(B13,"BEST_TARGET_PRICE")="#N/A N/A",_xll.BDP(B13,"BEST_TARGET_PRICE")="#N/A Field Not Applicable"),0,_xll.BDP(B13,"BEST_TARGET_PRICE"))</f>
        <v>2491.62890625</v>
      </c>
      <c r="F13" s="1">
        <f>IF(OR(_xll.BDP(B13,"EQY_DVD_YLD_IND")="#N/A N/A",_xll.BDP(B13,"EQY_DVD_YLD_IND")="#N/A Field Not Applicable"),
IF(OR(_xll.BDP(B13,"YLD_CNV_MID")="#N/A N/A",_xll.BDP(B13,"YLD_CNV_MID")="#N/A Field Not Applicable"),0,_xll.BDP(B13,"YLD_CNV_MID")),
_xll.BDP(B13,"EQY_DVD_YLD_IND"))</f>
        <v>4.9901110603986005</v>
      </c>
      <c r="G13" s="1" t="str">
        <f>IF(  ISERR(FIND("Equity",B13)) = FALSE,  IF(  OR(   _xll.BDP($B13,"DVD_EX_DT")="#N/A N/A", _xll.BDP($B13,"DVD_EX_DT")="#N/A Field Not Applicable"),"",_xll.BDP($B13,"DVD_EX_DT")), IF(  OR(   _xll.BDP($B13,"NXT_CPN_DT")="#N/A N/A", _xll.BDP($B13,"NXT_CPN_DT")="#N/A Field Not Applicable"),"",_xll.BDP($B13,"NXT_CPN_DT")))</f>
        <v>14/07/2016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24/05/2017</v>
      </c>
      <c r="J13" s="1">
        <f t="shared" si="0"/>
        <v>1</v>
      </c>
    </row>
    <row r="14" spans="1:10" x14ac:dyDescent="0.25">
      <c r="A14" s="1" t="str">
        <f>_xll.BDP(B14,"ID_ISIN")</f>
        <v>US29760G1031</v>
      </c>
      <c r="B14" s="1" t="s">
        <v>38</v>
      </c>
      <c r="C14" s="2">
        <f>_xll.BDP(B14,"PX_LAST")*1.00000001</f>
        <v>3.8500000384999997</v>
      </c>
      <c r="D14" s="1">
        <f>IF(OR(_xll.BDP(B14,"BEST_ANALYST_RATING")="#N/A N/A",_xll.BDP(B14,"BEST_ANALYST_RATING")="#N/A Field Not Applicable"),0,_xll.BDP(B14,"BEST_ANALYST_RATING"))</f>
        <v>4.5999999046325684</v>
      </c>
      <c r="E14" s="1">
        <f>IF(OR(_xll.BDP(B14,"BEST_TARGET_PRICE")="#N/A N/A",_xll.BDP(B14,"BEST_TARGET_PRICE")="#N/A Field Not Applicable"),0,_xll.BDP(B14,"BEST_TARGET_PRICE"))</f>
        <v>4.6666665077209473</v>
      </c>
      <c r="F14" s="1">
        <f>IF(OR(_xll.BDP(B14,"EQY_DVD_YLD_IND")="#N/A N/A",_xll.BDP(B14,"EQY_DVD_YLD_IND")="#N/A Field Not Applicable"),
IF(OR(_xll.BDP(B14,"YLD_CNV_MID")="#N/A N/A",_xll.BDP(B14,"YLD_CNV_MID")="#N/A Field Not Applicable"),0,_xll.BDP(B14,"YLD_CNV_MID")),
_xll.BDP(B14,"EQY_DVD_YLD_IND"))</f>
        <v>1.5584415236076752</v>
      </c>
      <c r="G14" s="1" t="str">
        <f>IF(  ISERR(FIND("Equity",B14)) = FALSE,  IF(  OR(   _xll.BDP($B14,"DVD_EX_DT")="#N/A N/A", _xll.BDP($B14,"DVD_EX_DT")="#N/A Field Not Applicable"),"",_xll.BDP($B14,"DVD_EX_DT")), IF(  OR(   _xll.BDP($B14,"NXT_CPN_DT")="#N/A N/A", _xll.BDP($B14,"NXT_CPN_DT")="#N/A Field Not Applicable"),"",_xll.BDP($B14,"NXT_CPN_DT")))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</row>
    <row r="15" spans="1:10" x14ac:dyDescent="0.25">
      <c r="A15" s="1" t="str">
        <f>_xll.BDP(B15,"ID_ISIN")</f>
        <v>US36829G1076</v>
      </c>
      <c r="B15" s="1" t="s">
        <v>39</v>
      </c>
      <c r="C15" s="2">
        <f>_xll.BDP(B15,"PX_LAST")*1.00000001</f>
        <v>17.250000172499998</v>
      </c>
      <c r="D15" s="1">
        <f>IF(OR(_xll.BDP(B15,"BEST_ANALYST_RATING")="#N/A N/A",_xll.BDP(B15,"BEST_ANALYST_RATING")="#N/A Field Not Applicable"),0,_xll.BDP(B15,"BEST_ANALYST_RATING"))</f>
        <v>3.8571429252624512</v>
      </c>
      <c r="E15" s="1">
        <f>IF(OR(_xll.BDP(B15,"BEST_TARGET_PRICE")="#N/A N/A",_xll.BDP(B15,"BEST_TARGET_PRICE")="#N/A Field Not Applicable"),0,_xll.BDP(B15,"BEST_TARGET_PRICE"))</f>
        <v>20.431667327880859</v>
      </c>
      <c r="F15" s="1">
        <f>IF(OR(_xll.BDP(B15,"EQY_DVD_YLD_IND")="#N/A N/A",_xll.BDP(B15,"EQY_DVD_YLD_IND")="#N/A Field Not Applicable"),
IF(OR(_xll.BDP(B15,"YLD_CNV_MID")="#N/A N/A",_xll.BDP(B15,"YLD_CNV_MID")="#N/A Field Not Applicable"),0,_xll.BDP(B15,"YLD_CNV_MID")),
_xll.BDP(B15,"EQY_DVD_YLD_IND"))</f>
        <v>0.50537970618925232</v>
      </c>
      <c r="G15" s="1" t="str">
        <f>IF(  ISERR(FIND("Equity",B15)) = FALSE,  IF(  OR(   _xll.BDP($B15,"DVD_EX_DT")="#N/A N/A", _xll.BDP($B15,"DVD_EX_DT")="#N/A Field Not Applicable"),"",_xll.BDP($B15,"DVD_EX_DT")), IF(  OR(   _xll.BDP($B15,"NXT_CPN_DT")="#N/A N/A", _xll.BDP($B15,"NXT_CPN_DT")="#N/A Field Not Applicable"),"",_xll.BDP($B15,"NXT_CPN_DT")))</f>
        <v>24/06/2016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28/04/2017</v>
      </c>
      <c r="J15" s="1">
        <f t="shared" si="0"/>
        <v>1</v>
      </c>
    </row>
    <row r="16" spans="1:10" x14ac:dyDescent="0.25">
      <c r="A16" s="1" t="str">
        <f>_xll.BDP(B16,"ID_ISIN")</f>
        <v>US48666V2043</v>
      </c>
      <c r="B16" s="1" t="s">
        <v>40</v>
      </c>
      <c r="C16" s="2">
        <f>_xll.BDP(B16,"PX_LAST")*1.00000001</f>
        <v>9.9000000989999997</v>
      </c>
      <c r="D16" s="1">
        <f>IF(OR(_xll.BDP(B16,"BEST_ANALYST_RATING")="#N/A N/A",_xll.BDP(B16,"BEST_ANALYST_RATING")="#N/A Field Not Applicable"),0,_xll.BDP(B16,"BEST_ANALYST_RATING"))</f>
        <v>4.1111111640930176</v>
      </c>
      <c r="E16" s="1">
        <f>IF(OR(_xll.BDP(B16,"BEST_TARGET_PRICE")="#N/A N/A",_xll.BDP(B16,"BEST_TARGET_PRICE")="#N/A Field Not Applicable"),0,_xll.BDP(B16,"BEST_TARGET_PRICE"))</f>
        <v>12.428571701049805</v>
      </c>
      <c r="F16" s="1">
        <f>IF(OR(_xll.BDP(B16,"EQY_DVD_YLD_IND")="#N/A N/A",_xll.BDP(B16,"EQY_DVD_YLD_IND")="#N/A Field Not Applicable"),
IF(OR(_xll.BDP(B16,"YLD_CNV_MID")="#N/A N/A",_xll.BDP(B16,"YLD_CNV_MID")="#N/A Field Not Applicable"),0,_xll.BDP(B16,"YLD_CNV_MID")),
_xll.BDP(B16,"EQY_DVD_YLD_IND"))</f>
        <v>0</v>
      </c>
      <c r="G16" s="1" t="str">
        <f>IF(  ISERR(FIND("Equity",B16)) = FALSE,  IF(  OR(   _xll.BDP($B16,"DVD_EX_DT")="#N/A N/A", _xll.BDP($B16,"DVD_EX_DT")="#N/A Field Not Applicable"),"",_xll.BDP($B16,"DVD_EX_DT")), IF(  OR(   _xll.BDP($B16,"NXT_CPN_DT")="#N/A N/A", _xll.BDP($B16,"NXT_CPN_DT")="#N/A Field Not Applicable"),"",_xll.BDP($B16,"NXT_CPN_DT")))</f>
        <v>29/05/2015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</row>
    <row r="17" spans="1:10" x14ac:dyDescent="0.25">
      <c r="A17" s="1" t="str">
        <f>_xll.BDP(B17,"ID_ISIN")</f>
        <v>US58517T2096</v>
      </c>
      <c r="B17" s="1" t="s">
        <v>41</v>
      </c>
      <c r="C17" s="2">
        <f>_xll.BDP(B17,"PX_LAST")*1.00000001</f>
        <v>10.7300001073</v>
      </c>
      <c r="D17" s="1">
        <f>IF(OR(_xll.BDP(B17,"BEST_ANALYST_RATING")="#N/A N/A",_xll.BDP(B17,"BEST_ANALYST_RATING")="#N/A Field Not Applicable"),0,_xll.BDP(B17,"BEST_ANALYST_RATING"))</f>
        <v>4</v>
      </c>
      <c r="E17" s="1">
        <f>IF(OR(_xll.BDP(B17,"BEST_TARGET_PRICE")="#N/A N/A",_xll.BDP(B17,"BEST_TARGET_PRICE")="#N/A Field Not Applicable"),0,_xll.BDP(B17,"BEST_TARGET_PRICE"))</f>
        <v>12.053071022033691</v>
      </c>
      <c r="F17" s="1">
        <f>IF(OR(_xll.BDP(B17,"EQY_DVD_YLD_IND")="#N/A N/A",_xll.BDP(B17,"EQY_DVD_YLD_IND")="#N/A Field Not Applicable"),
IF(OR(_xll.BDP(B17,"YLD_CNV_MID")="#N/A N/A",_xll.BDP(B17,"YLD_CNV_MID")="#N/A Field Not Applicable"),0,_xll.BDP(B17,"YLD_CNV_MID")),
_xll.BDP(B17,"EQY_DVD_YLD_IND"))</f>
        <v>7.5875674022877204</v>
      </c>
      <c r="G17" s="1" t="str">
        <f>IF(  ISERR(FIND("Equity",B17)) = FALSE,  IF(  OR(   _xll.BDP($B17,"DVD_EX_DT")="#N/A N/A", _xll.BDP($B17,"DVD_EX_DT")="#N/A Field Not Applicable"),"",_xll.BDP($B17,"DVD_EX_DT")), IF(  OR(   _xll.BDP($B17,"NXT_CPN_DT")="#N/A N/A", _xll.BDP($B17,"NXT_CPN_DT")="#N/A Field Not Applicable"),"",_xll.BDP($B17,"NXT_CPN_DT")))</f>
        <v>19/12/2016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</row>
    <row r="18" spans="1:10" x14ac:dyDescent="0.25">
      <c r="A18" s="1" t="str">
        <f>_xll.BDP(B18,"ID_ISIN")</f>
        <v>RU000A0JS942</v>
      </c>
      <c r="B18" s="1" t="s">
        <v>42</v>
      </c>
      <c r="C18" s="2">
        <f>_xll.BDP(B18,"PX_LAST")*1.00000001</f>
        <v>601.60000601599995</v>
      </c>
      <c r="D18" s="1">
        <f>IF(OR(_xll.BDP(B18,"BEST_ANALYST_RATING")="#N/A N/A",_xll.BDP(B18,"BEST_ANALYST_RATING")="#N/A Field Not Applicable"),0,_xll.BDP(B18,"BEST_ANALYST_RATING"))</f>
        <v>4.1999998092651367</v>
      </c>
      <c r="E18" s="1">
        <f>IF(OR(_xll.BDP(B18,"BEST_TARGET_PRICE")="#N/A N/A",_xll.BDP(B18,"BEST_TARGET_PRICE")="#N/A Field Not Applicable"),0,_xll.BDP(B18,"BEST_TARGET_PRICE"))</f>
        <v>707.4000244140625</v>
      </c>
      <c r="F18" s="1">
        <f>IF(OR(_xll.BDP(B18,"EQY_DVD_YLD_IND")="#N/A N/A",_xll.BDP(B18,"EQY_DVD_YLD_IND")="#N/A Field Not Applicable"),
IF(OR(_xll.BDP(B18,"YLD_CNV_MID")="#N/A N/A",_xll.BDP(B18,"YLD_CNV_MID")="#N/A Field Not Applicable"),0,_xll.BDP(B18,"YLD_CNV_MID")),
_xll.BDP(B18,"EQY_DVD_YLD_IND"))</f>
        <v>8.0418884754180908</v>
      </c>
      <c r="G18" s="1" t="str">
        <f>IF(  ISERR(FIND("Equity",B18)) = FALSE,  IF(  OR(   _xll.BDP($B18,"DVD_EX_DT")="#N/A N/A", _xll.BDP($B18,"DVD_EX_DT")="#N/A Field Not Applicable"),"",_xll.BDP($B18,"DVD_EX_DT")), IF(  OR(   _xll.BDP($B18,"NXT_CPN_DT")="#N/A N/A", _xll.BDP($B18,"NXT_CPN_DT")="#N/A Field Not Applicable"),"",_xll.BDP($B18,"NXT_CPN_DT")))</f>
        <v>19/12/2016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</row>
    <row r="19" spans="1:10" x14ac:dyDescent="0.25">
      <c r="A19" s="1" t="str">
        <f>_xll.BDP(B19,"ID_ISIN")</f>
        <v>US3682872078</v>
      </c>
      <c r="B19" s="1" t="s">
        <v>43</v>
      </c>
      <c r="C19" s="2">
        <f>_xll.BDP(B19,"PX_LAST")*1.00000001</f>
        <v>4.6475000464749998</v>
      </c>
      <c r="D19" s="1">
        <f>IF(OR(_xll.BDP(B19,"BEST_ANALYST_RATING")="#N/A N/A",_xll.BDP(B19,"BEST_ANALYST_RATING")="#N/A Field Not Applicable"),0,_xll.BDP(B19,"BEST_ANALYST_RATING"))</f>
        <v>2.7142856121063232</v>
      </c>
      <c r="E19" s="1">
        <f>IF(OR(_xll.BDP(B19,"BEST_TARGET_PRICE")="#N/A N/A",_xll.BDP(B19,"BEST_TARGET_PRICE")="#N/A Field Not Applicable"),0,_xll.BDP(B19,"BEST_TARGET_PRICE"))</f>
        <v>4.7100000381469727</v>
      </c>
      <c r="F19" s="1">
        <f>IF(OR(_xll.BDP(B19,"EQY_DVD_YLD_IND")="#N/A N/A",_xll.BDP(B19,"EQY_DVD_YLD_IND")="#N/A Field Not Applicable"),
IF(OR(_xll.BDP(B19,"YLD_CNV_MID")="#N/A N/A",_xll.BDP(B19,"YLD_CNV_MID")="#N/A Field Not Applicable"),0,_xll.BDP(B19,"YLD_CNV_MID")),
_xll.BDP(B19,"EQY_DVD_YLD_IND"))</f>
        <v>5.2583108607513278</v>
      </c>
      <c r="G19" s="1" t="str">
        <f>IF(  ISERR(FIND("Equity",B19)) = FALSE,  IF(  OR(   _xll.BDP($B19,"DVD_EX_DT")="#N/A N/A", _xll.BDP($B19,"DVD_EX_DT")="#N/A Field Not Applicable"),"",_xll.BDP($B19,"DVD_EX_DT")), IF(  OR(   _xll.BDP($B19,"NXT_CPN_DT")="#N/A N/A", _xll.BDP($B19,"NXT_CPN_DT")="#N/A Field Not Applicable"),"",_xll.BDP($B19,"NXT_CPN_DT")))</f>
        <v>19/07/2016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02/06/2017</v>
      </c>
      <c r="J19" s="1">
        <f t="shared" si="0"/>
        <v>1</v>
      </c>
    </row>
    <row r="20" spans="1:10" x14ac:dyDescent="0.25">
      <c r="A20" s="1" t="str">
        <f>_xll.BDP(B20,"ID_ISIN")</f>
        <v>US74735M1080</v>
      </c>
      <c r="B20" s="1" t="s">
        <v>44</v>
      </c>
      <c r="C20" s="2">
        <f>_xll.BDP(B20,"PX_LAST")*1.00000001</f>
        <v>17.990000179899997</v>
      </c>
      <c r="D20" s="1">
        <f>IF(OR(_xll.BDP(B20,"BEST_ANALYST_RATING")="#N/A N/A",_xll.BDP(B20,"BEST_ANALYST_RATING")="#N/A Field Not Applicable"),0,_xll.BDP(B20,"BEST_ANALYST_RATING"))</f>
        <v>3.3333332538604736</v>
      </c>
      <c r="E20" s="1">
        <f>IF(OR(_xll.BDP(B20,"BEST_TARGET_PRICE")="#N/A N/A",_xll.BDP(B20,"BEST_TARGET_PRICE")="#N/A Field Not Applicable"),0,_xll.BDP(B20,"BEST_TARGET_PRICE"))</f>
        <v>17.185714721679687</v>
      </c>
      <c r="F20" s="1">
        <f>IF(OR(_xll.BDP(B20,"EQY_DVD_YLD_IND")="#N/A N/A",_xll.BDP(B20,"EQY_DVD_YLD_IND")="#N/A Field Not Applicable"),
IF(OR(_xll.BDP(B20,"YLD_CNV_MID")="#N/A N/A",_xll.BDP(B20,"YLD_CNV_MID")="#N/A Field Not Applicable"),0,_xll.BDP(B20,"YLD_CNV_MID")),
_xll.BDP(B20,"EQY_DVD_YLD_IND"))</f>
        <v>1.0561422880256488</v>
      </c>
      <c r="G20" s="1" t="str">
        <f>IF(  ISERR(FIND("Equity",B20)) = FALSE,  IF(  OR(   _xll.BDP($B20,"DVD_EX_DT")="#N/A N/A", _xll.BDP($B20,"DVD_EX_DT")="#N/A Field Not Applicable"),"",_xll.BDP($B20,"DVD_EX_DT")), IF(  OR(   _xll.BDP($B20,"NXT_CPN_DT")="#N/A N/A", _xll.BDP($B20,"NXT_CPN_DT")="#N/A Field Not Applicable"),"",_xll.BDP($B20,"NXT_CPN_DT")))</f>
        <v>30/03/2017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</row>
    <row r="21" spans="1:10" x14ac:dyDescent="0.25">
      <c r="A21" s="1" t="str">
        <f>_xll.BDP(B21,"ID_ISIN")</f>
        <v>NL0009805522</v>
      </c>
      <c r="B21" s="1" t="s">
        <v>45</v>
      </c>
      <c r="C21" s="2">
        <f>_xll.BDP(B21,"PX_LAST")*1.00000001</f>
        <v>24.860000248599999</v>
      </c>
      <c r="D21" s="1">
        <f>IF(OR(_xll.BDP(B21,"BEST_ANALYST_RATING")="#N/A N/A",_xll.BDP(B21,"BEST_ANALYST_RATING")="#N/A Field Not Applicable"),0,_xll.BDP(B21,"BEST_ANALYST_RATING"))</f>
        <v>4.0999999046325684</v>
      </c>
      <c r="E21" s="1">
        <f>IF(OR(_xll.BDP(B21,"BEST_TARGET_PRICE")="#N/A N/A",_xll.BDP(B21,"BEST_TARGET_PRICE")="#N/A Field Not Applicable"),0,_xll.BDP(B21,"BEST_TARGET_PRICE"))</f>
        <v>26.049684524536133</v>
      </c>
      <c r="F21" s="1">
        <f>IF(OR(_xll.BDP(B21,"EQY_DVD_YLD_IND")="#N/A N/A",_xll.BDP(B21,"EQY_DVD_YLD_IND")="#N/A Field Not Applicable"),
IF(OR(_xll.BDP(B21,"YLD_CNV_MID")="#N/A N/A",_xll.BDP(B21,"YLD_CNV_MID")="#N/A Field Not Applicable"),0,_xll.BDP(B21,"YLD_CNV_MID")),
_xll.BDP(B21,"EQY_DVD_YLD_IND"))</f>
        <v>0</v>
      </c>
      <c r="G21" s="1" t="str">
        <f>IF(  ISERR(FIND("Equity",B21)) = FALSE,  IF(  OR(   _xll.BDP($B21,"DVD_EX_DT")="#N/A N/A", _xll.BDP($B21,"DVD_EX_DT")="#N/A Field Not Applicable"),"",_xll.BDP($B21,"DVD_EX_DT")), IF(  OR(   _xll.BDP($B21,"NXT_CPN_DT")="#N/A N/A", _xll.BDP($B21,"NXT_CPN_DT")="#N/A Field Not Applicable"),"",_xll.BDP($B21,"NXT_CPN_DT")))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</row>
    <row r="22" spans="1:10" x14ac:dyDescent="0.25">
      <c r="A22" s="1" t="str">
        <f>_xll.BDP(B22,"ID_ISIN")</f>
        <v>XS0808638612</v>
      </c>
      <c r="B22" s="1" t="s">
        <v>46</v>
      </c>
      <c r="C22" s="2">
        <f>_xll.BDP(B22,"PX_LAST")*1.00000001</f>
        <v>106.93100106930999</v>
      </c>
      <c r="D22" s="1">
        <f>IF(OR(_xll.BDP(B22,"BEST_ANALYST_RATING")="#N/A N/A",_xll.BDP(B22,"BEST_ANALYST_RATING")="#N/A Field Not Applicable"),0,_xll.BDP(B22,"BEST_ANALYST_RATING"))</f>
        <v>0</v>
      </c>
      <c r="E22" s="1">
        <f>IF(OR(_xll.BDP(B22,"BEST_TARGET_PRICE")="#N/A N/A",_xll.BDP(B22,"BEST_TARGET_PRICE")="#N/A Field Not Applicable"),0,_xll.BDP(B22,"BEST_TARGET_PRICE"))</f>
        <v>0</v>
      </c>
      <c r="F22" s="1">
        <f>IF(OR(_xll.BDP(B22,"EQY_DVD_YLD_IND")="#N/A N/A",_xll.BDP(B22,"EQY_DVD_YLD_IND")="#N/A Field Not Applicable"),
IF(OR(_xll.BDP(B22,"YLD_CNV_MID")="#N/A N/A",_xll.BDP(B22,"YLD_CNV_MID")="#N/A Field Not Applicable"),0,_xll.BDP(B22,"YLD_CNV_MID")),
_xll.BDP(B22,"EQY_DVD_YLD_IND"))</f>
        <v>4.0049346000000003</v>
      </c>
      <c r="G22" s="1" t="str">
        <f>IF(  ISERR(FIND("Equity",B22)) = FALSE,  IF(  OR(   _xll.BDP($B22,"DVD_EX_DT")="#N/A N/A", _xll.BDP($B22,"DVD_EX_DT")="#N/A Field Not Applicable"),"",_xll.BDP($B22,"DVD_EX_DT")), IF(  OR(   _xll.BDP($B22,"NXT_CPN_DT")="#N/A N/A", _xll.BDP($B22,"NXT_CPN_DT")="#N/A Field Not Applicable"),"",_xll.BDP($B22,"NXT_CPN_DT")))</f>
        <v>22/10/2017</v>
      </c>
      <c r="H22" s="1">
        <f>IF(ISERR(FIND("Equity",B22))=FALSE,0,IF(_xll.BDP($B22,"DUR_MID")="#N/A N/A",0,_xll.BDP($B22,"DUR_MID")))</f>
        <v>2.757403209504782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</row>
    <row r="23" spans="1:10" x14ac:dyDescent="0.25">
      <c r="A23" s="1" t="str">
        <f>_xll.BDP(B23,"ID_ISIN")</f>
        <v>XS0547082973</v>
      </c>
      <c r="B23" s="1" t="s">
        <v>47</v>
      </c>
      <c r="C23" s="2">
        <f>_xll.BDP(B23,"PX_LAST")*1.00000001</f>
        <v>102.15900102159</v>
      </c>
      <c r="D23" s="1">
        <f>IF(OR(_xll.BDP(B23,"BEST_ANALYST_RATING")="#N/A N/A",_xll.BDP(B23,"BEST_ANALYST_RATING")="#N/A Field Not Applicable"),0,_xll.BDP(B23,"BEST_ANALYST_RATING"))</f>
        <v>0</v>
      </c>
      <c r="E23" s="1">
        <f>IF(OR(_xll.BDP(B23,"BEST_TARGET_PRICE")="#N/A N/A",_xll.BDP(B23,"BEST_TARGET_PRICE")="#N/A Field Not Applicable"),0,_xll.BDP(B23,"BEST_TARGET_PRICE"))</f>
        <v>0</v>
      </c>
      <c r="F23" s="1">
        <f>IF(OR(_xll.BDP(B23,"EQY_DVD_YLD_IND")="#N/A N/A",_xll.BDP(B23,"EQY_DVD_YLD_IND")="#N/A Field Not Applicable"),
IF(OR(_xll.BDP(B23,"YLD_CNV_MID")="#N/A N/A",_xll.BDP(B23,"YLD_CNV_MID")="#N/A Field Not Applicable"),0,_xll.BDP(B23,"YLD_CNV_MID")),
_xll.BDP(B23,"EQY_DVD_YLD_IND"))</f>
        <v>4.1923463999999999</v>
      </c>
      <c r="G23" s="1" t="str">
        <f>IF(  ISERR(FIND("Equity",B23)) = FALSE,  IF(  OR(   _xll.BDP($B23,"DVD_EX_DT")="#N/A N/A", _xll.BDP($B23,"DVD_EX_DT")="#N/A Field Not Applicable"),"",_xll.BDP($B23,"DVD_EX_DT")), IF(  OR(   _xll.BDP($B23,"NXT_CPN_DT")="#N/A N/A", _xll.BDP($B23,"NXT_CPN_DT")="#N/A Field Not Applicable"),"",_xll.BDP($B23,"NXT_CPN_DT")))</f>
        <v>07/10/2017</v>
      </c>
      <c r="H23" s="1">
        <f>IF(ISERR(FIND("Equity",B23))=FALSE,0,IF(_xll.BDP($B23,"DUR_MID")="#N/A N/A",0,_xll.BDP($B23,"DUR_MID")))</f>
        <v>3.1962723207777772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</row>
    <row r="24" spans="1:10" x14ac:dyDescent="0.25">
      <c r="A24" s="1" t="str">
        <f>_xll.BDP(B24,"ID_ISIN")</f>
        <v>USA29866AA70</v>
      </c>
      <c r="B24" s="1" t="s">
        <v>48</v>
      </c>
      <c r="C24" s="2">
        <f>_xll.BDP(B24,"PX_LAST")*1.00000001</f>
        <v>105.02900105028999</v>
      </c>
      <c r="D24" s="1">
        <f>IF(OR(_xll.BDP(B24,"BEST_ANALYST_RATING")="#N/A N/A",_xll.BDP(B24,"BEST_ANALYST_RATING")="#N/A Field Not Applicable"),0,_xll.BDP(B24,"BEST_ANALYST_RATING"))</f>
        <v>0</v>
      </c>
      <c r="E24" s="1">
        <f>IF(OR(_xll.BDP(B24,"BEST_TARGET_PRICE")="#N/A N/A",_xll.BDP(B24,"BEST_TARGET_PRICE")="#N/A Field Not Applicable"),0,_xll.BDP(B24,"BEST_TARGET_PRICE"))</f>
        <v>0</v>
      </c>
      <c r="F24" s="1">
        <f>IF(OR(_xll.BDP(B24,"EQY_DVD_YLD_IND")="#N/A N/A",_xll.BDP(B24,"EQY_DVD_YLD_IND")="#N/A Field Not Applicable"),
IF(OR(_xll.BDP(B24,"YLD_CNV_MID")="#N/A N/A",_xll.BDP(B24,"YLD_CNV_MID")="#N/A Field Not Applicable"),0,_xll.BDP(B24,"YLD_CNV_MID")),
_xll.BDP(B24,"EQY_DVD_YLD_IND"))</f>
        <v>5.1282767700000003</v>
      </c>
      <c r="G24" s="1" t="str">
        <f>IF(  ISERR(FIND("Equity",B24)) = FALSE,  IF(  OR(   _xll.BDP($B24,"DVD_EX_DT")="#N/A N/A", _xll.BDP($B24,"DVD_EX_DT")="#N/A Field Not Applicable"),"",_xll.BDP($B24,"DVD_EX_DT")), IF(  OR(   _xll.BDP($B24,"NXT_CPN_DT")="#N/A N/A", _xll.BDP($B24,"NXT_CPN_DT")="#N/A Field Not Applicable"),"",_xll.BDP($B24,"NXT_CPN_DT")))</f>
        <v>28/10/2017</v>
      </c>
      <c r="H24" s="1">
        <f>IF(ISERR(FIND("Equity",B24))=FALSE,0,IF(_xll.BDP($B24,"DUR_MID")="#N/A N/A",0,_xll.BDP($B24,"DUR_MID")))</f>
        <v>0.48888889000220803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</row>
    <row r="25" spans="1:10" x14ac:dyDescent="0.25">
      <c r="A25" s="1" t="str">
        <f>_xll.BDP(B25,"ID_ISIN")</f>
        <v>US71654QBB77</v>
      </c>
      <c r="B25" s="1" t="s">
        <v>49</v>
      </c>
      <c r="C25" s="2">
        <f>_xll.BDP(B25,"PX_LAST")*1.00000001</f>
        <v>103.29000103289999</v>
      </c>
      <c r="D25" s="1">
        <f>IF(OR(_xll.BDP(B25,"BEST_ANALYST_RATING")="#N/A N/A",_xll.BDP(B25,"BEST_ANALYST_RATING")="#N/A Field Not Applicable"),0,_xll.BDP(B25,"BEST_ANALYST_RATING"))</f>
        <v>0</v>
      </c>
      <c r="E25" s="1">
        <f>IF(OR(_xll.BDP(B25,"BEST_TARGET_PRICE")="#N/A N/A",_xll.BDP(B25,"BEST_TARGET_PRICE")="#N/A Field Not Applicable"),0,_xll.BDP(B25,"BEST_TARGET_PRICE"))</f>
        <v>0</v>
      </c>
      <c r="F25" s="1">
        <f>IF(OR(_xll.BDP(B25,"EQY_DVD_YLD_IND")="#N/A N/A",_xll.BDP(B25,"EQY_DVD_YLD_IND")="#N/A Field Not Applicable"),
IF(OR(_xll.BDP(B25,"YLD_CNV_MID")="#N/A N/A",_xll.BDP(B25,"YLD_CNV_MID")="#N/A Field Not Applicable"),0,_xll.BDP(B25,"YLD_CNV_MID")),
_xll.BDP(B25,"EQY_DVD_YLD_IND"))</f>
        <v>4.1010593000000002</v>
      </c>
      <c r="G25" s="1" t="str">
        <f>IF(  ISERR(FIND("Equity",B25)) = FALSE,  IF(  OR(   _xll.BDP($B25,"DVD_EX_DT")="#N/A N/A", _xll.BDP($B25,"DVD_EX_DT")="#N/A Field Not Applicable"),"",_xll.BDP($B25,"DVD_EX_DT")), IF(  OR(   _xll.BDP($B25,"NXT_CPN_DT")="#N/A N/A", _xll.BDP($B25,"NXT_CPN_DT")="#N/A Field Not Applicable"),"",_xll.BDP($B25,"NXT_CPN_DT")))</f>
        <v>24/07/2017</v>
      </c>
      <c r="H25" s="1">
        <f>IF(ISERR(FIND("Equity",B25))=FALSE,0,IF(_xll.BDP($B25,"DUR_MID")="#N/A N/A",0,_xll.BDP($B25,"DUR_MID")))</f>
        <v>4.235243087949998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</row>
    <row r="26" spans="1:10" x14ac:dyDescent="0.25">
      <c r="A26" s="1" t="str">
        <f>_xll.BDP(B26,"ID_ISIN")</f>
        <v>US71645WAR25</v>
      </c>
      <c r="B26" s="1" t="s">
        <v>50</v>
      </c>
      <c r="C26" s="2">
        <f>_xll.BDP(B26,"PX_LAST")*1.00000001</f>
        <v>102.86600102865999</v>
      </c>
      <c r="D26" s="1">
        <f>IF(OR(_xll.BDP(B26,"BEST_ANALYST_RATING")="#N/A N/A",_xll.BDP(B26,"BEST_ANALYST_RATING")="#N/A Field Not Applicable"),0,_xll.BDP(B26,"BEST_ANALYST_RATING"))</f>
        <v>0</v>
      </c>
      <c r="E26" s="1">
        <f>IF(OR(_xll.BDP(B26,"BEST_TARGET_PRICE")="#N/A N/A",_xll.BDP(B26,"BEST_TARGET_PRICE")="#N/A Field Not Applicable"),0,_xll.BDP(B26,"BEST_TARGET_PRICE"))</f>
        <v>0</v>
      </c>
      <c r="F26" s="1">
        <f>IF(OR(_xll.BDP(B26,"EQY_DVD_YLD_IND")="#N/A N/A",_xll.BDP(B26,"EQY_DVD_YLD_IND")="#N/A Field Not Applicable"),
IF(OR(_xll.BDP(B26,"YLD_CNV_MID")="#N/A N/A",_xll.BDP(B26,"YLD_CNV_MID")="#N/A Field Not Applicable"),0,_xll.BDP(B26,"YLD_CNV_MID")),
_xll.BDP(B26,"EQY_DVD_YLD_IND"))</f>
        <v>4.5304462000000001</v>
      </c>
      <c r="G26" s="1" t="str">
        <f>IF(  ISERR(FIND("Equity",B26)) = FALSE,  IF(  OR(   _xll.BDP($B26,"DVD_EX_DT")="#N/A N/A", _xll.BDP($B26,"DVD_EX_DT")="#N/A Field Not Applicable"),"",_xll.BDP($B26,"DVD_EX_DT")), IF(  OR(   _xll.BDP($B26,"NXT_CPN_DT")="#N/A N/A", _xll.BDP($B26,"NXT_CPN_DT")="#N/A Field Not Applicable"),"",_xll.BDP($B26,"NXT_CPN_DT")))</f>
        <v>27/07/2017</v>
      </c>
      <c r="H26" s="1">
        <f>IF(ISERR(FIND("Equity",B26))=FALSE,0,IF(_xll.BDP($B26,"DUR_MID")="#N/A N/A",0,_xll.BDP($B26,"DUR_MID")))</f>
        <v>3.3944985886723376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</row>
    <row r="27" spans="1:10" x14ac:dyDescent="0.25">
      <c r="A27" s="1" t="str">
        <f>_xll.BDP(B27,"ID_ISIN")</f>
        <v>XS0088543193</v>
      </c>
      <c r="B27" s="1" t="s">
        <v>51</v>
      </c>
      <c r="C27" s="2">
        <f>_xll.BDP(B27,"PX_LAST")*1.00000001</f>
        <v>177.37500177375</v>
      </c>
      <c r="D27" s="1">
        <f>IF(OR(_xll.BDP(B27,"BEST_ANALYST_RATING")="#N/A N/A",_xll.BDP(B27,"BEST_ANALYST_RATING")="#N/A Field Not Applicable"),0,_xll.BDP(B27,"BEST_ANALYST_RATING"))</f>
        <v>0</v>
      </c>
      <c r="E27" s="1">
        <f>IF(OR(_xll.BDP(B27,"BEST_TARGET_PRICE")="#N/A N/A",_xll.BDP(B27,"BEST_TARGET_PRICE")="#N/A Field Not Applicable"),0,_xll.BDP(B27,"BEST_TARGET_PRICE"))</f>
        <v>0</v>
      </c>
      <c r="F27" s="1">
        <f>IF(OR(_xll.BDP(B27,"EQY_DVD_YLD_IND")="#N/A N/A",_xll.BDP(B27,"EQY_DVD_YLD_IND")="#N/A Field Not Applicable"),
IF(OR(_xll.BDP(B27,"YLD_CNV_MID")="#N/A N/A",_xll.BDP(B27,"YLD_CNV_MID")="#N/A Field Not Applicable"),0,_xll.BDP(B27,"YLD_CNV_MID")),
_xll.BDP(B27,"EQY_DVD_YLD_IND"))</f>
        <v>4.0374353999999997</v>
      </c>
      <c r="G27" s="1" t="str">
        <f>IF(  ISERR(FIND("Equity",B27)) = FALSE,  IF(  OR(   _xll.BDP($B27,"DVD_EX_DT")="#N/A N/A", _xll.BDP($B27,"DVD_EX_DT")="#N/A Field Not Applicable"),"",_xll.BDP($B27,"DVD_EX_DT")), IF(  OR(   _xll.BDP($B27,"NXT_CPN_DT")="#N/A N/A", _xll.BDP($B27,"NXT_CPN_DT")="#N/A Field Not Applicable"),"",_xll.BDP($B27,"NXT_CPN_DT")))</f>
        <v>24/06/2017</v>
      </c>
      <c r="H27" s="1">
        <f>IF(ISERR(FIND("Equity",B27))=FALSE,0,IF(_xll.BDP($B27,"DUR_MID")="#N/A N/A",0,_xll.BDP($B27,"DUR_MID")))</f>
        <v>7.2978550591324085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</row>
    <row r="28" spans="1:10" x14ac:dyDescent="0.25">
      <c r="A28" s="1" t="str">
        <f>_xll.BDP(B28,"ID_ISIN")</f>
        <v>RU0007252813</v>
      </c>
      <c r="B28" s="1" t="s">
        <v>68</v>
      </c>
      <c r="C28" s="2">
        <f>_xll.BDP(B28,"PX_LAST")*1.00000001</f>
        <v>96.800000967999992</v>
      </c>
      <c r="D28" s="1">
        <f>IF(OR(_xll.BDP(B28,"BEST_ANALYST_RATING")="#N/A N/A",_xll.BDP(B28,"BEST_ANALYST_RATING")="#N/A Field Not Applicable"),0,_xll.BDP(B28,"BEST_ANALYST_RATING"))</f>
        <v>4.125</v>
      </c>
      <c r="E28" s="1">
        <f>IF(OR(_xll.BDP(B28,"BEST_TARGET_PRICE")="#N/A N/A",_xll.BDP(B28,"BEST_TARGET_PRICE")="#N/A Field Not Applicable"),0,_xll.BDP(B28,"BEST_TARGET_PRICE"))</f>
        <v>103.17498016357422</v>
      </c>
      <c r="F28" s="1">
        <f>IF(OR(_xll.BDP(B28,"EQY_DVD_YLD_IND")="#N/A N/A",_xll.BDP(B28,"EQY_DVD_YLD_IND")="#N/A Field Not Applicable"),
IF(OR(_xll.BDP(B28,"YLD_CNV_MID")="#N/A N/A",_xll.BDP(B28,"YLD_CNV_MID")="#N/A Field Not Applicable"),0,_xll.BDP(B28,"YLD_CNV_MID")),
_xll.BDP(B28,"EQY_DVD_YLD_IND"))</f>
        <v>9.2252069268344847</v>
      </c>
      <c r="G28" s="1" t="str">
        <f>IF(  ISERR(FIND("Equity",B28)) = FALSE,  IF(  OR(   _xll.BDP($B28,"DVD_EX_DT")="#N/A N/A", _xll.BDP($B28,"DVD_EX_DT")="#N/A Field Not Applicable"),"",_xll.BDP($B28,"DVD_EX_DT")), IF(  OR(   _xll.BDP($B28,"NXT_CPN_DT")="#N/A N/A", _xll.BDP($B28,"NXT_CPN_DT")="#N/A Field Not Applicable"),"",_xll.BDP($B28,"NXT_CPN_DT")))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 t="shared" si="0"/>
        <v>1</v>
      </c>
    </row>
    <row r="29" spans="1:10" x14ac:dyDescent="0.25">
      <c r="A29" s="1" t="str">
        <f>_xll.BDP(B29,"ID_ISIN")</f>
        <v>RU000A0JQTS3</v>
      </c>
      <c r="B29" s="1" t="s">
        <v>69</v>
      </c>
      <c r="C29" s="2">
        <f>_xll.BDP(B29,"PX_LAST")*1.00000001</f>
        <v>81.900000818999999</v>
      </c>
      <c r="D29" s="1">
        <f>IF(OR(_xll.BDP(B29,"BEST_ANALYST_RATING")="#N/A N/A",_xll.BDP(B29,"BEST_ANALYST_RATING")="#N/A Field Not Applicable"),0,_xll.BDP(B29,"BEST_ANALYST_RATING"))</f>
        <v>0</v>
      </c>
      <c r="E29" s="1">
        <f>IF(OR(_xll.BDP(B29,"BEST_TARGET_PRICE")="#N/A N/A",_xll.BDP(B29,"BEST_TARGET_PRICE")="#N/A Field Not Applicable"),0,_xll.BDP(B29,"BEST_TARGET_PRICE"))</f>
        <v>0</v>
      </c>
      <c r="F29" s="1">
        <f>IF(OR(_xll.BDP(B29,"EQY_DVD_YLD_IND")="#N/A N/A",_xll.BDP(B29,"EQY_DVD_YLD_IND")="#N/A Field Not Applicable"),
IF(OR(_xll.BDP(B29,"YLD_CNV_MID")="#N/A N/A",_xll.BDP(B29,"YLD_CNV_MID")="#N/A Field Not Applicable"),0,_xll.BDP(B29,"YLD_CNV_MID")),
_xll.BDP(B29,"EQY_DVD_YLD_IND"))</f>
        <v>0</v>
      </c>
      <c r="G29" s="1" t="str">
        <f>IF(  ISERR(FIND("Equity",B29)) = FALSE,  IF(  OR(   _xll.BDP($B29,"DVD_EX_DT")="#N/A N/A", _xll.BDP($B29,"DVD_EX_DT")="#N/A Field Not Applicable"),"",_xll.BDP($B29,"DVD_EX_DT")), IF(  OR(   _xll.BDP($B29,"NXT_CPN_DT")="#N/A N/A", _xll.BDP($B29,"NXT_CPN_DT")="#N/A Field Not Applicable"),"",_xll.BDP($B29,"NXT_CPN_DT")))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</row>
    <row r="30" spans="1:10" x14ac:dyDescent="0.25">
      <c r="A30" s="1" t="str">
        <f>_xll.BDP(B30,"ID_ISIN")</f>
        <v>RU000A0ERGA7</v>
      </c>
      <c r="B30" s="1" t="s">
        <v>70</v>
      </c>
      <c r="C30" s="2">
        <f>_xll.BDP(B30,"PX_LAST")*1.00000001</f>
        <v>105.00000104999999</v>
      </c>
      <c r="D30" s="1">
        <f>IF(OR(_xll.BDP(B30,"BEST_ANALYST_RATING")="#N/A N/A",_xll.BDP(B30,"BEST_ANALYST_RATING")="#N/A Field Not Applicable"),0,_xll.BDP(B30,"BEST_ANALYST_RATING"))</f>
        <v>0</v>
      </c>
      <c r="E30" s="1">
        <f>IF(OR(_xll.BDP(B30,"BEST_TARGET_PRICE")="#N/A N/A",_xll.BDP(B30,"BEST_TARGET_PRICE")="#N/A Field Not Applicable"),0,_xll.BDP(B30,"BEST_TARGET_PRICE"))</f>
        <v>0</v>
      </c>
      <c r="F30" s="1">
        <f>IF(OR(_xll.BDP(B30,"EQY_DVD_YLD_IND")="#N/A N/A",_xll.BDP(B30,"EQY_DVD_YLD_IND")="#N/A Field Not Applicable"),
IF(OR(_xll.BDP(B30,"YLD_CNV_MID")="#N/A N/A",_xll.BDP(B30,"YLD_CNV_MID")="#N/A Field Not Applicable"),0,_xll.BDP(B30,"YLD_CNV_MID")),
_xll.BDP(B30,"EQY_DVD_YLD_IND"))</f>
        <v>0</v>
      </c>
      <c r="G30" s="1" t="str">
        <f>IF(  ISERR(FIND("Equity",B30)) = FALSE,  IF(  OR(   _xll.BDP($B30,"DVD_EX_DT")="#N/A N/A", _xll.BDP($B30,"DVD_EX_DT")="#N/A Field Not Applicable"),"",_xll.BDP($B30,"DVD_EX_DT")), IF(  OR(   _xll.BDP($B30,"NXT_CPN_DT")="#N/A N/A", _xll.BDP($B30,"NXT_CPN_DT")="#N/A Field Not Applicable"),"",_xll.BDP($B30,"NXT_CPN_DT")))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</row>
    <row r="31" spans="1:10" x14ac:dyDescent="0.25">
      <c r="A31" s="1" t="str">
        <f>_xll.BDP(B31,"ID_ISIN")</f>
        <v>RU0007661625</v>
      </c>
      <c r="B31" s="1" t="s">
        <v>71</v>
      </c>
      <c r="C31" s="2">
        <f>_xll.BDP(B31,"PX_LAST")*1.00000001</f>
        <v>133.6500013365</v>
      </c>
      <c r="D31" s="1">
        <f>IF(OR(_xll.BDP(B31,"BEST_ANALYST_RATING")="#N/A N/A",_xll.BDP(B31,"BEST_ANALYST_RATING")="#N/A Field Not Applicable"),0,_xll.BDP(B31,"BEST_ANALYST_RATING"))</f>
        <v>3.307692289352417</v>
      </c>
      <c r="E31" s="1">
        <f>IF(OR(_xll.BDP(B31,"BEST_TARGET_PRICE")="#N/A N/A",_xll.BDP(B31,"BEST_TARGET_PRICE")="#N/A Field Not Applicable"),0,_xll.BDP(B31,"BEST_TARGET_PRICE"))</f>
        <v>136.09126281738281</v>
      </c>
      <c r="F31" s="1">
        <f>IF(OR(_xll.BDP(B31,"EQY_DVD_YLD_IND")="#N/A N/A",_xll.BDP(B31,"EQY_DVD_YLD_IND")="#N/A Field Not Applicable"),
IF(OR(_xll.BDP(B31,"YLD_CNV_MID")="#N/A N/A",_xll.BDP(B31,"YLD_CNV_MID")="#N/A Field Not Applicable"),0,_xll.BDP(B31,"YLD_CNV_MID")),
_xll.BDP(B31,"EQY_DVD_YLD_IND"))</f>
        <v>5.9034791369140258</v>
      </c>
      <c r="G31" s="1" t="str">
        <f>IF(  ISERR(FIND("Equity",B31)) = FALSE,  IF(  OR(   _xll.BDP($B31,"DVD_EX_DT")="#N/A N/A", _xll.BDP($B31,"DVD_EX_DT")="#N/A Field Not Applicable"),"",_xll.BDP($B31,"DVD_EX_DT")), IF(  OR(   _xll.BDP($B31,"NXT_CPN_DT")="#N/A N/A", _xll.BDP($B31,"NXT_CPN_DT")="#N/A Field Not Applicable"),"",_xll.BDP($B31,"NXT_CPN_DT")))</f>
        <v/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13/04/2017</v>
      </c>
      <c r="J31" s="1">
        <f t="shared" si="0"/>
        <v>1</v>
      </c>
    </row>
    <row r="32" spans="1:10" x14ac:dyDescent="0.25">
      <c r="A32" s="1" t="str">
        <f>_xll.BDP(B32,"ID_ISIN")</f>
        <v>GB0032360173</v>
      </c>
      <c r="B32" s="1" t="s">
        <v>72</v>
      </c>
      <c r="C32" s="2">
        <f>_xll.BDP(B32,"PX_LAST")*1.00000001</f>
        <v>152.75000152749999</v>
      </c>
      <c r="D32" s="1">
        <f>IF(OR(_xll.BDP(B32,"BEST_ANALYST_RATING")="#N/A N/A",_xll.BDP(B32,"BEST_ANALYST_RATING")="#N/A Field Not Applicable"),0,_xll.BDP(B32,"BEST_ANALYST_RATING"))</f>
        <v>4.3333334922790527</v>
      </c>
      <c r="E32" s="1">
        <f>IF(OR(_xll.BDP(B32,"BEST_TARGET_PRICE")="#N/A N/A",_xll.BDP(B32,"BEST_TARGET_PRICE")="#N/A Field Not Applicable"),0,_xll.BDP(B32,"BEST_TARGET_PRICE"))</f>
        <v>205</v>
      </c>
      <c r="F32" s="1">
        <f>IF(OR(_xll.BDP(B32,"EQY_DVD_YLD_IND")="#N/A N/A",_xll.BDP(B32,"EQY_DVD_YLD_IND")="#N/A Field Not Applicable"),
IF(OR(_xll.BDP(B32,"YLD_CNV_MID")="#N/A N/A",_xll.BDP(B32,"YLD_CNV_MID")="#N/A Field Not Applicable"),0,_xll.BDP(B32,"YLD_CNV_MID")),
_xll.BDP(B32,"EQY_DVD_YLD_IND"))</f>
        <v>6.8085103885631906</v>
      </c>
      <c r="G32" s="1" t="str">
        <f>IF(  ISERR(FIND("Equity",B32)) = FALSE,  IF(  OR(   _xll.BDP($B32,"DVD_EX_DT")="#N/A N/A", _xll.BDP($B32,"DVD_EX_DT")="#N/A Field Not Applicable"),"",_xll.BDP($B32,"DVD_EX_DT")), IF(  OR(   _xll.BDP($B32,"NXT_CPN_DT")="#N/A N/A", _xll.BDP($B32,"NXT_CPN_DT")="#N/A Field Not Applicable"),"",_xll.BDP($B32,"NXT_CPN_DT")))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</row>
    <row r="33" spans="1:10" x14ac:dyDescent="0.25">
      <c r="A33" s="1" t="str">
        <f>_xll.BDP(B33,"ID_ISIN")</f>
        <v>US40425X4079</v>
      </c>
      <c r="B33" s="1" t="s">
        <v>73</v>
      </c>
      <c r="C33" s="2">
        <f>_xll.BDP(B33,"PX_LAST")*1.00000001</f>
        <v>7.6500000764999996</v>
      </c>
      <c r="D33" s="1">
        <f>IF(OR(_xll.BDP(B33,"BEST_ANALYST_RATING")="#N/A N/A",_xll.BDP(B33,"BEST_ANALYST_RATING")="#N/A Field Not Applicable"),0,_xll.BDP(B33,"BEST_ANALYST_RATING"))</f>
        <v>5</v>
      </c>
      <c r="E33" s="1">
        <f>IF(OR(_xll.BDP(B33,"BEST_TARGET_PRICE")="#N/A N/A",_xll.BDP(B33,"BEST_TARGET_PRICE")="#N/A Field Not Applicable"),0,_xll.BDP(B33,"BEST_TARGET_PRICE"))</f>
        <v>9.1999998092651367</v>
      </c>
      <c r="F33" s="1">
        <f>IF(OR(_xll.BDP(B33,"EQY_DVD_YLD_IND")="#N/A N/A",_xll.BDP(B33,"EQY_DVD_YLD_IND")="#N/A Field Not Applicable"),
IF(OR(_xll.BDP(B33,"YLD_CNV_MID")="#N/A N/A",_xll.BDP(B33,"YLD_CNV_MID")="#N/A Field Not Applicable"),0,_xll.BDP(B33,"YLD_CNV_MID")),
_xll.BDP(B33,"EQY_DVD_YLD_IND"))</f>
        <v>3.713921394223481</v>
      </c>
      <c r="G33" s="1" t="str">
        <f>IF(  ISERR(FIND("Equity",B33)) = FALSE,  IF(  OR(   _xll.BDP($B33,"DVD_EX_DT")="#N/A N/A", _xll.BDP($B33,"DVD_EX_DT")="#N/A Field Not Applicable"),"",_xll.BDP($B33,"DVD_EX_DT")), IF(  OR(   _xll.BDP($B33,"NXT_CPN_DT")="#N/A N/A", _xll.BDP($B33,"NXT_CPN_DT")="#N/A Field Not Applicable"),"",_xll.BDP($B33,"NXT_CPN_DT")))</f>
        <v>11/01/2017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</row>
    <row r="34" spans="1:10" x14ac:dyDescent="0.25">
      <c r="A34" s="1" t="str">
        <f>_xll.BDP(B34,"ID_ISIN")</f>
        <v>US48668G2057</v>
      </c>
      <c r="B34" s="1" t="s">
        <v>74</v>
      </c>
      <c r="C34" s="2">
        <f>_xll.BDP(B34,"PX_LAST")*1.00000001</f>
        <v>3.4900000349</v>
      </c>
      <c r="D34" s="1">
        <f>IF(OR(_xll.BDP(B34,"BEST_ANALYST_RATING")="#N/A N/A",_xll.BDP(B34,"BEST_ANALYST_RATING")="#N/A Field Not Applicable"),0,_xll.BDP(B34,"BEST_ANALYST_RATING"))</f>
        <v>2.3333332538604736</v>
      </c>
      <c r="E34" s="1">
        <f>IF(OR(_xll.BDP(B34,"BEST_TARGET_PRICE")="#N/A N/A",_xll.BDP(B34,"BEST_TARGET_PRICE")="#N/A Field Not Applicable"),0,_xll.BDP(B34,"BEST_TARGET_PRICE"))</f>
        <v>3.3294999599456787</v>
      </c>
      <c r="F34" s="1">
        <f>IF(OR(_xll.BDP(B34,"EQY_DVD_YLD_IND")="#N/A N/A",_xll.BDP(B34,"EQY_DVD_YLD_IND")="#N/A Field Not Applicable"),
IF(OR(_xll.BDP(B34,"YLD_CNV_MID")="#N/A N/A",_xll.BDP(B34,"YLD_CNV_MID")="#N/A Field Not Applicable"),0,_xll.BDP(B34,"YLD_CNV_MID")),
_xll.BDP(B34,"EQY_DVD_YLD_IND"))</f>
        <v>9.559043075727379</v>
      </c>
      <c r="G34" s="1" t="str">
        <f>IF(  ISERR(FIND("Equity",B34)) = FALSE,  IF(  OR(   _xll.BDP($B34,"DVD_EX_DT")="#N/A N/A", _xll.BDP($B34,"DVD_EX_DT")="#N/A Field Not Applicable"),"",_xll.BDP($B34,"DVD_EX_DT")), IF(  OR(   _xll.BDP($B34,"NXT_CPN_DT")="#N/A N/A", _xll.BDP($B34,"NXT_CPN_DT")="#N/A Field Not Applicable"),"",_xll.BDP($B34,"NXT_CPN_DT")))</f>
        <v>18/05/2016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</row>
    <row r="35" spans="1:10" x14ac:dyDescent="0.25">
      <c r="A35" s="1" t="str">
        <f>_xll.BDP(B35,"ID_ISIN")</f>
        <v>RU0008959580</v>
      </c>
      <c r="B35" s="1" t="s">
        <v>75</v>
      </c>
      <c r="C35" s="2">
        <f>_xll.BDP(B35,"PX_LAST")*1.00000001</f>
        <v>57.000000569999997</v>
      </c>
      <c r="D35" s="1">
        <f>IF(OR(_xll.BDP(B35,"BEST_ANALYST_RATING")="#N/A N/A",_xll.BDP(B35,"BEST_ANALYST_RATING")="#N/A Field Not Applicable"),0,_xll.BDP(B35,"BEST_ANALYST_RATING"))</f>
        <v>3</v>
      </c>
      <c r="E35" s="1">
        <f>IF(OR(_xll.BDP(B35,"BEST_TARGET_PRICE")="#N/A N/A",_xll.BDP(B35,"BEST_TARGET_PRICE")="#N/A Field Not Applicable"),0,_xll.BDP(B35,"BEST_TARGET_PRICE"))</f>
        <v>47.459602355957031</v>
      </c>
      <c r="F35" s="1">
        <f>IF(OR(_xll.BDP(B35,"EQY_DVD_YLD_IND")="#N/A N/A",_xll.BDP(B35,"EQY_DVD_YLD_IND")="#N/A Field Not Applicable"),
IF(OR(_xll.BDP(B35,"YLD_CNV_MID")="#N/A N/A",_xll.BDP(B35,"YLD_CNV_MID")="#N/A Field Not Applicable"),0,_xll.BDP(B35,"YLD_CNV_MID")),
_xll.BDP(B35,"EQY_DVD_YLD_IND"))</f>
        <v>0</v>
      </c>
      <c r="G35" s="1" t="str">
        <f>IF(  ISERR(FIND("Equity",B35)) = FALSE,  IF(  OR(   _xll.BDP($B35,"DVD_EX_DT")="#N/A N/A", _xll.BDP($B35,"DVD_EX_DT")="#N/A Field Not Applicable"),"",_xll.BDP($B35,"DVD_EX_DT")), IF(  OR(   _xll.BDP($B35,"NXT_CPN_DT")="#N/A N/A", _xll.BDP($B35,"NXT_CPN_DT")="#N/A Field Not Applicable"),"",_xll.BDP($B35,"NXT_CPN_DT")))</f>
        <v>16/07/2015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</row>
    <row r="36" spans="1:10" x14ac:dyDescent="0.25">
      <c r="A36" s="1" t="str">
        <f>_xll.BDP(B36,"ID_ISIN")</f>
        <v>RU0009024277</v>
      </c>
      <c r="B36" s="1" t="s">
        <v>76</v>
      </c>
      <c r="C36" s="2">
        <f>_xll.BDP(B36,"PX_LAST")*1.00000001</f>
        <v>2916.0000291599999</v>
      </c>
      <c r="D36" s="1">
        <f>IF(OR(_xll.BDP(B36,"BEST_ANALYST_RATING")="#N/A N/A",_xll.BDP(B36,"BEST_ANALYST_RATING")="#N/A Field Not Applicable"),0,_xll.BDP(B36,"BEST_ANALYST_RATING"))</f>
        <v>4.4545454978942871</v>
      </c>
      <c r="E36" s="1">
        <f>IF(OR(_xll.BDP(B36,"BEST_TARGET_PRICE")="#N/A N/A",_xll.BDP(B36,"BEST_TARGET_PRICE")="#N/A Field Not Applicable"),0,_xll.BDP(B36,"BEST_TARGET_PRICE"))</f>
        <v>3519.05517578125</v>
      </c>
      <c r="F36" s="1">
        <f>IF(OR(_xll.BDP(B36,"EQY_DVD_YLD_IND")="#N/A N/A",_xll.BDP(B36,"EQY_DVD_YLD_IND")="#N/A Field Not Applicable"),
IF(OR(_xll.BDP(B36,"YLD_CNV_MID")="#N/A N/A",_xll.BDP(B36,"YLD_CNV_MID")="#N/A Field Not Applicable"),0,_xll.BDP(B36,"YLD_CNV_MID")),
_xll.BDP(B36,"EQY_DVD_YLD_IND"))</f>
        <v>6.6872427983539096</v>
      </c>
      <c r="G36" s="1" t="str">
        <f>IF(  ISERR(FIND("Equity",B36)) = FALSE,  IF(  OR(   _xll.BDP($B36,"DVD_EX_DT")="#N/A N/A", _xll.BDP($B36,"DVD_EX_DT")="#N/A Field Not Applicable"),"",_xll.BDP($B36,"DVD_EX_DT")), IF(  OR(   _xll.BDP($B36,"NXT_CPN_DT")="#N/A N/A", _xll.BDP($B36,"NXT_CPN_DT")="#N/A Field Not Applicable"),"",_xll.BDP($B36,"NXT_CPN_DT")))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</row>
    <row r="37" spans="1:10" x14ac:dyDescent="0.25">
      <c r="A37" s="1" t="str">
        <f>_xll.BDP(B37,"ID_ISIN")</f>
        <v>RU0007775219</v>
      </c>
      <c r="B37" s="1" t="s">
        <v>77</v>
      </c>
      <c r="C37" s="2">
        <f>_xll.BDP(B37,"PX_LAST")*1.00000001</f>
        <v>275.70000275699999</v>
      </c>
      <c r="D37" s="1">
        <f>IF(OR(_xll.BDP(B37,"BEST_ANALYST_RATING")="#N/A N/A",_xll.BDP(B37,"BEST_ANALYST_RATING")="#N/A Field Not Applicable"),0,_xll.BDP(B37,"BEST_ANALYST_RATING"))</f>
        <v>4.3333334922790527</v>
      </c>
      <c r="E37" s="1">
        <f>IF(OR(_xll.BDP(B37,"BEST_TARGET_PRICE")="#N/A N/A",_xll.BDP(B37,"BEST_TARGET_PRICE")="#N/A Field Not Applicable"),0,_xll.BDP(B37,"BEST_TARGET_PRICE"))</f>
        <v>317.79998779296875</v>
      </c>
      <c r="F37" s="1">
        <f>IF(OR(_xll.BDP(B37,"EQY_DVD_YLD_IND")="#N/A N/A",_xll.BDP(B37,"EQY_DVD_YLD_IND")="#N/A Field Not Applicable"),
IF(OR(_xll.BDP(B37,"YLD_CNV_MID")="#N/A N/A",_xll.BDP(B37,"YLD_CNV_MID")="#N/A Field Not Applicable"),0,_xll.BDP(B37,"YLD_CNV_MID")),
_xll.BDP(B37,"EQY_DVD_YLD_IND"))</f>
        <v>11.3166488077401</v>
      </c>
      <c r="G37" s="1" t="str">
        <f>IF(  ISERR(FIND("Equity",B37)) = FALSE,  IF(  OR(   _xll.BDP($B37,"DVD_EX_DT")="#N/A N/A", _xll.BDP($B37,"DVD_EX_DT")="#N/A Field Not Applicable"),"",_xll.BDP($B37,"DVD_EX_DT")), IF(  OR(   _xll.BDP($B37,"NXT_CPN_DT")="#N/A N/A", _xll.BDP($B37,"NXT_CPN_DT")="#N/A Field Not Applicable"),"",_xll.BDP($B37,"NXT_CPN_DT")))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</row>
    <row r="38" spans="1:10" x14ac:dyDescent="0.25">
      <c r="A38" s="1" t="str">
        <f>_xll.BDP(B38,"ID_ISIN")</f>
        <v>RU000A0JPGA0</v>
      </c>
      <c r="B38" s="1" t="s">
        <v>78</v>
      </c>
      <c r="C38" s="2">
        <f>_xll.BDP(B38,"PX_LAST")*1.00000001</f>
        <v>379.00000378999999</v>
      </c>
      <c r="D38" s="1">
        <f>IF(OR(_xll.BDP(B38,"BEST_ANALYST_RATING")="#N/A N/A",_xll.BDP(B38,"BEST_ANALYST_RATING")="#N/A Field Not Applicable"),0,_xll.BDP(B38,"BEST_ANALYST_RATING"))</f>
        <v>3.4000000953674316</v>
      </c>
      <c r="E38" s="1">
        <f>IF(OR(_xll.BDP(B38,"BEST_TARGET_PRICE")="#N/A N/A",_xll.BDP(B38,"BEST_TARGET_PRICE")="#N/A Field Not Applicable"),0,_xll.BDP(B38,"BEST_TARGET_PRICE"))</f>
        <v>413.75</v>
      </c>
      <c r="F38" s="1">
        <f>IF(OR(_xll.BDP(B38,"EQY_DVD_YLD_IND")="#N/A N/A",_xll.BDP(B38,"EQY_DVD_YLD_IND")="#N/A Field Not Applicable"),
IF(OR(_xll.BDP(B38,"YLD_CNV_MID")="#N/A N/A",_xll.BDP(B38,"YLD_CNV_MID")="#N/A Field Not Applicable"),0,_xll.BDP(B38,"YLD_CNV_MID")),
_xll.BDP(B38,"EQY_DVD_YLD_IND"))</f>
        <v>5.2770448548812663</v>
      </c>
      <c r="G38" s="1" t="str">
        <f>IF(  ISERR(FIND("Equity",B38)) = FALSE,  IF(  OR(   _xll.BDP($B38,"DVD_EX_DT")="#N/A N/A", _xll.BDP($B38,"DVD_EX_DT")="#N/A Field Not Applicable"),"",_xll.BDP($B38,"DVD_EX_DT")), IF(  OR(   _xll.BDP($B38,"NXT_CPN_DT")="#N/A N/A", _xll.BDP($B38,"NXT_CPN_DT")="#N/A Field Not Applicable"),"",_xll.BDP($B38,"NXT_CPN_DT")))</f>
        <v>30/06/2016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23/03/2017</v>
      </c>
      <c r="J38" s="1">
        <f t="shared" si="0"/>
        <v>1</v>
      </c>
    </row>
    <row r="39" spans="1:10" x14ac:dyDescent="0.25">
      <c r="A39" s="1" t="str">
        <f>_xll.BDP(B39,"ID_ISIN")</f>
        <v>RU0009084446</v>
      </c>
      <c r="B39" s="1" t="s">
        <v>79</v>
      </c>
      <c r="C39" s="2">
        <f>_xll.BDP(B39,"PX_LAST")*1.00000001</f>
        <v>7.1500000715000001</v>
      </c>
      <c r="D39" s="1">
        <f>IF(OR(_xll.BDP(B39,"BEST_ANALYST_RATING")="#N/A N/A",_xll.BDP(B39,"BEST_ANALYST_RATING")="#N/A Field Not Applicable"),0,_xll.BDP(B39,"BEST_ANALYST_RATING"))</f>
        <v>0</v>
      </c>
      <c r="E39" s="1">
        <f>IF(OR(_xll.BDP(B39,"BEST_TARGET_PRICE")="#N/A N/A",_xll.BDP(B39,"BEST_TARGET_PRICE")="#N/A Field Not Applicable"),0,_xll.BDP(B39,"BEST_TARGET_PRICE"))</f>
        <v>0</v>
      </c>
      <c r="F39" s="1">
        <f>IF(OR(_xll.BDP(B39,"EQY_DVD_YLD_IND")="#N/A N/A",_xll.BDP(B39,"EQY_DVD_YLD_IND")="#N/A Field Not Applicable"),
IF(OR(_xll.BDP(B39,"YLD_CNV_MID")="#N/A N/A",_xll.BDP(B39,"YLD_CNV_MID")="#N/A Field Not Applicable"),0,_xll.BDP(B39,"YLD_CNV_MID")),
_xll.BDP(B39,"EQY_DVD_YLD_IND"))</f>
        <v>10.900261353745671</v>
      </c>
      <c r="G39" s="1" t="str">
        <f>IF(  ISERR(FIND("Equity",B39)) = FALSE,  IF(  OR(   _xll.BDP($B39,"DVD_EX_DT")="#N/A N/A", _xll.BDP($B39,"DVD_EX_DT")="#N/A Field Not Applicable"),"",_xll.BDP($B39,"DVD_EX_DT")), IF(  OR(   _xll.BDP($B39,"NXT_CPN_DT")="#N/A N/A", _xll.BDP($B39,"NXT_CPN_DT")="#N/A Field Not Applicable"),"",_xll.BDP($B39,"NXT_CPN_DT")))</f>
        <v>28/05/2017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</row>
    <row r="40" spans="1:10" x14ac:dyDescent="0.25">
      <c r="A40" s="1" t="str">
        <f>_xll.BDP(B40,"ID_ISIN")</f>
        <v>RU0009062467</v>
      </c>
      <c r="B40" s="1" t="s">
        <v>80</v>
      </c>
      <c r="C40" s="2">
        <f>_xll.BDP(B40,"PX_LAST")*1.00000001</f>
        <v>197.40000197399999</v>
      </c>
      <c r="D40" s="1">
        <f>IF(OR(_xll.BDP(B40,"BEST_ANALYST_RATING")="#N/A N/A",_xll.BDP(B40,"BEST_ANALYST_RATING")="#N/A Field Not Applicable"),0,_xll.BDP(B40,"BEST_ANALYST_RATING"))</f>
        <v>3.7272727489471436</v>
      </c>
      <c r="E40" s="1">
        <f>IF(OR(_xll.BDP(B40,"BEST_TARGET_PRICE")="#N/A N/A",_xll.BDP(B40,"BEST_TARGET_PRICE")="#N/A Field Not Applicable"),0,_xll.BDP(B40,"BEST_TARGET_PRICE"))</f>
        <v>211.68121337890625</v>
      </c>
      <c r="F40" s="1">
        <f>IF(OR(_xll.BDP(B40,"EQY_DVD_YLD_IND")="#N/A N/A",_xll.BDP(B40,"EQY_DVD_YLD_IND")="#N/A Field Not Applicable"),
IF(OR(_xll.BDP(B40,"YLD_CNV_MID")="#N/A N/A",_xll.BDP(B40,"YLD_CNV_MID")="#N/A Field Not Applicable"),0,_xll.BDP(B40,"YLD_CNV_MID")),
_xll.BDP(B40,"EQY_DVD_YLD_IND"))</f>
        <v>5.410334501102219</v>
      </c>
      <c r="G40" s="1" t="str">
        <f>IF(  ISERR(FIND("Equity",B40)) = FALSE,  IF(  OR(   _xll.BDP($B40,"DVD_EX_DT")="#N/A N/A", _xll.BDP($B40,"DVD_EX_DT")="#N/A Field Not Applicable"),"",_xll.BDP($B40,"DVD_EX_DT")), IF(  OR(   _xll.BDP($B40,"NXT_CPN_DT")="#N/A N/A", _xll.BDP($B40,"NXT_CPN_DT")="#N/A Field Not Applicable"),"",_xll.BDP($B40,"NXT_CPN_DT")))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</row>
    <row r="41" spans="1:10" x14ac:dyDescent="0.25">
      <c r="A41" s="1" t="str">
        <f>_xll.BDP(B41,"ID_ISIN")</f>
        <v>RU000A0B6NK6</v>
      </c>
      <c r="B41" s="1" t="s">
        <v>81</v>
      </c>
      <c r="C41" s="2">
        <f>_xll.BDP(B41,"PX_LAST")*1.00000001</f>
        <v>75.200000751999994</v>
      </c>
      <c r="D41" s="1">
        <f>IF(OR(_xll.BDP(B41,"BEST_ANALYST_RATING")="#N/A N/A",_xll.BDP(B41,"BEST_ANALYST_RATING")="#N/A Field Not Applicable"),0,_xll.BDP(B41,"BEST_ANALYST_RATING"))</f>
        <v>4.3333334922790527</v>
      </c>
      <c r="E41" s="1">
        <f>IF(OR(_xll.BDP(B41,"BEST_TARGET_PRICE")="#N/A N/A",_xll.BDP(B41,"BEST_TARGET_PRICE")="#N/A Field Not Applicable"),0,_xll.BDP(B41,"BEST_TARGET_PRICE"))</f>
        <v>96.107803344726563</v>
      </c>
      <c r="F41" s="1">
        <f>IF(OR(_xll.BDP(B41,"EQY_DVD_YLD_IND")="#N/A N/A",_xll.BDP(B41,"EQY_DVD_YLD_IND")="#N/A Field Not Applicable"),
IF(OR(_xll.BDP(B41,"YLD_CNV_MID")="#N/A N/A",_xll.BDP(B41,"YLD_CNV_MID")="#N/A Field Not Applicable"),0,_xll.BDP(B41,"YLD_CNV_MID")),
_xll.BDP(B41,"EQY_DVD_YLD_IND"))</f>
        <v>2.5797873101335891</v>
      </c>
      <c r="G41" s="1" t="str">
        <f>IF(  ISERR(FIND("Equity",B41)) = FALSE,  IF(  OR(   _xll.BDP($B41,"DVD_EX_DT")="#N/A N/A", _xll.BDP($B41,"DVD_EX_DT")="#N/A Field Not Applicable"),"",_xll.BDP($B41,"DVD_EX_DT")), IF(  OR(   _xll.BDP($B41,"NXT_CPN_DT")="#N/A N/A", _xll.BDP($B41,"NXT_CPN_DT")="#N/A Field Not Applicable"),"",_xll.BDP($B41,"NXT_CPN_DT")))</f>
        <v>07/10/2016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28/04/2017</v>
      </c>
      <c r="J41" s="1">
        <f t="shared" si="0"/>
        <v>1</v>
      </c>
    </row>
    <row r="42" spans="1:10" x14ac:dyDescent="0.25">
      <c r="A42" s="1" t="str">
        <f>_xll.BDP(B42,"ID_ISIN")</f>
        <v>RU000A0JNGA5</v>
      </c>
      <c r="B42" s="1" t="s">
        <v>82</v>
      </c>
      <c r="C42" s="2">
        <f>_xll.BDP(B42,"PX_LAST")*1.00000001</f>
        <v>2.5480000254799999</v>
      </c>
      <c r="D42" s="1">
        <f>IF(OR(_xll.BDP(B42,"BEST_ANALYST_RATING")="#N/A N/A",_xll.BDP(B42,"BEST_ANALYST_RATING")="#N/A Field Not Applicable"),0,_xll.BDP(B42,"BEST_ANALYST_RATING"))</f>
        <v>4.3333334922790527</v>
      </c>
      <c r="E42" s="1">
        <f>IF(OR(_xll.BDP(B42,"BEST_TARGET_PRICE")="#N/A N/A",_xll.BDP(B42,"BEST_TARGET_PRICE")="#N/A Field Not Applicable"),0,_xll.BDP(B42,"BEST_TARGET_PRICE"))</f>
        <v>3.2975001335144043</v>
      </c>
      <c r="F42" s="1">
        <f>IF(OR(_xll.BDP(B42,"EQY_DVD_YLD_IND")="#N/A N/A",_xll.BDP(B42,"EQY_DVD_YLD_IND")="#N/A Field Not Applicable"),
IF(OR(_xll.BDP(B42,"YLD_CNV_MID")="#N/A N/A",_xll.BDP(B42,"YLD_CNV_MID")="#N/A Field Not Applicable"),0,_xll.BDP(B42,"YLD_CNV_MID")),
_xll.BDP(B42,"EQY_DVD_YLD_IND"))</f>
        <v>10.594732626641003</v>
      </c>
      <c r="G42" s="1" t="str">
        <f>IF(  ISERR(FIND("Equity",B42)) = FALSE,  IF(  OR(   _xll.BDP($B42,"DVD_EX_DT")="#N/A N/A", _xll.BDP($B42,"DVD_EX_DT")="#N/A Field Not Applicable"),"",_xll.BDP($B42,"DVD_EX_DT")), IF(  OR(   _xll.BDP($B42,"NXT_CPN_DT")="#N/A N/A", _xll.BDP($B42,"NXT_CPN_DT")="#N/A Field Not Applicable"),"",_xll.BDP($B42,"NXT_CPN_DT")))</f>
        <v>16/12/2016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28/04/2017</v>
      </c>
      <c r="J42" s="1">
        <f t="shared" si="0"/>
        <v>1</v>
      </c>
    </row>
    <row r="43" spans="1:10" x14ac:dyDescent="0.25">
      <c r="A43" s="1" t="str">
        <f>_xll.BDP(B43,"ID_ISIN")</f>
        <v>CA9600081009</v>
      </c>
      <c r="B43" s="1" t="s">
        <v>83</v>
      </c>
      <c r="C43" s="2">
        <f>_xll.BDP(B43,"PX_LAST")*1.00000001</f>
        <v>0.17500000174999997</v>
      </c>
      <c r="D43" s="1">
        <f>IF(OR(_xll.BDP(B43,"BEST_ANALYST_RATING")="#N/A N/A",_xll.BDP(B43,"BEST_ANALYST_RATING")="#N/A Field Not Applicable"),0,_xll.BDP(B43,"BEST_ANALYST_RATING"))</f>
        <v>4</v>
      </c>
      <c r="E43" s="1">
        <f>IF(OR(_xll.BDP(B43,"BEST_TARGET_PRICE")="#N/A N/A",_xll.BDP(B43,"BEST_TARGET_PRICE")="#N/A Field Not Applicable"),0,_xll.BDP(B43,"BEST_TARGET_PRICE"))</f>
        <v>0.34999999403953552</v>
      </c>
      <c r="F43" s="1">
        <f>IF(OR(_xll.BDP(B43,"EQY_DVD_YLD_IND")="#N/A N/A",_xll.BDP(B43,"EQY_DVD_YLD_IND")="#N/A Field Not Applicable"),
IF(OR(_xll.BDP(B43,"YLD_CNV_MID")="#N/A N/A",_xll.BDP(B43,"YLD_CNV_MID")="#N/A Field Not Applicable"),0,_xll.BDP(B43,"YLD_CNV_MID")),
_xll.BDP(B43,"EQY_DVD_YLD_IND"))</f>
        <v>0</v>
      </c>
      <c r="G43" s="1" t="str">
        <f>IF(  ISERR(FIND("Equity",B43)) = FALSE,  IF(  OR(   _xll.BDP($B43,"DVD_EX_DT")="#N/A N/A", _xll.BDP($B43,"DVD_EX_DT")="#N/A Field Not Applicable"),"",_xll.BDP($B43,"DVD_EX_DT")), IF(  OR(   _xll.BDP($B43,"NXT_CPN_DT")="#N/A N/A", _xll.BDP($B43,"NXT_CPN_DT")="#N/A Field Not Applicable"),"",_xll.BDP($B43,"NXT_CPN_DT")))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</row>
    <row r="44" spans="1:10" x14ac:dyDescent="0.25">
      <c r="A44" s="1" t="str">
        <f>_xll.BDP(B44,"ID_ISIN")</f>
        <v>RU0009100945</v>
      </c>
      <c r="B44" s="1" t="s">
        <v>125</v>
      </c>
      <c r="C44" s="2">
        <f>_xll.BDP(B44,"PX_LAST")*1.00000001</f>
        <v>62.800000627999992</v>
      </c>
      <c r="D44" s="1">
        <f>IF(OR(_xll.BDP(B44,"BEST_ANALYST_RATING")="#N/A N/A",_xll.BDP(B44,"BEST_ANALYST_RATING")="#N/A Field Not Applicable"),0,_xll.BDP(B44,"BEST_ANALYST_RATING"))</f>
        <v>4.1999998092651367</v>
      </c>
      <c r="E44" s="1">
        <f>IF(OR(_xll.BDP(B44,"BEST_TARGET_PRICE")="#N/A N/A",_xll.BDP(B44,"BEST_TARGET_PRICE")="#N/A Field Not Applicable"),0,_xll.BDP(B44,"BEST_TARGET_PRICE"))</f>
        <v>69.6466064453125</v>
      </c>
      <c r="F44" s="1">
        <f>IF(OR(_xll.BDP(B44,"EQY_DVD_YLD_IND")="#N/A N/A",_xll.BDP(B44,"EQY_DVD_YLD_IND")="#N/A Field Not Applicable"),
IF(OR(_xll.BDP(B44,"YLD_CNV_MID")="#N/A N/A",_xll.BDP(B44,"YLD_CNV_MID")="#N/A Field Not Applicable"),0,_xll.BDP(B44,"YLD_CNV_MID")),
_xll.BDP(B44,"EQY_DVD_YLD_IND"))</f>
        <v>1.67197444636351</v>
      </c>
      <c r="G44" s="1" t="str">
        <f>IF(  ISERR(FIND("Equity",B44)) = FALSE,  IF(  OR(   _xll.BDP($B44,"DVD_EX_DT")="#N/A N/A", _xll.BDP($B44,"DVD_EX_DT")="#N/A Field Not Applicable"),"",_xll.BDP($B44,"DVD_EX_DT")), IF(  OR(   _xll.BDP($B44,"NXT_CPN_DT")="#N/A N/A", _xll.BDP($B44,"NXT_CPN_DT")="#N/A Field Not Applicable"),"",_xll.BDP($B44,"NXT_CPN_DT")))</f>
        <v>06/06/2016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</row>
    <row r="45" spans="1:10" x14ac:dyDescent="0.25">
      <c r="A45" s="1" t="str">
        <f>_xll.BDP(B45,"ID_ISIN")</f>
        <v>RU000A0JP7H1</v>
      </c>
      <c r="B45" s="1" t="s">
        <v>126</v>
      </c>
      <c r="C45" s="2">
        <f>_xll.BDP(B45,"PX_LAST")*1.00000001</f>
        <v>215.80000215800001</v>
      </c>
      <c r="D45" s="1">
        <f>IF(OR(_xll.BDP(B45,"BEST_ANALYST_RATING")="#N/A N/A",_xll.BDP(B45,"BEST_ANALYST_RATING")="#N/A Field Not Applicable"),0,_xll.BDP(B45,"BEST_ANALYST_RATING"))</f>
        <v>3</v>
      </c>
      <c r="E45" s="1">
        <f>IF(OR(_xll.BDP(B45,"BEST_TARGET_PRICE")="#N/A N/A",_xll.BDP(B45,"BEST_TARGET_PRICE")="#N/A Field Not Applicable"),0,_xll.BDP(B45,"BEST_TARGET_PRICE"))</f>
        <v>263.9310302734375</v>
      </c>
      <c r="F45" s="1">
        <f>IF(OR(_xll.BDP(B45,"EQY_DVD_YLD_IND")="#N/A N/A",_xll.BDP(B45,"EQY_DVD_YLD_IND")="#N/A Field Not Applicable"),
IF(OR(_xll.BDP(B45,"YLD_CNV_MID")="#N/A N/A",_xll.BDP(B45,"YLD_CNV_MID")="#N/A Field Not Applicable"),0,_xll.BDP(B45,"YLD_CNV_MID")),
_xll.BDP(B45,"EQY_DVD_YLD_IND"))</f>
        <v>0</v>
      </c>
      <c r="G45" s="1" t="str">
        <f>IF(  ISERR(FIND("Equity",B45)) = FALSE,  IF(  OR(   _xll.BDP($B45,"DVD_EX_DT")="#N/A N/A", _xll.BDP($B45,"DVD_EX_DT")="#N/A Field Not Applicable"),"",_xll.BDP($B45,"DVD_EX_DT")), IF(  OR(   _xll.BDP($B45,"NXT_CPN_DT")="#N/A N/A", _xll.BDP($B45,"NXT_CPN_DT")="#N/A Field Not Applicable"),"",_xll.BDP($B45,"NXT_CPN_DT")))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</row>
    <row r="46" spans="1:10" x14ac:dyDescent="0.25">
      <c r="A46" s="1" t="str">
        <f>_xll.BDP(B46,"ID_ISIN")</f>
        <v>US37949E2046</v>
      </c>
      <c r="B46" s="1" t="s">
        <v>127</v>
      </c>
      <c r="C46" s="2">
        <f>_xll.BDP(B46,"PX_LAST")*1.00000001</f>
        <v>7.8000000779999992</v>
      </c>
      <c r="D46" s="1">
        <f>IF(OR(_xll.BDP(B46,"BEST_ANALYST_RATING")="#N/A N/A",_xll.BDP(B46,"BEST_ANALYST_RATING")="#N/A Field Not Applicable"),0,_xll.BDP(B46,"BEST_ANALYST_RATING"))</f>
        <v>4.5</v>
      </c>
      <c r="E46" s="1">
        <f>IF(OR(_xll.BDP(B46,"BEST_TARGET_PRICE")="#N/A N/A",_xll.BDP(B46,"BEST_TARGET_PRICE")="#N/A Field Not Applicable"),0,_xll.BDP(B46,"BEST_TARGET_PRICE"))</f>
        <v>7.84375</v>
      </c>
      <c r="F46" s="1">
        <f>IF(OR(_xll.BDP(B46,"EQY_DVD_YLD_IND")="#N/A N/A",_xll.BDP(B46,"EQY_DVD_YLD_IND")="#N/A Field Not Applicable"),
IF(OR(_xll.BDP(B46,"YLD_CNV_MID")="#N/A N/A",_xll.BDP(B46,"YLD_CNV_MID")="#N/A Field Not Applicable"),0,_xll.BDP(B46,"YLD_CNV_MID")),
_xll.BDP(B46,"EQY_DVD_YLD_IND"))</f>
        <v>8.9375384342976112</v>
      </c>
      <c r="G46" s="1" t="str">
        <f>IF(  ISERR(FIND("Equity",B46)) = FALSE,  IF(  OR(   _xll.BDP($B46,"DVD_EX_DT")="#N/A N/A", _xll.BDP($B46,"DVD_EX_DT")="#N/A Field Not Applicable"),"",_xll.BDP($B46,"DVD_EX_DT")), IF(  OR(   _xll.BDP($B46,"NXT_CPN_DT")="#N/A N/A", _xll.BDP($B46,"NXT_CPN_DT")="#N/A Field Not Applicable"),"",_xll.BDP($B46,"NXT_CPN_DT")))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</row>
    <row r="47" spans="1:10" x14ac:dyDescent="0.25">
      <c r="A47" s="1" t="str">
        <f>_xll.BDP(B47,"ID_ISIN")</f>
        <v>RU0007288411</v>
      </c>
      <c r="B47" s="1" t="s">
        <v>128</v>
      </c>
      <c r="C47" s="2">
        <f>_xll.BDP(B47,"PX_LAST")*1.00000001</f>
        <v>8925.0000892499993</v>
      </c>
      <c r="D47" s="1">
        <f>IF(OR(_xll.BDP(B47,"BEST_ANALYST_RATING")="#N/A N/A",_xll.BDP(B47,"BEST_ANALYST_RATING")="#N/A Field Not Applicable"),0,_xll.BDP(B47,"BEST_ANALYST_RATING"))</f>
        <v>3.7999999523162842</v>
      </c>
      <c r="E47" s="1">
        <f>IF(OR(_xll.BDP(B47,"BEST_TARGET_PRICE")="#N/A N/A",_xll.BDP(B47,"BEST_TARGET_PRICE")="#N/A Field Not Applicable"),0,_xll.BDP(B47,"BEST_TARGET_PRICE"))</f>
        <v>11078.8779296875</v>
      </c>
      <c r="F47" s="1">
        <f>IF(OR(_xll.BDP(B47,"EQY_DVD_YLD_IND")="#N/A N/A",_xll.BDP(B47,"EQY_DVD_YLD_IND")="#N/A Field Not Applicable"),
IF(OR(_xll.BDP(B47,"YLD_CNV_MID")="#N/A N/A",_xll.BDP(B47,"YLD_CNV_MID")="#N/A Field Not Applicable"),0,_xll.BDP(B47,"YLD_CNV_MID")),
_xll.BDP(B47,"EQY_DVD_YLD_IND"))</f>
        <v>9.9551820728291318</v>
      </c>
      <c r="G47" s="1" t="str">
        <f>IF(  ISERR(FIND("Equity",B47)) = FALSE,  IF(  OR(   _xll.BDP($B47,"DVD_EX_DT")="#N/A N/A", _xll.BDP($B47,"DVD_EX_DT")="#N/A Field Not Applicable"),"",_xll.BDP($B47,"DVD_EX_DT")), IF(  OR(   _xll.BDP($B47,"NXT_CPN_DT")="#N/A N/A", _xll.BDP($B47,"NXT_CPN_DT")="#N/A Field Not Applicable"),"",_xll.BDP($B47,"NXT_CPN_DT")))</f>
        <v>27/12/2016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28/04/2017</v>
      </c>
      <c r="J47" s="1">
        <f t="shared" si="0"/>
        <v>1</v>
      </c>
    </row>
    <row r="48" spans="1:10" x14ac:dyDescent="0.25">
      <c r="A48" s="1" t="str">
        <f>_xll.BDP(B48,"ID_ISIN")</f>
        <v>RU000A0JPFP0</v>
      </c>
      <c r="B48" s="1" t="s">
        <v>129</v>
      </c>
      <c r="C48" s="2">
        <f>_xll.BDP(B48,"PX_LAST")*1.00000001</f>
        <v>858.00000857999999</v>
      </c>
      <c r="D48" s="1">
        <f>IF(OR(_xll.BDP(B48,"BEST_ANALYST_RATING")="#N/A N/A",_xll.BDP(B48,"BEST_ANALYST_RATING")="#N/A Field Not Applicable"),0,_xll.BDP(B48,"BEST_ANALYST_RATING"))</f>
        <v>5</v>
      </c>
      <c r="E48" s="1">
        <f>IF(OR(_xll.BDP(B48,"BEST_TARGET_PRICE")="#N/A N/A",_xll.BDP(B48,"BEST_TARGET_PRICE")="#N/A Field Not Applicable"),0,_xll.BDP(B48,"BEST_TARGET_PRICE"))</f>
        <v>1150</v>
      </c>
      <c r="F48" s="1">
        <f>IF(OR(_xll.BDP(B48,"EQY_DVD_YLD_IND")="#N/A N/A",_xll.BDP(B48,"EQY_DVD_YLD_IND")="#N/A Field Not Applicable"),
IF(OR(_xll.BDP(B48,"YLD_CNV_MID")="#N/A N/A",_xll.BDP(B48,"YLD_CNV_MID")="#N/A Field Not Applicable"),0,_xll.BDP(B48,"YLD_CNV_MID")),
_xll.BDP(B48,"EQY_DVD_YLD_IND"))</f>
        <v>9.0962099125364428</v>
      </c>
      <c r="G48" s="1" t="str">
        <f>IF(  ISERR(FIND("Equity",B48)) = FALSE,  IF(  OR(   _xll.BDP($B48,"DVD_EX_DT")="#N/A N/A", _xll.BDP($B48,"DVD_EX_DT")="#N/A Field Not Applicable"),"",_xll.BDP($B48,"DVD_EX_DT")), IF(  OR(   _xll.BDP($B48,"NXT_CPN_DT")="#N/A N/A", _xll.BDP($B48,"NXT_CPN_DT")="#N/A Field Not Applicable"),"",_xll.BDP($B48,"NXT_CPN_DT")))</f>
        <v/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</row>
    <row r="49" spans="1:10" x14ac:dyDescent="0.25">
      <c r="A49" s="1" t="str">
        <f>_xll.BDP(B49,"ID_ISIN")</f>
        <v>VGG572791041</v>
      </c>
      <c r="B49" s="1" t="s">
        <v>130</v>
      </c>
      <c r="C49" s="2">
        <f>_xll.BDP(B49,"PX_LAST")*1.00000001</f>
        <v>61.950000619500003</v>
      </c>
      <c r="D49" s="1">
        <f>IF(OR(_xll.BDP(B49,"BEST_ANALYST_RATING")="#N/A N/A",_xll.BDP(B49,"BEST_ANALYST_RATING")="#N/A Field Not Applicable"),0,_xll.BDP(B49,"BEST_ANALYST_RATING"))</f>
        <v>4.2857141494750977</v>
      </c>
      <c r="E49" s="1">
        <f>IF(OR(_xll.BDP(B49,"BEST_TARGET_PRICE")="#N/A N/A",_xll.BDP(B49,"BEST_TARGET_PRICE")="#N/A Field Not Applicable"),0,_xll.BDP(B49,"BEST_TARGET_PRICE"))</f>
        <v>68.5</v>
      </c>
      <c r="F49" s="1">
        <f>IF(OR(_xll.BDP(B49,"EQY_DVD_YLD_IND")="#N/A N/A",_xll.BDP(B49,"EQY_DVD_YLD_IND")="#N/A Field Not Applicable"),
IF(OR(_xll.BDP(B49,"YLD_CNV_MID")="#N/A N/A",_xll.BDP(B49,"YLD_CNV_MID")="#N/A Field Not Applicable"),0,_xll.BDP(B49,"YLD_CNV_MID")),
_xll.BDP(B49,"EQY_DVD_YLD_IND"))</f>
        <v>0</v>
      </c>
      <c r="G49" s="1" t="str">
        <f>IF(  ISERR(FIND("Equity",B49)) = FALSE,  IF(  OR(   _xll.BDP($B49,"DVD_EX_DT")="#N/A N/A", _xll.BDP($B49,"DVD_EX_DT")="#N/A Field Not Applicable"),"",_xll.BDP($B49,"DVD_EX_DT")), IF(  OR(   _xll.BDP($B49,"NXT_CPN_DT")="#N/A N/A", _xll.BDP($B49,"NXT_CPN_DT")="#N/A Field Not Applicable"),"",_xll.BDP($B49,"NXT_CPN_DT")))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</row>
    <row r="50" spans="1:10" x14ac:dyDescent="0.25">
      <c r="A50" s="1" t="str">
        <f>_xll.BDP(B50,"ID_ISIN")</f>
        <v>US55302T2042</v>
      </c>
      <c r="B50" s="1" t="s">
        <v>131</v>
      </c>
      <c r="C50" s="2">
        <f>_xll.BDP(B50,"PX_LAST")*1.00000001</f>
        <v>10.300000103</v>
      </c>
      <c r="D50" s="1">
        <f>IF(OR(_xll.BDP(B50,"BEST_ANALYST_RATING")="#N/A N/A",_xll.BDP(B50,"BEST_ANALYST_RATING")="#N/A Field Not Applicable"),0,_xll.BDP(B50,"BEST_ANALYST_RATING"))</f>
        <v>4.25</v>
      </c>
      <c r="E50" s="1">
        <f>IF(OR(_xll.BDP(B50,"BEST_TARGET_PRICE")="#N/A N/A",_xll.BDP(B50,"BEST_TARGET_PRICE")="#N/A Field Not Applicable"),0,_xll.BDP(B50,"BEST_TARGET_PRICE"))</f>
        <v>11.781999588012695</v>
      </c>
      <c r="F50" s="1">
        <f>IF(OR(_xll.BDP(B50,"EQY_DVD_YLD_IND")="#N/A N/A",_xll.BDP(B50,"EQY_DVD_YLD_IND")="#N/A Field Not Applicable"),
IF(OR(_xll.BDP(B50,"YLD_CNV_MID")="#N/A N/A",_xll.BDP(B50,"YLD_CNV_MID")="#N/A Field Not Applicable"),0,_xll.BDP(B50,"YLD_CNV_MID")),
_xll.BDP(B50,"EQY_DVD_YLD_IND"))</f>
        <v>7.2737862762895595</v>
      </c>
      <c r="G50" s="1" t="str">
        <f>IF(  ISERR(FIND("Equity",B50)) = FALSE,  IF(  OR(   _xll.BDP($B50,"DVD_EX_DT")="#N/A N/A", _xll.BDP($B50,"DVD_EX_DT")="#N/A Field Not Applicable"),"",_xll.BDP($B50,"DVD_EX_DT")), IF(  OR(   _xll.BDP($B50,"NXT_CPN_DT")="#N/A N/A", _xll.BDP($B50,"NXT_CPN_DT")="#N/A Field Not Applicable"),"",_xll.BDP($B50,"NXT_CPN_DT")))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</row>
    <row r="51" spans="1:10" x14ac:dyDescent="0.25">
      <c r="A51" s="1" t="str">
        <f>_xll.BDP(B51,"ID_ISIN")</f>
        <v>RU000A0JPPN4</v>
      </c>
      <c r="B51" s="1" t="s">
        <v>132</v>
      </c>
      <c r="C51" s="2">
        <f>_xll.BDP(B51,"PX_LAST")*1.00000001</f>
        <v>6.6300000663E-2</v>
      </c>
      <c r="D51" s="1">
        <f>IF(OR(_xll.BDP(B51,"BEST_ANALYST_RATING")="#N/A N/A",_xll.BDP(B51,"BEST_ANALYST_RATING")="#N/A Field Not Applicable"),0,_xll.BDP(B51,"BEST_ANALYST_RATING"))</f>
        <v>3</v>
      </c>
      <c r="E51" s="1">
        <f>IF(OR(_xll.BDP(B51,"BEST_TARGET_PRICE")="#N/A N/A",_xll.BDP(B51,"BEST_TARGET_PRICE")="#N/A Field Not Applicable"),0,_xll.BDP(B51,"BEST_TARGET_PRICE"))</f>
        <v>1.9999999552965164E-2</v>
      </c>
      <c r="F51" s="1">
        <f>IF(OR(_xll.BDP(B51,"EQY_DVD_YLD_IND")="#N/A N/A",_xll.BDP(B51,"EQY_DVD_YLD_IND")="#N/A Field Not Applicable"),
IF(OR(_xll.BDP(B51,"YLD_CNV_MID")="#N/A N/A",_xll.BDP(B51,"YLD_CNV_MID")="#N/A Field Not Applicable"),0,_xll.BDP(B51,"YLD_CNV_MID")),
_xll.BDP(B51,"EQY_DVD_YLD_IND"))</f>
        <v>1.9215686853587359</v>
      </c>
      <c r="G51" s="1" t="str">
        <f>IF(  ISERR(FIND("Equity",B51)) = FALSE,  IF(  OR(   _xll.BDP($B51,"DVD_EX_DT")="#N/A N/A", _xll.BDP($B51,"DVD_EX_DT")="#N/A Field Not Applicable"),"",_xll.BDP($B51,"DVD_EX_DT")), IF(  OR(   _xll.BDP($B51,"NXT_CPN_DT")="#N/A N/A", _xll.BDP($B51,"NXT_CPN_DT")="#N/A Field Not Applicable"),"",_xll.BDP($B51,"NXT_CPN_DT")))</f>
        <v>27/06/2016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</row>
    <row r="52" spans="1:10" x14ac:dyDescent="0.25">
      <c r="A52" s="1" t="str">
        <f>_xll.BDP(B52,"ID_ISIN")</f>
        <v>RU0009100507</v>
      </c>
      <c r="B52" s="1" t="s">
        <v>133</v>
      </c>
      <c r="C52" s="2">
        <f>_xll.BDP(B52,"PX_LAST")*1.00000001</f>
        <v>55.500000555</v>
      </c>
      <c r="D52" s="1">
        <f>IF(OR(_xll.BDP(B52,"BEST_ANALYST_RATING")="#N/A N/A",_xll.BDP(B52,"BEST_ANALYST_RATING")="#N/A Field Not Applicable"),0,_xll.BDP(B52,"BEST_ANALYST_RATING"))</f>
        <v>5</v>
      </c>
      <c r="E52" s="1">
        <f>IF(OR(_xll.BDP(B52,"BEST_TARGET_PRICE")="#N/A N/A",_xll.BDP(B52,"BEST_TARGET_PRICE")="#N/A Field Not Applicable"),0,_xll.BDP(B52,"BEST_TARGET_PRICE"))</f>
        <v>0</v>
      </c>
      <c r="F52" s="1">
        <f>IF(OR(_xll.BDP(B52,"EQY_DVD_YLD_IND")="#N/A N/A",_xll.BDP(B52,"EQY_DVD_YLD_IND")="#N/A Field Not Applicable"),
IF(OR(_xll.BDP(B52,"YLD_CNV_MID")="#N/A N/A",_xll.BDP(B52,"YLD_CNV_MID")="#N/A Field Not Applicable"),0,_xll.BDP(B52,"YLD_CNV_MID")),
_xll.BDP(B52,"EQY_DVD_YLD_IND"))</f>
        <v>0</v>
      </c>
      <c r="G52" s="1" t="str">
        <f>IF(  ISERR(FIND("Equity",B52)) = FALSE,  IF(  OR(   _xll.BDP($B52,"DVD_EX_DT")="#N/A N/A", _xll.BDP($B52,"DVD_EX_DT")="#N/A Field Not Applicable"),"",_xll.BDP($B52,"DVD_EX_DT")), IF(  OR(   _xll.BDP($B52,"NXT_CPN_DT")="#N/A N/A", _xll.BDP($B52,"NXT_CPN_DT")="#N/A Field Not Applicable"),"",_xll.BDP($B52,"NXT_CPN_DT")))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</row>
    <row r="53" spans="1:10" x14ac:dyDescent="0.25">
      <c r="A53" s="1" t="str">
        <f>_xll.BDP(B53,"ID_ISIN")</f>
        <v>RU0006765096</v>
      </c>
      <c r="B53" s="1" t="s">
        <v>134</v>
      </c>
      <c r="C53" s="2">
        <f>_xll.BDP(B53,"PX_LAST")*1.00000001</f>
        <v>23.040000230399997</v>
      </c>
      <c r="D53" s="1">
        <f>IF(OR(_xll.BDP(B53,"BEST_ANALYST_RATING")="#N/A N/A",_xll.BDP(B53,"BEST_ANALYST_RATING")="#N/A Field Not Applicable"),0,_xll.BDP(B53,"BEST_ANALYST_RATING"))</f>
        <v>5</v>
      </c>
      <c r="E53" s="1">
        <f>IF(OR(_xll.BDP(B53,"BEST_TARGET_PRICE")="#N/A N/A",_xll.BDP(B53,"BEST_TARGET_PRICE")="#N/A Field Not Applicable"),0,_xll.BDP(B53,"BEST_TARGET_PRICE"))</f>
        <v>0</v>
      </c>
      <c r="F53" s="1">
        <f>IF(OR(_xll.BDP(B53,"EQY_DVD_YLD_IND")="#N/A N/A",_xll.BDP(B53,"EQY_DVD_YLD_IND")="#N/A Field Not Applicable"),
IF(OR(_xll.BDP(B53,"YLD_CNV_MID")="#N/A N/A",_xll.BDP(B53,"YLD_CNV_MID")="#N/A Field Not Applicable"),0,_xll.BDP(B53,"YLD_CNV_MID")),
_xll.BDP(B53,"EQY_DVD_YLD_IND"))</f>
        <v>18.836806217829388</v>
      </c>
      <c r="G53" s="1" t="str">
        <f>IF(  ISERR(FIND("Equity",B53)) = FALSE,  IF(  OR(   _xll.BDP($B53,"DVD_EX_DT")="#N/A N/A", _xll.BDP($B53,"DVD_EX_DT")="#N/A Field Not Applicable"),"",_xll.BDP($B53,"DVD_EX_DT")), IF(  OR(   _xll.BDP($B53,"NXT_CPN_DT")="#N/A N/A", _xll.BDP($B53,"NXT_CPN_DT")="#N/A Field Not Applicable"),"",_xll.BDP($B53,"NXT_CPN_DT")))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</row>
    <row r="54" spans="1:10" x14ac:dyDescent="0.25">
      <c r="A54" s="1" t="str">
        <f>_xll.BDP(B54,"ID_ISIN")</f>
        <v>JE00B1VS3333</v>
      </c>
      <c r="B54" s="1" t="s">
        <v>135</v>
      </c>
      <c r="C54" s="2">
        <f>_xll.BDP(B54,"PX_LAST")*1.00000001</f>
        <v>16.590000165899998</v>
      </c>
      <c r="D54" s="1">
        <f>IF(OR(_xll.BDP(B54,"BEST_ANALYST_RATING")="#N/A N/A",_xll.BDP(B54,"BEST_ANALYST_RATING")="#N/A Field Not Applicable"),0,_xll.BDP(B54,"BEST_ANALYST_RATING"))</f>
        <v>0</v>
      </c>
      <c r="E54" s="1">
        <f>IF(OR(_xll.BDP(B54,"BEST_TARGET_PRICE")="#N/A N/A",_xll.BDP(B54,"BEST_TARGET_PRICE")="#N/A Field Not Applicable"),0,_xll.BDP(B54,"BEST_TARGET_PRICE"))</f>
        <v>0</v>
      </c>
      <c r="F54" s="1">
        <f>IF(OR(_xll.BDP(B54,"EQY_DVD_YLD_IND")="#N/A N/A",_xll.BDP(B54,"EQY_DVD_YLD_IND")="#N/A Field Not Applicable"),
IF(OR(_xll.BDP(B54,"YLD_CNV_MID")="#N/A N/A",_xll.BDP(B54,"YLD_CNV_MID")="#N/A Field Not Applicable"),0,_xll.BDP(B54,"YLD_CNV_MID")),
_xll.BDP(B54,"EQY_DVD_YLD_IND"))</f>
        <v>0</v>
      </c>
      <c r="G54" s="1" t="str">
        <f>IF(  ISERR(FIND("Equity",B54)) = FALSE,  IF(  OR(   _xll.BDP($B54,"DVD_EX_DT")="#N/A N/A", _xll.BDP($B54,"DVD_EX_DT")="#N/A Field Not Applicable"),"",_xll.BDP($B54,"DVD_EX_DT")), IF(  OR(   _xll.BDP($B54,"NXT_CPN_DT")="#N/A N/A", _xll.BDP($B54,"NXT_CPN_DT")="#N/A Field Not Applicable"),"",_xll.BDP($B54,"NXT_CPN_DT")))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</row>
    <row r="55" spans="1:10" x14ac:dyDescent="0.25">
      <c r="A55" s="1" t="str">
        <f>_xll.BDP(B55,"ID_ISIN")</f>
        <v>JE00B1VS3770</v>
      </c>
      <c r="B55" s="1" t="s">
        <v>136</v>
      </c>
      <c r="C55" s="2">
        <f>_xll.BDP(B55,"PX_LAST")*1.00000001</f>
        <v>121.5900012159</v>
      </c>
      <c r="D55" s="1">
        <f>IF(OR(_xll.BDP(B55,"BEST_ANALYST_RATING")="#N/A N/A",_xll.BDP(B55,"BEST_ANALYST_RATING")="#N/A Field Not Applicable"),0,_xll.BDP(B55,"BEST_ANALYST_RATING"))</f>
        <v>0</v>
      </c>
      <c r="E55" s="1">
        <f>IF(OR(_xll.BDP(B55,"BEST_TARGET_PRICE")="#N/A N/A",_xll.BDP(B55,"BEST_TARGET_PRICE")="#N/A Field Not Applicable"),0,_xll.BDP(B55,"BEST_TARGET_PRICE"))</f>
        <v>0</v>
      </c>
      <c r="F55" s="1">
        <f>IF(OR(_xll.BDP(B55,"EQY_DVD_YLD_IND")="#N/A N/A",_xll.BDP(B55,"EQY_DVD_YLD_IND")="#N/A Field Not Applicable"),
IF(OR(_xll.BDP(B55,"YLD_CNV_MID")="#N/A N/A",_xll.BDP(B55,"YLD_CNV_MID")="#N/A Field Not Applicable"),0,_xll.BDP(B55,"YLD_CNV_MID")),
_xll.BDP(B55,"EQY_DVD_YLD_IND"))</f>
        <v>0</v>
      </c>
      <c r="G55" s="1" t="str">
        <f>IF(  ISERR(FIND("Equity",B55)) = FALSE,  IF(  OR(   _xll.BDP($B55,"DVD_EX_DT")="#N/A N/A", _xll.BDP($B55,"DVD_EX_DT")="#N/A Field Not Applicable"),"",_xll.BDP($B55,"DVD_EX_DT")), IF(  OR(   _xll.BDP($B55,"NXT_CPN_DT")="#N/A N/A", _xll.BDP($B55,"NXT_CPN_DT")="#N/A Field Not Applicable"),"",_xll.BDP($B55,"NXT_CPN_DT")))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</row>
    <row r="56" spans="1:10" x14ac:dyDescent="0.25">
      <c r="A56" s="1" t="str">
        <f>_xll.BDP(B56,"ID_ISIN")</f>
        <v>JE00B1VS3002</v>
      </c>
      <c r="B56" s="1" t="s">
        <v>137</v>
      </c>
      <c r="C56" s="2">
        <f>_xll.BDP(B56,"PX_LAST")*1.00000001</f>
        <v>76.990000769899993</v>
      </c>
      <c r="D56" s="1">
        <f>IF(OR(_xll.BDP(B56,"BEST_ANALYST_RATING")="#N/A N/A",_xll.BDP(B56,"BEST_ANALYST_RATING")="#N/A Field Not Applicable"),0,_xll.BDP(B56,"BEST_ANALYST_RATING"))</f>
        <v>0</v>
      </c>
      <c r="E56" s="1">
        <f>IF(OR(_xll.BDP(B56,"BEST_TARGET_PRICE")="#N/A N/A",_xll.BDP(B56,"BEST_TARGET_PRICE")="#N/A Field Not Applicable"),0,_xll.BDP(B56,"BEST_TARGET_PRICE"))</f>
        <v>0</v>
      </c>
      <c r="F56" s="1">
        <f>IF(OR(_xll.BDP(B56,"EQY_DVD_YLD_IND")="#N/A N/A",_xll.BDP(B56,"EQY_DVD_YLD_IND")="#N/A Field Not Applicable"),
IF(OR(_xll.BDP(B56,"YLD_CNV_MID")="#N/A N/A",_xll.BDP(B56,"YLD_CNV_MID")="#N/A Field Not Applicable"),0,_xll.BDP(B56,"YLD_CNV_MID")),
_xll.BDP(B56,"EQY_DVD_YLD_IND"))</f>
        <v>0</v>
      </c>
      <c r="G56" s="1" t="str">
        <f>IF(  ISERR(FIND("Equity",B56)) = FALSE,  IF(  OR(   _xll.BDP($B56,"DVD_EX_DT")="#N/A N/A", _xll.BDP($B56,"DVD_EX_DT")="#N/A Field Not Applicable"),"",_xll.BDP($B56,"DVD_EX_DT")), IF(  OR(   _xll.BDP($B56,"NXT_CPN_DT")="#N/A N/A", _xll.BDP($B56,"NXT_CPN_DT")="#N/A Field Not Applicable"),"",_xll.BDP($B56,"NXT_CPN_DT")))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</row>
    <row r="57" spans="1:10" x14ac:dyDescent="0.25">
      <c r="A57" s="1" t="str">
        <f>_xll.BDP(B57,"ID_ISIN")</f>
        <v>RU000A0JQU47</v>
      </c>
      <c r="B57" s="1" t="s">
        <v>138</v>
      </c>
      <c r="C57" s="2">
        <f>_xll.BDP(B57,"PX_LAST")*1.00000001</f>
        <v>100.30000100299999</v>
      </c>
      <c r="D57" s="1">
        <f>IF(OR(_xll.BDP(B57,"BEST_ANALYST_RATING")="#N/A N/A",_xll.BDP(B57,"BEST_ANALYST_RATING")="#N/A Field Not Applicable"),0,_xll.BDP(B57,"BEST_ANALYST_RATING"))</f>
        <v>0</v>
      </c>
      <c r="E57" s="1">
        <f>IF(OR(_xll.BDP(B57,"BEST_TARGET_PRICE")="#N/A N/A",_xll.BDP(B57,"BEST_TARGET_PRICE")="#N/A Field Not Applicable"),0,_xll.BDP(B57,"BEST_TARGET_PRICE"))</f>
        <v>0</v>
      </c>
      <c r="F57" s="1">
        <f>IF(OR(_xll.BDP(B57,"EQY_DVD_YLD_IND")="#N/A N/A",_xll.BDP(B57,"EQY_DVD_YLD_IND")="#N/A Field Not Applicable"),
IF(OR(_xll.BDP(B57,"YLD_CNV_MID")="#N/A N/A",_xll.BDP(B57,"YLD_CNV_MID")="#N/A Field Not Applicable"),0,_xll.BDP(B57,"YLD_CNV_MID")),
_xll.BDP(B57,"EQY_DVD_YLD_IND"))</f>
        <v>18.444666001994019</v>
      </c>
      <c r="G57" s="1" t="str">
        <f>IF(  ISERR(FIND("Equity",B57)) = FALSE,  IF(  OR(   _xll.BDP($B57,"DVD_EX_DT")="#N/A N/A", _xll.BDP($B57,"DVD_EX_DT")="#N/A Field Not Applicable"),"",_xll.BDP($B57,"DVD_EX_DT")), IF(  OR(   _xll.BDP($B57,"NXT_CPN_DT")="#N/A N/A", _xll.BDP($B57,"NXT_CPN_DT")="#N/A Field Not Applicable"),"",_xll.BDP($B57,"NXT_CPN_DT")))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</row>
    <row r="58" spans="1:10" x14ac:dyDescent="0.25">
      <c r="A58" s="1" t="str">
        <f>_xll.BDP(B58,"ID_ISIN")</f>
        <v>RU0006914488</v>
      </c>
      <c r="B58" s="1" t="s">
        <v>139</v>
      </c>
      <c r="C58" s="2">
        <f>_xll.BDP(B58,"PX_LAST")*1.00000001</f>
        <v>586.00000585999999</v>
      </c>
      <c r="D58" s="1">
        <f>IF(OR(_xll.BDP(B58,"BEST_ANALYST_RATING")="#N/A N/A",_xll.BDP(B58,"BEST_ANALYST_RATING")="#N/A Field Not Applicable"),0,_xll.BDP(B58,"BEST_ANALYST_RATING"))</f>
        <v>3.6666667461395264</v>
      </c>
      <c r="E58" s="1">
        <f>IF(OR(_xll.BDP(B58,"BEST_TARGET_PRICE")="#N/A N/A",_xll.BDP(B58,"BEST_TARGET_PRICE")="#N/A Field Not Applicable"),0,_xll.BDP(B58,"BEST_TARGET_PRICE"))</f>
        <v>657.1898193359375</v>
      </c>
      <c r="F58" s="1">
        <f>IF(OR(_xll.BDP(B58,"EQY_DVD_YLD_IND")="#N/A N/A",_xll.BDP(B58,"EQY_DVD_YLD_IND")="#N/A Field Not Applicable"),
IF(OR(_xll.BDP(B58,"YLD_CNV_MID")="#N/A N/A",_xll.BDP(B58,"YLD_CNV_MID")="#N/A Field Not Applicable"),0,_xll.BDP(B58,"YLD_CNV_MID")),
_xll.BDP(B58,"EQY_DVD_YLD_IND"))</f>
        <v>0</v>
      </c>
      <c r="G58" s="1" t="str">
        <f>IF(  ISERR(FIND("Equity",B58)) = FALSE,  IF(  OR(   _xll.BDP($B58,"DVD_EX_DT")="#N/A N/A", _xll.BDP($B58,"DVD_EX_DT")="#N/A Field Not Applicable"),"",_xll.BDP($B58,"DVD_EX_DT")), IF(  OR(   _xll.BDP($B58,"NXT_CPN_DT")="#N/A N/A", _xll.BDP($B58,"NXT_CPN_DT")="#N/A Field Not Applicable"),"",_xll.BDP($B58,"NXT_CPN_DT")))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</row>
    <row r="59" spans="1:10" x14ac:dyDescent="0.25">
      <c r="A59" s="1" t="str">
        <f>_xll.BDP(B59,"ID_ISIN")</f>
        <v>RU000A0JNUD0</v>
      </c>
      <c r="B59" s="1" t="s">
        <v>140</v>
      </c>
      <c r="C59" s="2">
        <f>_xll.BDP(B59,"PX_LAST")*1.00000001</f>
        <v>1.2450000124499998E-2</v>
      </c>
      <c r="D59" s="1">
        <f>IF(OR(_xll.BDP(B59,"BEST_ANALYST_RATING")="#N/A N/A",_xll.BDP(B59,"BEST_ANALYST_RATING")="#N/A Field Not Applicable"),0,_xll.BDP(B59,"BEST_ANALYST_RATING"))</f>
        <v>2.3333332538604736</v>
      </c>
      <c r="E59" s="1">
        <f>IF(OR(_xll.BDP(B59,"BEST_TARGET_PRICE")="#N/A N/A",_xll.BDP(B59,"BEST_TARGET_PRICE")="#N/A Field Not Applicable"),0,_xll.BDP(B59,"BEST_TARGET_PRICE"))</f>
        <v>5.7500001043081284E-2</v>
      </c>
      <c r="F59" s="1">
        <f>IF(OR(_xll.BDP(B59,"EQY_DVD_YLD_IND")="#N/A N/A",_xll.BDP(B59,"EQY_DVD_YLD_IND")="#N/A Field Not Applicable"),
IF(OR(_xll.BDP(B59,"YLD_CNV_MID")="#N/A N/A",_xll.BDP(B59,"YLD_CNV_MID")="#N/A Field Not Applicable"),0,_xll.BDP(B59,"YLD_CNV_MID")),
_xll.BDP(B59,"EQY_DVD_YLD_IND"))</f>
        <v>1.9541938400107979</v>
      </c>
      <c r="G59" s="1" t="str">
        <f>IF(  ISERR(FIND("Equity",B59)) = FALSE,  IF(  OR(   _xll.BDP($B59,"DVD_EX_DT")="#N/A N/A", _xll.BDP($B59,"DVD_EX_DT")="#N/A Field Not Applicable"),"",_xll.BDP($B59,"DVD_EX_DT")), IF(  OR(   _xll.BDP($B59,"NXT_CPN_DT")="#N/A N/A", _xll.BDP($B59,"NXT_CPN_DT")="#N/A Field Not Applicable"),"",_xll.BDP($B59,"NXT_CPN_DT")))</f>
        <v>06/07/2016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</row>
    <row r="60" spans="1:10" x14ac:dyDescent="0.25">
      <c r="A60" s="1" t="str">
        <f>_xll.BDP(B60,"ID_ISIN")</f>
        <v>RU0007661302</v>
      </c>
      <c r="B60" s="1" t="s">
        <v>141</v>
      </c>
      <c r="C60" s="2">
        <f>_xll.BDP(B60,"PX_LAST")*1.00000001</f>
        <v>148.6500014865</v>
      </c>
      <c r="D60" s="1">
        <f>IF(OR(_xll.BDP(B60,"BEST_ANALYST_RATING")="#N/A N/A",_xll.BDP(B60,"BEST_ANALYST_RATING")="#N/A Field Not Applicable"),0,_xll.BDP(B60,"BEST_ANALYST_RATING"))</f>
        <v>1.7999999523162842</v>
      </c>
      <c r="E60" s="1">
        <f>IF(OR(_xll.BDP(B60,"BEST_TARGET_PRICE")="#N/A N/A",_xll.BDP(B60,"BEST_TARGET_PRICE")="#N/A Field Not Applicable"),0,_xll.BDP(B60,"BEST_TARGET_PRICE"))</f>
        <v>154.7310791015625</v>
      </c>
      <c r="F60" s="1">
        <f>IF(OR(_xll.BDP(B60,"EQY_DVD_YLD_IND")="#N/A N/A",_xll.BDP(B60,"EQY_DVD_YLD_IND")="#N/A Field Not Applicable"),
IF(OR(_xll.BDP(B60,"YLD_CNV_MID")="#N/A N/A",_xll.BDP(B60,"YLD_CNV_MID")="#N/A Field Not Applicable"),0,_xll.BDP(B60,"YLD_CNV_MID")),
_xll.BDP(B60,"EQY_DVD_YLD_IND"))</f>
        <v>0</v>
      </c>
      <c r="G60" s="1" t="str">
        <f>IF(  ISERR(FIND("Equity",B60)) = FALSE,  IF(  OR(   _xll.BDP($B60,"DVD_EX_DT")="#N/A N/A", _xll.BDP($B60,"DVD_EX_DT")="#N/A Field Not Applicable"),"",_xll.BDP($B60,"DVD_EX_DT")), IF(  OR(   _xll.BDP($B60,"NXT_CPN_DT")="#N/A N/A", _xll.BDP($B60,"NXT_CPN_DT")="#N/A Field Not Applicable"),"",_xll.BDP($B60,"NXT_CPN_DT")))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</row>
    <row r="61" spans="1:10" x14ac:dyDescent="0.25">
      <c r="A61" s="1" t="str">
        <f>_xll.BDP(B61,"ID_ISIN")</f>
        <v>XS0918604496</v>
      </c>
      <c r="B61" s="1" t="s">
        <v>142</v>
      </c>
      <c r="C61" s="2">
        <f>_xll.BDP(B61,"PX_LAST")*1.00000001</f>
        <v>102.92000102919999</v>
      </c>
      <c r="D61" s="1">
        <f>IF(OR(_xll.BDP(B61,"BEST_ANALYST_RATING")="#N/A N/A",_xll.BDP(B61,"BEST_ANALYST_RATING")="#N/A Field Not Applicable"),0,_xll.BDP(B61,"BEST_ANALYST_RATING"))</f>
        <v>0</v>
      </c>
      <c r="E61" s="1">
        <f>IF(OR(_xll.BDP(B61,"BEST_TARGET_PRICE")="#N/A N/A",_xll.BDP(B61,"BEST_TARGET_PRICE")="#N/A Field Not Applicable"),0,_xll.BDP(B61,"BEST_TARGET_PRICE"))</f>
        <v>0</v>
      </c>
      <c r="F61" s="1">
        <f>IF(OR(_xll.BDP(B61,"EQY_DVD_YLD_IND")="#N/A N/A",_xll.BDP(B61,"EQY_DVD_YLD_IND")="#N/A Field Not Applicable"),
IF(OR(_xll.BDP(B61,"YLD_CNV_MID")="#N/A N/A",_xll.BDP(B61,"YLD_CNV_MID")="#N/A Field Not Applicable"),0,_xll.BDP(B61,"YLD_CNV_MID")),
_xll.BDP(B61,"EQY_DVD_YLD_IND"))</f>
        <v>3.8220518000000001</v>
      </c>
      <c r="G61" s="1" t="str">
        <f>IF(  ISERR(FIND("Equity",B61)) = FALSE,  IF(  OR(   _xll.BDP($B61,"DVD_EX_DT")="#N/A N/A", _xll.BDP($B61,"DVD_EX_DT")="#N/A Field Not Applicable"),"",_xll.BDP($B61,"DVD_EX_DT")), IF(  OR(   _xll.BDP($B61,"NXT_CPN_DT")="#N/A N/A", _xll.BDP($B61,"NXT_CPN_DT")="#N/A Field Not Applicable"),"",_xll.BDP($B61,"NXT_CPN_DT")))</f>
        <v>17/10/2017</v>
      </c>
      <c r="H61" s="1">
        <f>IF(ISERR(FIND("Equity",B61))=FALSE,0,IF(_xll.BDP($B61,"DUR_MID")="#N/A N/A",0,_xll.BDP($B61,"DUR_MID")))</f>
        <v>2.7911757067975738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</row>
    <row r="62" spans="1:10" x14ac:dyDescent="0.25">
      <c r="A62" s="1" t="str">
        <f>_xll.BDP(B62,"ID_ISIN")</f>
        <v>RU000A0JWDU1</v>
      </c>
      <c r="B62" s="1" t="s">
        <v>143</v>
      </c>
      <c r="C62" s="2">
        <f>_xll.BDP(B62,"PX_LAST")*1.00000001</f>
        <v>102.00000102</v>
      </c>
      <c r="D62" s="1">
        <f>IF(OR(_xll.BDP(B62,"BEST_ANALYST_RATING")="#N/A N/A",_xll.BDP(B62,"BEST_ANALYST_RATING")="#N/A Field Not Applicable"),0,_xll.BDP(B62,"BEST_ANALYST_RATING"))</f>
        <v>0</v>
      </c>
      <c r="E62" s="1">
        <f>IF(OR(_xll.BDP(B62,"BEST_TARGET_PRICE")="#N/A N/A",_xll.BDP(B62,"BEST_TARGET_PRICE")="#N/A Field Not Applicable"),0,_xll.BDP(B62,"BEST_TARGET_PRICE"))</f>
        <v>0</v>
      </c>
      <c r="F62" s="1">
        <f>IF(OR(_xll.BDP(B62,"EQY_DVD_YLD_IND")="#N/A N/A",_xll.BDP(B62,"EQY_DVD_YLD_IND")="#N/A Field Not Applicable"),
IF(OR(_xll.BDP(B62,"YLD_CNV_MID")="#N/A N/A",_xll.BDP(B62,"YLD_CNV_MID")="#N/A Field Not Applicable"),0,_xll.BDP(B62,"YLD_CNV_MID")),
_xll.BDP(B62,"EQY_DVD_YLD_IND"))</f>
        <v>9.69</v>
      </c>
      <c r="G62" s="1" t="str">
        <f>IF(  ISERR(FIND("Equity",B62)) = FALSE,  IF(  OR(   _xll.BDP($B62,"DVD_EX_DT")="#N/A N/A", _xll.BDP($B62,"DVD_EX_DT")="#N/A Field Not Applicable"),"",_xll.BDP($B62,"DVD_EX_DT")), IF(  OR(   _xll.BDP($B62,"NXT_CPN_DT")="#N/A N/A", _xll.BDP($B62,"NXT_CPN_DT")="#N/A Field Not Applicable"),"",_xll.BDP($B62,"NXT_CPN_DT")))</f>
        <v>19/10/2017</v>
      </c>
      <c r="H62" s="1">
        <f>IF(ISERR(FIND("Equity",B62))=FALSE,0,IF(_xll.BDP($B62,"DUR_MID")="#N/A N/A",0,_xll.BDP($B62,"DUR_MID")))</f>
        <v>1.8337142936922532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</row>
    <row r="63" spans="1:10" x14ac:dyDescent="0.25">
      <c r="A63" s="1" t="str">
        <f>_xll.BDP(B63,"ID_ISIN")</f>
        <v>RU000A0JWBH2</v>
      </c>
      <c r="B63" s="1" t="s">
        <v>144</v>
      </c>
      <c r="C63" s="2">
        <f>_xll.BDP(B63,"PX_LAST")*1.00000001</f>
        <v>100.20000100199999</v>
      </c>
      <c r="D63" s="1">
        <f>IF(OR(_xll.BDP(B63,"BEST_ANALYST_RATING")="#N/A N/A",_xll.BDP(B63,"BEST_ANALYST_RATING")="#N/A Field Not Applicable"),0,_xll.BDP(B63,"BEST_ANALYST_RATING"))</f>
        <v>0</v>
      </c>
      <c r="E63" s="1">
        <f>IF(OR(_xll.BDP(B63,"BEST_TARGET_PRICE")="#N/A N/A",_xll.BDP(B63,"BEST_TARGET_PRICE")="#N/A Field Not Applicable"),0,_xll.BDP(B63,"BEST_TARGET_PRICE"))</f>
        <v>0</v>
      </c>
      <c r="F63" s="1">
        <f>IF(OR(_xll.BDP(B63,"EQY_DVD_YLD_IND")="#N/A N/A",_xll.BDP(B63,"EQY_DVD_YLD_IND")="#N/A Field Not Applicable"),
IF(OR(_xll.BDP(B63,"YLD_CNV_MID")="#N/A N/A",_xll.BDP(B63,"YLD_CNV_MID")="#N/A Field Not Applicable"),0,_xll.BDP(B63,"YLD_CNV_MID")),
_xll.BDP(B63,"EQY_DVD_YLD_IND"))</f>
        <v>12.92</v>
      </c>
      <c r="G63" s="1" t="str">
        <f>IF(  ISERR(FIND("Equity",B63)) = FALSE,  IF(  OR(   _xll.BDP($B63,"DVD_EX_DT")="#N/A N/A", _xll.BDP($B63,"DVD_EX_DT")="#N/A Field Not Applicable"),"",_xll.BDP($B63,"DVD_EX_DT")), IF(  OR(   _xll.BDP($B63,"NXT_CPN_DT")="#N/A N/A", _xll.BDP($B63,"NXT_CPN_DT")="#N/A Field Not Applicable"),"",_xll.BDP($B63,"NXT_CPN_DT")))</f>
        <v>26/09/2017</v>
      </c>
      <c r="H63" s="1">
        <f>IF(ISERR(FIND("Equity",B63))=FALSE,0,IF(_xll.BDP($B63,"DUR_MID")="#N/A N/A",0,_xll.BDP($B63,"DUR_MID")))</f>
        <v>3.1731550546594622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</row>
    <row r="64" spans="1:10" x14ac:dyDescent="0.25">
      <c r="A64" s="1" t="str">
        <f>_xll.BDP(B64,"ID_ISIN")</f>
        <v>RU000A0JXE06</v>
      </c>
      <c r="B64" s="1" t="s">
        <v>145</v>
      </c>
      <c r="C64" s="2">
        <f>_xll.BDP(B64,"PX_LAST")*1.00000001</f>
        <v>101.4300010143</v>
      </c>
      <c r="D64" s="1">
        <f>IF(OR(_xll.BDP(B64,"BEST_ANALYST_RATING")="#N/A N/A",_xll.BDP(B64,"BEST_ANALYST_RATING")="#N/A Field Not Applicable"),0,_xll.BDP(B64,"BEST_ANALYST_RATING"))</f>
        <v>0</v>
      </c>
      <c r="E64" s="1">
        <f>IF(OR(_xll.BDP(B64,"BEST_TARGET_PRICE")="#N/A N/A",_xll.BDP(B64,"BEST_TARGET_PRICE")="#N/A Field Not Applicable"),0,_xll.BDP(B64,"BEST_TARGET_PRICE"))</f>
        <v>0</v>
      </c>
      <c r="F64" s="1">
        <f>IF(OR(_xll.BDP(B64,"EQY_DVD_YLD_IND")="#N/A N/A",_xll.BDP(B64,"EQY_DVD_YLD_IND")="#N/A Field Not Applicable"),
IF(OR(_xll.BDP(B64,"YLD_CNV_MID")="#N/A N/A",_xll.BDP(B64,"YLD_CNV_MID")="#N/A Field Not Applicable"),0,_xll.BDP(B64,"YLD_CNV_MID")),
_xll.BDP(B64,"EQY_DVD_YLD_IND"))</f>
        <v>11.13</v>
      </c>
      <c r="G64" s="1" t="str">
        <f>IF(  ISERR(FIND("Equity",B64)) = FALSE,  IF(  OR(   _xll.BDP($B64,"DVD_EX_DT")="#N/A N/A", _xll.BDP($B64,"DVD_EX_DT")="#N/A Field Not Applicable"),"",_xll.BDP($B64,"DVD_EX_DT")), IF(  OR(   _xll.BDP($B64,"NXT_CPN_DT")="#N/A N/A", _xll.BDP($B64,"NXT_CPN_DT")="#N/A Field Not Applicable"),"",_xll.BDP($B64,"NXT_CPN_DT")))</f>
        <v>11/05/2017</v>
      </c>
      <c r="H64" s="1">
        <f>IF(ISERR(FIND("Equity",B64))=FALSE,0,IF(_xll.BDP($B64,"DUR_MID")="#N/A N/A",0,_xll.BDP($B64,"DUR_MID")))</f>
        <v>4.7673270051888519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</row>
    <row r="65" spans="1:10" x14ac:dyDescent="0.25">
      <c r="A65" s="1" t="str">
        <f>_xll.BDP(B65,"ID_ISIN")</f>
        <v>XS0981028177</v>
      </c>
      <c r="B65" s="1" t="s">
        <v>146</v>
      </c>
      <c r="C65" s="2">
        <f>_xll.BDP(B65,"PX_LAST")*1.00000001</f>
        <v>107.92200107922</v>
      </c>
      <c r="D65" s="1">
        <f>IF(OR(_xll.BDP(B65,"BEST_ANALYST_RATING")="#N/A N/A",_xll.BDP(B65,"BEST_ANALYST_RATING")="#N/A Field Not Applicable"),0,_xll.BDP(B65,"BEST_ANALYST_RATING"))</f>
        <v>0</v>
      </c>
      <c r="E65" s="1">
        <f>IF(OR(_xll.BDP(B65,"BEST_TARGET_PRICE")="#N/A N/A",_xll.BDP(B65,"BEST_TARGET_PRICE")="#N/A Field Not Applicable"),0,_xll.BDP(B65,"BEST_TARGET_PRICE"))</f>
        <v>0</v>
      </c>
      <c r="F65" s="1">
        <f>IF(OR(_xll.BDP(B65,"EQY_DVD_YLD_IND")="#N/A N/A",_xll.BDP(B65,"EQY_DVD_YLD_IND")="#N/A Field Not Applicable"),
IF(OR(_xll.BDP(B65,"YLD_CNV_MID")="#N/A N/A",_xll.BDP(B65,"YLD_CNV_MID")="#N/A Field Not Applicable"),0,_xll.BDP(B65,"YLD_CNV_MID")),
_xll.BDP(B65,"EQY_DVD_YLD_IND"))</f>
        <v>6.1472593199999999</v>
      </c>
      <c r="G65" s="1" t="str">
        <f>IF(  ISERR(FIND("Equity",B65)) = FALSE,  IF(  OR(   _xll.BDP($B65,"DVD_EX_DT")="#N/A N/A", _xll.BDP($B65,"DVD_EX_DT")="#N/A Field Not Applicable"),"",_xll.BDP($B65,"DVD_EX_DT")), IF(  OR(   _xll.BDP($B65,"NXT_CPN_DT")="#N/A N/A", _xll.BDP($B65,"NXT_CPN_DT")="#N/A Field Not Applicable"),"",_xll.BDP($B65,"NXT_CPN_DT")))</f>
        <v>17/10/2017</v>
      </c>
      <c r="H65" s="1">
        <f>IF(ISERR(FIND("Equity",B65))=FALSE,0,IF(_xll.BDP($B65,"DUR_MID")="#N/A N/A",0,_xll.BDP($B65,"DUR_MID")))</f>
        <v>1.8225151977550231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si="0"/>
        <v>1</v>
      </c>
    </row>
    <row r="66" spans="1:10" x14ac:dyDescent="0.25">
      <c r="A66" s="1" t="str">
        <f>_xll.BDP(B66,"ID_ISIN")</f>
        <v>RU000A0JWU98</v>
      </c>
      <c r="B66" s="1" t="s">
        <v>147</v>
      </c>
      <c r="C66" s="2">
        <f>_xll.BDP(B66,"PX_LAST")*1.00000001</f>
        <v>103.200001032</v>
      </c>
      <c r="D66" s="1">
        <f>IF(OR(_xll.BDP(B66,"BEST_ANALYST_RATING")="#N/A N/A",_xll.BDP(B66,"BEST_ANALYST_RATING")="#N/A Field Not Applicable"),0,_xll.BDP(B66,"BEST_ANALYST_RATING"))</f>
        <v>0</v>
      </c>
      <c r="E66" s="1">
        <f>IF(OR(_xll.BDP(B66,"BEST_TARGET_PRICE")="#N/A N/A",_xll.BDP(B66,"BEST_TARGET_PRICE")="#N/A Field Not Applicable"),0,_xll.BDP(B66,"BEST_TARGET_PRICE"))</f>
        <v>0</v>
      </c>
      <c r="F66" s="1">
        <f>IF(OR(_xll.BDP(B66,"EQY_DVD_YLD_IND")="#N/A N/A",_xll.BDP(B66,"EQY_DVD_YLD_IND")="#N/A Field Not Applicable"),
IF(OR(_xll.BDP(B66,"YLD_CNV_MID")="#N/A N/A",_xll.BDP(B66,"YLD_CNV_MID")="#N/A Field Not Applicable"),0,_xll.BDP(B66,"YLD_CNV_MID")),
_xll.BDP(B66,"EQY_DVD_YLD_IND"))</f>
        <v>9.7200000000000006</v>
      </c>
      <c r="G66" s="1" t="str">
        <f>IF(  ISERR(FIND("Equity",B66)) = FALSE,  IF(  OR(   _xll.BDP($B66,"DVD_EX_DT")="#N/A N/A", _xll.BDP($B66,"DVD_EX_DT")="#N/A Field Not Applicable"),"",_xll.BDP($B66,"DVD_EX_DT")), IF(  OR(   _xll.BDP($B66,"NXT_CPN_DT")="#N/A N/A", _xll.BDP($B66,"NXT_CPN_DT")="#N/A Field Not Applicable"),"",_xll.BDP($B66,"NXT_CPN_DT")))</f>
        <v>28/06/2017</v>
      </c>
      <c r="H66" s="1">
        <f>IF(ISERR(FIND("Equity",B66))=FALSE,0,IF(_xll.BDP($B66,"DUR_MID")="#N/A N/A",0,_xll.BDP($B66,"DUR_MID")))</f>
        <v>2.856989928833316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ref="J66:J106" si="1">COUNTIF($B:$B,B66)</f>
        <v>1</v>
      </c>
    </row>
    <row r="67" spans="1:10" x14ac:dyDescent="0.25">
      <c r="A67" s="1" t="str">
        <f>_xll.BDP(B67,"ID_ISIN")</f>
        <v>RU000A0JWBF6</v>
      </c>
      <c r="B67" s="1" t="s">
        <v>148</v>
      </c>
      <c r="C67" s="2">
        <f>_xll.BDP(B67,"PX_LAST")*1.00000001</f>
        <v>106.900001069</v>
      </c>
      <c r="D67" s="1">
        <f>IF(OR(_xll.BDP(B67,"BEST_ANALYST_RATING")="#N/A N/A",_xll.BDP(B67,"BEST_ANALYST_RATING")="#N/A Field Not Applicable"),0,_xll.BDP(B67,"BEST_ANALYST_RATING"))</f>
        <v>0</v>
      </c>
      <c r="E67" s="1">
        <f>IF(OR(_xll.BDP(B67,"BEST_TARGET_PRICE")="#N/A N/A",_xll.BDP(B67,"BEST_TARGET_PRICE")="#N/A Field Not Applicable"),0,_xll.BDP(B67,"BEST_TARGET_PRICE"))</f>
        <v>0</v>
      </c>
      <c r="F67" s="1">
        <f>IF(OR(_xll.BDP(B67,"EQY_DVD_YLD_IND")="#N/A N/A",_xll.BDP(B67,"EQY_DVD_YLD_IND")="#N/A Field Not Applicable"),
IF(OR(_xll.BDP(B67,"YLD_CNV_MID")="#N/A N/A",_xll.BDP(B67,"YLD_CNV_MID")="#N/A Field Not Applicable"),0,_xll.BDP(B67,"YLD_CNV_MID")),
_xll.BDP(B67,"EQY_DVD_YLD_IND"))</f>
        <v>9.08</v>
      </c>
      <c r="G67" s="1" t="str">
        <f>IF(  ISERR(FIND("Equity",B67)) = FALSE,  IF(  OR(   _xll.BDP($B67,"DVD_EX_DT")="#N/A N/A", _xll.BDP($B67,"DVD_EX_DT")="#N/A Field Not Applicable"),"",_xll.BDP($B67,"DVD_EX_DT")), IF(  OR(   _xll.BDP($B67,"NXT_CPN_DT")="#N/A N/A", _xll.BDP($B67,"NXT_CPN_DT")="#N/A Field Not Applicable"),"",_xll.BDP($B67,"NXT_CPN_DT")))</f>
        <v>26/09/2017</v>
      </c>
      <c r="H67" s="1">
        <f>IF(ISERR(FIND("Equity",B67))=FALSE,0,IF(_xll.BDP($B67,"DUR_MID")="#N/A N/A",0,_xll.BDP($B67,"DUR_MID")))</f>
        <v>3.278523785226088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</row>
    <row r="68" spans="1:10" x14ac:dyDescent="0.25">
      <c r="A68" s="1" t="str">
        <f>_xll.BDP(B68,"ID_ISIN")</f>
        <v>USL6366MAC75</v>
      </c>
      <c r="B68" s="1" t="s">
        <v>149</v>
      </c>
      <c r="C68" s="2">
        <f>_xll.BDP(B68,"PX_LAST")*1.00000001</f>
        <v>103.75300103753</v>
      </c>
      <c r="D68" s="1">
        <f>IF(OR(_xll.BDP(B68,"BEST_ANALYST_RATING")="#N/A N/A",_xll.BDP(B68,"BEST_ANALYST_RATING")="#N/A Field Not Applicable"),0,_xll.BDP(B68,"BEST_ANALYST_RATING"))</f>
        <v>0</v>
      </c>
      <c r="E68" s="1">
        <f>IF(OR(_xll.BDP(B68,"BEST_TARGET_PRICE")="#N/A N/A",_xll.BDP(B68,"BEST_TARGET_PRICE")="#N/A Field Not Applicable"),0,_xll.BDP(B68,"BEST_TARGET_PRICE"))</f>
        <v>0</v>
      </c>
      <c r="F68" s="1">
        <f>IF(OR(_xll.BDP(B68,"EQY_DVD_YLD_IND")="#N/A N/A",_xll.BDP(B68,"EQY_DVD_YLD_IND")="#N/A Field Not Applicable"),
IF(OR(_xll.BDP(B68,"YLD_CNV_MID")="#N/A N/A",_xll.BDP(B68,"YLD_CNV_MID")="#N/A Field Not Applicable"),0,_xll.BDP(B68,"YLD_CNV_MID")),
_xll.BDP(B68,"EQY_DVD_YLD_IND"))</f>
        <v>6.8061414999999998</v>
      </c>
      <c r="G68" s="1" t="str">
        <f>IF(  ISERR(FIND("Equity",B68)) = FALSE,  IF(  OR(   _xll.BDP($B68,"DVD_EX_DT")="#N/A N/A", _xll.BDP($B68,"DVD_EX_DT")="#N/A Field Not Applicable"),"",_xll.BDP($B68,"DVD_EX_DT")), IF(  OR(   _xll.BDP($B68,"NXT_CPN_DT")="#N/A N/A", _xll.BDP($B68,"NXT_CPN_DT")="#N/A Field Not Applicable"),"",_xll.BDP($B68,"NXT_CPN_DT")))</f>
        <v>02/10/2017</v>
      </c>
      <c r="H68" s="1">
        <f>IF(ISERR(FIND("Equity",B68))=FALSE,0,IF(_xll.BDP($B68,"DUR_MID")="#N/A N/A",0,_xll.BDP($B68,"DUR_MID")))</f>
        <v>2.6409237905709984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</row>
    <row r="69" spans="1:10" x14ac:dyDescent="0.25">
      <c r="A69" s="1" t="str">
        <f>_xll.BDP(B69,"ID_ISIN")</f>
        <v>RU000A0JW0S4</v>
      </c>
      <c r="B69" s="1" t="s">
        <v>150</v>
      </c>
      <c r="C69" s="2">
        <f>_xll.BDP(B69,"PX_LAST")*1.00000001</f>
        <v>108.7500010875</v>
      </c>
      <c r="D69" s="1">
        <f>IF(OR(_xll.BDP(B69,"BEST_ANALYST_RATING")="#N/A N/A",_xll.BDP(B69,"BEST_ANALYST_RATING")="#N/A Field Not Applicable"),0,_xll.BDP(B69,"BEST_ANALYST_RATING"))</f>
        <v>0</v>
      </c>
      <c r="E69" s="1">
        <f>IF(OR(_xll.BDP(B69,"BEST_TARGET_PRICE")="#N/A N/A",_xll.BDP(B69,"BEST_TARGET_PRICE")="#N/A Field Not Applicable"),0,_xll.BDP(B69,"BEST_TARGET_PRICE"))</f>
        <v>0</v>
      </c>
      <c r="F69" s="1">
        <f>IF(OR(_xll.BDP(B69,"EQY_DVD_YLD_IND")="#N/A N/A",_xll.BDP(B69,"EQY_DVD_YLD_IND")="#N/A Field Not Applicable"),
IF(OR(_xll.BDP(B69,"YLD_CNV_MID")="#N/A N/A",_xll.BDP(B69,"YLD_CNV_MID")="#N/A Field Not Applicable"),0,_xll.BDP(B69,"YLD_CNV_MID")),
_xll.BDP(B69,"EQY_DVD_YLD_IND"))</f>
        <v>10.36</v>
      </c>
      <c r="G69" s="1" t="str">
        <f>IF(  ISERR(FIND("Equity",B69)) = FALSE,  IF(  OR(   _xll.BDP($B69,"DVD_EX_DT")="#N/A N/A", _xll.BDP($B69,"DVD_EX_DT")="#N/A Field Not Applicable"),"",_xll.BDP($B69,"DVD_EX_DT")), IF(  OR(   _xll.BDP($B69,"NXT_CPN_DT")="#N/A N/A", _xll.BDP($B69,"NXT_CPN_DT")="#N/A Field Not Applicable"),"",_xll.BDP($B69,"NXT_CPN_DT")))</f>
        <v>20/06/2017</v>
      </c>
      <c r="H69" s="1">
        <f>IF(ISERR(FIND("Equity",B69))=FALSE,0,IF(_xll.BDP($B69,"DUR_MID")="#N/A N/A",0,_xll.BDP($B69,"DUR_MID")))</f>
        <v>2.9180357152267455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</row>
    <row r="70" spans="1:10" x14ac:dyDescent="0.25">
      <c r="A70" s="1" t="str">
        <f>_xll.BDP(B70,"ID_ISIN")</f>
        <v>RU000A0JTKZ1</v>
      </c>
      <c r="B70" s="1" t="s">
        <v>151</v>
      </c>
      <c r="C70" s="2">
        <f>_xll.BDP(B70,"PX_LAST")*1.00000001</f>
        <v>98.550000985499992</v>
      </c>
      <c r="D70" s="1">
        <f>IF(OR(_xll.BDP(B70,"BEST_ANALYST_RATING")="#N/A N/A",_xll.BDP(B70,"BEST_ANALYST_RATING")="#N/A Field Not Applicable"),0,_xll.BDP(B70,"BEST_ANALYST_RATING"))</f>
        <v>0</v>
      </c>
      <c r="E70" s="1">
        <f>IF(OR(_xll.BDP(B70,"BEST_TARGET_PRICE")="#N/A N/A",_xll.BDP(B70,"BEST_TARGET_PRICE")="#N/A Field Not Applicable"),0,_xll.BDP(B70,"BEST_TARGET_PRICE"))</f>
        <v>0</v>
      </c>
      <c r="F70" s="1">
        <f>IF(OR(_xll.BDP(B70,"EQY_DVD_YLD_IND")="#N/A N/A",_xll.BDP(B70,"EQY_DVD_YLD_IND")="#N/A Field Not Applicable"),
IF(OR(_xll.BDP(B70,"YLD_CNV_MID")="#N/A N/A",_xll.BDP(B70,"YLD_CNV_MID")="#N/A Field Not Applicable"),0,_xll.BDP(B70,"YLD_CNV_MID")),
_xll.BDP(B70,"EQY_DVD_YLD_IND"))</f>
        <v>8.2799999999999994</v>
      </c>
      <c r="G70" s="1" t="str">
        <f>IF(  ISERR(FIND("Equity",B70)) = FALSE,  IF(  OR(   _xll.BDP($B70,"DVD_EX_DT")="#N/A N/A", _xll.BDP($B70,"DVD_EX_DT")="#N/A Field Not Applicable"),"",_xll.BDP($B70,"DVD_EX_DT")), IF(  OR(   _xll.BDP($B70,"NXT_CPN_DT")="#N/A N/A", _xll.BDP($B70,"NXT_CPN_DT")="#N/A Field Not Applicable"),"",_xll.BDP($B70,"NXT_CPN_DT")))</f>
        <v>02/08/2017</v>
      </c>
      <c r="H70" s="1">
        <f>IF(ISERR(FIND("Equity",B70))=FALSE,0,IF(_xll.BDP($B70,"DUR_MID")="#N/A N/A",0,_xll.BDP($B70,"DUR_MID")))</f>
        <v>0.74655454041906766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</row>
    <row r="71" spans="1:10" x14ac:dyDescent="0.25">
      <c r="A71" s="1" t="str">
        <f>_xll.BDP(B71,"ID_ISIN")</f>
        <v>RU000A0JTM28</v>
      </c>
      <c r="B71" s="1" t="s">
        <v>308</v>
      </c>
      <c r="C71" s="2">
        <f>_xll.BDP(B71,"PX_LAST")*1.00000001</f>
        <v>99.900000999</v>
      </c>
      <c r="D71" s="1">
        <f>IF(OR(_xll.BDP(B71,"BEST_ANALYST_RATING")="#N/A N/A",_xll.BDP(B71,"BEST_ANALYST_RATING")="#N/A Field Not Applicable"),0,_xll.BDP(B71,"BEST_ANALYST_RATING"))</f>
        <v>0</v>
      </c>
      <c r="E71" s="1">
        <f>IF(OR(_xll.BDP(B71,"BEST_TARGET_PRICE")="#N/A N/A",_xll.BDP(B71,"BEST_TARGET_PRICE")="#N/A Field Not Applicable"),0,_xll.BDP(B71,"BEST_TARGET_PRICE"))</f>
        <v>0</v>
      </c>
      <c r="F71" s="1">
        <f>IF(OR(_xll.BDP(B71,"EQY_DVD_YLD_IND")="#N/A N/A",_xll.BDP(B71,"EQY_DVD_YLD_IND")="#N/A Field Not Applicable"),
IF(OR(_xll.BDP(B71,"YLD_CNV_MID")="#N/A N/A",_xll.BDP(B71,"YLD_CNV_MID")="#N/A Field Not Applicable"),0,_xll.BDP(B71,"YLD_CNV_MID")),
_xll.BDP(B71,"EQY_DVD_YLD_IND"))</f>
        <v>9.43</v>
      </c>
      <c r="G71" s="1" t="str">
        <f>IF(  ISERR(FIND("Equity",B71)) = FALSE,  IF(  OR(   _xll.BDP($B71,"DVD_EX_DT")="#N/A N/A", _xll.BDP($B71,"DVD_EX_DT")="#N/A Field Not Applicable"),"",_xll.BDP($B71,"DVD_EX_DT")), IF(  OR(   _xll.BDP($B71,"NXT_CPN_DT")="#N/A N/A", _xll.BDP($B71,"NXT_CPN_DT")="#N/A Field Not Applicable"),"",_xll.BDP($B71,"NXT_CPN_DT")))</f>
        <v>08/08/2017</v>
      </c>
      <c r="H71" s="1">
        <f>IF(ISERR(FIND("Equity",B71))=FALSE,0,IF(_xll.BDP($B71,"DUR_MID")="#N/A N/A",0,_xll.BDP($B71,"DUR_MID")))</f>
        <v>0.76015123506576865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</row>
    <row r="72" spans="1:10" x14ac:dyDescent="0.25">
      <c r="A72" s="1" t="str">
        <f>_xll.BDP(B72,"ID_ISIN")</f>
        <v>XS0884734343</v>
      </c>
      <c r="B72" s="1" t="s">
        <v>152</v>
      </c>
      <c r="C72" s="2">
        <f>_xll.BDP(B72,"PX_LAST")*1.00000001</f>
        <v>99.10001099100009</v>
      </c>
      <c r="D72" s="1">
        <f>IF(OR(_xll.BDP(B72,"BEST_ANALYST_RATING")="#N/A N/A",_xll.BDP(B72,"BEST_ANALYST_RATING")="#N/A Field Not Applicable"),0,_xll.BDP(B72,"BEST_ANALYST_RATING"))</f>
        <v>0</v>
      </c>
      <c r="E72" s="1">
        <f>IF(OR(_xll.BDP(B72,"BEST_TARGET_PRICE")="#N/A N/A",_xll.BDP(B72,"BEST_TARGET_PRICE")="#N/A Field Not Applicable"),0,_xll.BDP(B72,"BEST_TARGET_PRICE"))</f>
        <v>0</v>
      </c>
      <c r="F72" s="1">
        <f>IF(OR(_xll.BDP(B72,"EQY_DVD_YLD_IND")="#N/A N/A",_xll.BDP(B72,"EQY_DVD_YLD_IND")="#N/A Field Not Applicable"),
IF(OR(_xll.BDP(B72,"YLD_CNV_MID")="#N/A N/A",_xll.BDP(B72,"YLD_CNV_MID")="#N/A Field Not Applicable"),0,_xll.BDP(B72,"YLD_CNV_MID")),
_xll.BDP(B72,"EQY_DVD_YLD_IND"))</f>
        <v>9.0799238080631284</v>
      </c>
      <c r="G72" s="1" t="str">
        <f>IF(  ISERR(FIND("Equity",B72)) = FALSE,  IF(  OR(   _xll.BDP($B72,"DVD_EX_DT")="#N/A N/A", _xll.BDP($B72,"DVD_EX_DT")="#N/A Field Not Applicable"),"",_xll.BDP($B72,"DVD_EX_DT")), IF(  OR(   _xll.BDP($B72,"NXT_CPN_DT")="#N/A N/A", _xll.BDP($B72,"NXT_CPN_DT")="#N/A Field Not Applicable"),"",_xll.BDP($B72,"NXT_CPN_DT")))</f>
        <v>07/08/2017</v>
      </c>
      <c r="H72" s="1">
        <f>IF(ISERR(FIND("Equity",B72))=FALSE,0,IF(_xll.BDP($B72,"DUR_MID")="#N/A N/A",0,_xll.BDP($B72,"DUR_MID")))</f>
        <v>0.74485889759602641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</row>
    <row r="73" spans="1:10" x14ac:dyDescent="0.25">
      <c r="A73" s="1" t="str">
        <f>_xll.BDP(B73,"ID_ISIN")</f>
        <v>RU000A0JWDN6</v>
      </c>
      <c r="B73" s="1" t="s">
        <v>153</v>
      </c>
      <c r="C73" s="2">
        <f>_xll.BDP(B73,"PX_LAST")*1.00000001</f>
        <v>104.21000104209999</v>
      </c>
      <c r="D73" s="1">
        <f>IF(OR(_xll.BDP(B73,"BEST_ANALYST_RATING")="#N/A N/A",_xll.BDP(B73,"BEST_ANALYST_RATING")="#N/A Field Not Applicable"),0,_xll.BDP(B73,"BEST_ANALYST_RATING"))</f>
        <v>0</v>
      </c>
      <c r="E73" s="1">
        <f>IF(OR(_xll.BDP(B73,"BEST_TARGET_PRICE")="#N/A N/A",_xll.BDP(B73,"BEST_TARGET_PRICE")="#N/A Field Not Applicable"),0,_xll.BDP(B73,"BEST_TARGET_PRICE"))</f>
        <v>0</v>
      </c>
      <c r="F73" s="1">
        <f>IF(OR(_xll.BDP(B73,"EQY_DVD_YLD_IND")="#N/A N/A",_xll.BDP(B73,"EQY_DVD_YLD_IND")="#N/A Field Not Applicable"),
IF(OR(_xll.BDP(B73,"YLD_CNV_MID")="#N/A N/A",_xll.BDP(B73,"YLD_CNV_MID")="#N/A Field Not Applicable"),0,_xll.BDP(B73,"YLD_CNV_MID")),
_xll.BDP(B73,"EQY_DVD_YLD_IND"))</f>
        <v>10.7</v>
      </c>
      <c r="G73" s="1" t="str">
        <f>IF(  ISERR(FIND("Equity",B73)) = FALSE,  IF(  OR(   _xll.BDP($B73,"DVD_EX_DT")="#N/A N/A", _xll.BDP($B73,"DVD_EX_DT")="#N/A Field Not Applicable"),"",_xll.BDP($B73,"DVD_EX_DT")), IF(  OR(   _xll.BDP($B73,"NXT_CPN_DT")="#N/A N/A", _xll.BDP($B73,"NXT_CPN_DT")="#N/A Field Not Applicable"),"",_xll.BDP($B73,"NXT_CPN_DT")))</f>
        <v>17/10/2017</v>
      </c>
      <c r="H73" s="1">
        <f>IF(ISERR(FIND("Equity",B73))=FALSE,0,IF(_xll.BDP($B73,"DUR_MID")="#N/A N/A",0,_xll.BDP($B73,"DUR_MID")))</f>
        <v>1.8007920413298164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</row>
    <row r="74" spans="1:10" x14ac:dyDescent="0.25">
      <c r="A74" s="1" t="str">
        <f>_xll.BDP(B74,"ID_ISIN")</f>
        <v>RU000A0JWC82</v>
      </c>
      <c r="B74" s="1" t="s">
        <v>154</v>
      </c>
      <c r="C74" s="2">
        <f>_xll.BDP(B74,"PX_LAST")*1.00000001</f>
        <v>103.99000103989999</v>
      </c>
      <c r="D74" s="1">
        <f>IF(OR(_xll.BDP(B74,"BEST_ANALYST_RATING")="#N/A N/A",_xll.BDP(B74,"BEST_ANALYST_RATING")="#N/A Field Not Applicable"),0,_xll.BDP(B74,"BEST_ANALYST_RATING"))</f>
        <v>0</v>
      </c>
      <c r="E74" s="1">
        <f>IF(OR(_xll.BDP(B74,"BEST_TARGET_PRICE")="#N/A N/A",_xll.BDP(B74,"BEST_TARGET_PRICE")="#N/A Field Not Applicable"),0,_xll.BDP(B74,"BEST_TARGET_PRICE"))</f>
        <v>0</v>
      </c>
      <c r="F74" s="1">
        <f>IF(OR(_xll.BDP(B74,"EQY_DVD_YLD_IND")="#N/A N/A",_xll.BDP(B74,"EQY_DVD_YLD_IND")="#N/A Field Not Applicable"),
IF(OR(_xll.BDP(B74,"YLD_CNV_MID")="#N/A N/A",_xll.BDP(B74,"YLD_CNV_MID")="#N/A Field Not Applicable"),0,_xll.BDP(B74,"YLD_CNV_MID")),
_xll.BDP(B74,"EQY_DVD_YLD_IND"))</f>
        <v>9.0399999999999991</v>
      </c>
      <c r="G74" s="1" t="str">
        <f>IF(  ISERR(FIND("Equity",B74)) = FALSE,  IF(  OR(   _xll.BDP($B74,"DVD_EX_DT")="#N/A N/A", _xll.BDP($B74,"DVD_EX_DT")="#N/A Field Not Applicable"),"",_xll.BDP($B74,"DVD_EX_DT")), IF(  OR(   _xll.BDP($B74,"NXT_CPN_DT")="#N/A N/A", _xll.BDP($B74,"NXT_CPN_DT")="#N/A Field Not Applicable"),"",_xll.BDP($B74,"NXT_CPN_DT")))</f>
        <v>04/10/2017</v>
      </c>
      <c r="H74" s="1">
        <f>IF(ISERR(FIND("Equity",B74))=FALSE,0,IF(_xll.BDP($B74,"DUR_MID")="#N/A N/A",0,_xll.BDP($B74,"DUR_MID")))</f>
        <v>2.5962386916956199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</row>
    <row r="75" spans="1:10" x14ac:dyDescent="0.25">
      <c r="A75" s="1" t="str">
        <f>_xll.BDP(B75,"ID_ISIN")</f>
        <v>RU000A0JWB75</v>
      </c>
      <c r="B75" s="1" t="s">
        <v>155</v>
      </c>
      <c r="C75" s="2">
        <f>_xll.BDP(B75,"PX_LAST")*1.00000001</f>
        <v>102.97000102969999</v>
      </c>
      <c r="D75" s="1">
        <f>IF(OR(_xll.BDP(B75,"BEST_ANALYST_RATING")="#N/A N/A",_xll.BDP(B75,"BEST_ANALYST_RATING")="#N/A Field Not Applicable"),0,_xll.BDP(B75,"BEST_ANALYST_RATING"))</f>
        <v>0</v>
      </c>
      <c r="E75" s="1">
        <f>IF(OR(_xll.BDP(B75,"BEST_TARGET_PRICE")="#N/A N/A",_xll.BDP(B75,"BEST_TARGET_PRICE")="#N/A Field Not Applicable"),0,_xll.BDP(B75,"BEST_TARGET_PRICE"))</f>
        <v>0</v>
      </c>
      <c r="F75" s="1">
        <f>IF(OR(_xll.BDP(B75,"EQY_DVD_YLD_IND")="#N/A N/A",_xll.BDP(B75,"EQY_DVD_YLD_IND")="#N/A Field Not Applicable"),
IF(OR(_xll.BDP(B75,"YLD_CNV_MID")="#N/A N/A",_xll.BDP(B75,"YLD_CNV_MID")="#N/A Field Not Applicable"),0,_xll.BDP(B75,"YLD_CNV_MID")),
_xll.BDP(B75,"EQY_DVD_YLD_IND"))</f>
        <v>10.220000000000001</v>
      </c>
      <c r="G75" s="1" t="str">
        <f>IF(  ISERR(FIND("Equity",B75)) = FALSE,  IF(  OR(   _xll.BDP($B75,"DVD_EX_DT")="#N/A N/A", _xll.BDP($B75,"DVD_EX_DT")="#N/A Field Not Applicable"),"",_xll.BDP($B75,"DVD_EX_DT")), IF(  OR(   _xll.BDP($B75,"NXT_CPN_DT")="#N/A N/A", _xll.BDP($B75,"NXT_CPN_DT")="#N/A Field Not Applicable"),"",_xll.BDP($B75,"NXT_CPN_DT")))</f>
        <v>22/09/2017</v>
      </c>
      <c r="H75" s="1">
        <f>IF(ISERR(FIND("Equity",B75))=FALSE,0,IF(_xll.BDP($B75,"DUR_MID")="#N/A N/A",0,_xll.BDP($B75,"DUR_MID")))</f>
        <v>3.2664936848561692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</row>
    <row r="76" spans="1:10" x14ac:dyDescent="0.25">
      <c r="A76" s="1" t="str">
        <f>_xll.BDP(B76,"ID_ISIN")</f>
        <v>RU000A0JWB67</v>
      </c>
      <c r="B76" s="1" t="s">
        <v>156</v>
      </c>
      <c r="C76" s="2">
        <f>_xll.BDP(B76,"PX_LAST")*1.00000001</f>
        <v>101.80000101799999</v>
      </c>
      <c r="D76" s="1">
        <f>IF(OR(_xll.BDP(B76,"BEST_ANALYST_RATING")="#N/A N/A",_xll.BDP(B76,"BEST_ANALYST_RATING")="#N/A Field Not Applicable"),0,_xll.BDP(B76,"BEST_ANALYST_RATING"))</f>
        <v>0</v>
      </c>
      <c r="E76" s="1">
        <f>IF(OR(_xll.BDP(B76,"BEST_TARGET_PRICE")="#N/A N/A",_xll.BDP(B76,"BEST_TARGET_PRICE")="#N/A Field Not Applicable"),0,_xll.BDP(B76,"BEST_TARGET_PRICE"))</f>
        <v>0</v>
      </c>
      <c r="F76" s="1">
        <f>IF(OR(_xll.BDP(B76,"EQY_DVD_YLD_IND")="#N/A N/A",_xll.BDP(B76,"EQY_DVD_YLD_IND")="#N/A Field Not Applicable"),
IF(OR(_xll.BDP(B76,"YLD_CNV_MID")="#N/A N/A",_xll.BDP(B76,"YLD_CNV_MID")="#N/A Field Not Applicable"),0,_xll.BDP(B76,"YLD_CNV_MID")),
_xll.BDP(B76,"EQY_DVD_YLD_IND"))</f>
        <v>10.84</v>
      </c>
      <c r="G76" s="1" t="str">
        <f>IF(  ISERR(FIND("Equity",B76)) = FALSE,  IF(  OR(   _xll.BDP($B76,"DVD_EX_DT")="#N/A N/A", _xll.BDP($B76,"DVD_EX_DT")="#N/A Field Not Applicable"),"",_xll.BDP($B76,"DVD_EX_DT")), IF(  OR(   _xll.BDP($B76,"NXT_CPN_DT")="#N/A N/A", _xll.BDP($B76,"NXT_CPN_DT")="#N/A Field Not Applicable"),"",_xll.BDP($B76,"NXT_CPN_DT")))</f>
        <v>22/09/2017</v>
      </c>
      <c r="H76" s="1">
        <f>IF(ISERR(FIND("Equity",B76))=FALSE,0,IF(_xll.BDP($B76,"DUR_MID")="#N/A N/A",0,_xll.BDP($B76,"DUR_MID")))</f>
        <v>3.2596513398741158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</row>
    <row r="77" spans="1:10" x14ac:dyDescent="0.25">
      <c r="A77" s="1" t="str">
        <f>_xll.BDP(B77,"ID_ISIN")</f>
        <v>XS0997544860</v>
      </c>
      <c r="B77" s="1" t="s">
        <v>157</v>
      </c>
      <c r="C77" s="2">
        <f>_xll.BDP(B77,"PX_LAST")*1.00000001</f>
        <v>108.49600108495999</v>
      </c>
      <c r="D77" s="1">
        <f>IF(OR(_xll.BDP(B77,"BEST_ANALYST_RATING")="#N/A N/A",_xll.BDP(B77,"BEST_ANALYST_RATING")="#N/A Field Not Applicable"),0,_xll.BDP(B77,"BEST_ANALYST_RATING"))</f>
        <v>0</v>
      </c>
      <c r="E77" s="1">
        <f>IF(OR(_xll.BDP(B77,"BEST_TARGET_PRICE")="#N/A N/A",_xll.BDP(B77,"BEST_TARGET_PRICE")="#N/A Field Not Applicable"),0,_xll.BDP(B77,"BEST_TARGET_PRICE"))</f>
        <v>0</v>
      </c>
      <c r="F77" s="1">
        <f>IF(OR(_xll.BDP(B77,"EQY_DVD_YLD_IND")="#N/A N/A",_xll.BDP(B77,"EQY_DVD_YLD_IND")="#N/A Field Not Applicable"),
IF(OR(_xll.BDP(B77,"YLD_CNV_MID")="#N/A N/A",_xll.BDP(B77,"YLD_CNV_MID")="#N/A Field Not Applicable"),0,_xll.BDP(B77,"YLD_CNV_MID")),
_xll.BDP(B77,"EQY_DVD_YLD_IND"))</f>
        <v>4.4921676000000001</v>
      </c>
      <c r="G77" s="1" t="str">
        <f>IF(  ISERR(FIND("Equity",B77)) = FALSE,  IF(  OR(   _xll.BDP($B77,"DVD_EX_DT")="#N/A N/A", _xll.BDP($B77,"DVD_EX_DT")="#N/A Field Not Applicable"),"",_xll.BDP($B77,"DVD_EX_DT")), IF(  OR(   _xll.BDP($B77,"NXT_CPN_DT")="#N/A N/A", _xll.BDP($B77,"NXT_CPN_DT")="#N/A Field Not Applicable"),"",_xll.BDP($B77,"NXT_CPN_DT")))</f>
        <v>27/05/2017</v>
      </c>
      <c r="H77" s="1">
        <f>IF(ISERR(FIND("Equity",B77))=FALSE,0,IF(_xll.BDP($B77,"DUR_MID")="#N/A N/A",0,_xll.BDP($B77,"DUR_MID")))</f>
        <v>5.4485393823905319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</row>
    <row r="78" spans="1:10" x14ac:dyDescent="0.25">
      <c r="A78" s="1" t="str">
        <f>_xll.BDP(B78,"ID_ISIN")</f>
        <v>XS0830192711</v>
      </c>
      <c r="B78" s="1" t="s">
        <v>158</v>
      </c>
      <c r="C78" s="2">
        <f>_xll.BDP(B78,"PX_LAST")*1.00000001</f>
        <v>101.40400101403999</v>
      </c>
      <c r="D78" s="1">
        <f>IF(OR(_xll.BDP(B78,"BEST_ANALYST_RATING")="#N/A N/A",_xll.BDP(B78,"BEST_ANALYST_RATING")="#N/A Field Not Applicable"),0,_xll.BDP(B78,"BEST_ANALYST_RATING"))</f>
        <v>0</v>
      </c>
      <c r="E78" s="1">
        <f>IF(OR(_xll.BDP(B78,"BEST_TARGET_PRICE")="#N/A N/A",_xll.BDP(B78,"BEST_TARGET_PRICE")="#N/A Field Not Applicable"),0,_xll.BDP(B78,"BEST_TARGET_PRICE"))</f>
        <v>0</v>
      </c>
      <c r="F78" s="1">
        <f>IF(OR(_xll.BDP(B78,"EQY_DVD_YLD_IND")="#N/A N/A",_xll.BDP(B78,"EQY_DVD_YLD_IND")="#N/A Field Not Applicable"),
IF(OR(_xll.BDP(B78,"YLD_CNV_MID")="#N/A N/A",_xll.BDP(B78,"YLD_CNV_MID")="#N/A Field Not Applicable"),0,_xll.BDP(B78,"YLD_CNV_MID")),
_xll.BDP(B78,"EQY_DVD_YLD_IND"))</f>
        <v>4.0819208838654024</v>
      </c>
      <c r="G78" s="1" t="str">
        <f>IF(  ISERR(FIND("Equity",B78)) = FALSE,  IF(  OR(   _xll.BDP($B78,"DVD_EX_DT")="#N/A N/A", _xll.BDP($B78,"DVD_EX_DT")="#N/A Field Not Applicable"),"",_xll.BDP($B78,"DVD_EX_DT")), IF(  OR(   _xll.BDP($B78,"NXT_CPN_DT")="#N/A N/A", _xll.BDP($B78,"NXT_CPN_DT")="#N/A Field Not Applicable"),"",_xll.BDP($B78,"NXT_CPN_DT")))</f>
        <v>19/09/2017</v>
      </c>
      <c r="H78" s="1">
        <f>IF(ISERR(FIND("Equity",B78))=FALSE,0,IF(_xll.BDP($B78,"DUR_MID")="#N/A N/A",0,_xll.BDP($B78,"DUR_MID")))</f>
        <v>4.8355373094827785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</row>
    <row r="79" spans="1:10" x14ac:dyDescent="0.25">
      <c r="A79" s="1" t="str">
        <f>_xll.BDP(B79,"ID_ISIN")</f>
        <v>RU000A0JWWW7</v>
      </c>
      <c r="B79" s="1" t="s">
        <v>159</v>
      </c>
      <c r="C79" s="2">
        <f>_xll.BDP(B79,"PX_LAST")*1.00000001</f>
        <v>102.65000102649999</v>
      </c>
      <c r="D79" s="1">
        <f>IF(OR(_xll.BDP(B79,"BEST_ANALYST_RATING")="#N/A N/A",_xll.BDP(B79,"BEST_ANALYST_RATING")="#N/A Field Not Applicable"),0,_xll.BDP(B79,"BEST_ANALYST_RATING"))</f>
        <v>0</v>
      </c>
      <c r="E79" s="1">
        <f>IF(OR(_xll.BDP(B79,"BEST_TARGET_PRICE")="#N/A N/A",_xll.BDP(B79,"BEST_TARGET_PRICE")="#N/A Field Not Applicable"),0,_xll.BDP(B79,"BEST_TARGET_PRICE"))</f>
        <v>0</v>
      </c>
      <c r="F79" s="1">
        <f>IF(OR(_xll.BDP(B79,"EQY_DVD_YLD_IND")="#N/A N/A",_xll.BDP(B79,"EQY_DVD_YLD_IND")="#N/A Field Not Applicable"),
IF(OR(_xll.BDP(B79,"YLD_CNV_MID")="#N/A N/A",_xll.BDP(B79,"YLD_CNV_MID")="#N/A Field Not Applicable"),0,_xll.BDP(B79,"YLD_CNV_MID")),
_xll.BDP(B79,"EQY_DVD_YLD_IND"))</f>
        <v>9.4600000000000009</v>
      </c>
      <c r="G79" s="1" t="str">
        <f>IF(  ISERR(FIND("Equity",B79)) = FALSE,  IF(  OR(   _xll.BDP($B79,"DVD_EX_DT")="#N/A N/A", _xll.BDP($B79,"DVD_EX_DT")="#N/A Field Not Applicable"),"",_xll.BDP($B79,"DVD_EX_DT")), IF(  OR(   _xll.BDP($B79,"NXT_CPN_DT")="#N/A N/A", _xll.BDP($B79,"NXT_CPN_DT")="#N/A Field Not Applicable"),"",_xll.BDP($B79,"NXT_CPN_DT")))</f>
        <v>25/10/2017</v>
      </c>
      <c r="H79" s="1">
        <f>IF(ISERR(FIND("Equity",B79))=FALSE,0,IF(_xll.BDP($B79,"DUR_MID")="#N/A N/A",0,_xll.BDP($B79,"DUR_MID")))</f>
        <v>2.2759159620381233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</row>
    <row r="80" spans="1:10" x14ac:dyDescent="0.25">
      <c r="A80" s="1" t="str">
        <f>_xll.BDP(B80,"ID_ISIN")</f>
        <v>RU000A0JU9T5</v>
      </c>
      <c r="B80" s="1" t="s">
        <v>160</v>
      </c>
      <c r="C80" s="2">
        <f>_xll.BDP(B80,"PX_LAST")*1.00000001</f>
        <v>98.900000989000006</v>
      </c>
      <c r="D80" s="1">
        <f>IF(OR(_xll.BDP(B80,"BEST_ANALYST_RATING")="#N/A N/A",_xll.BDP(B80,"BEST_ANALYST_RATING")="#N/A Field Not Applicable"),0,_xll.BDP(B80,"BEST_ANALYST_RATING"))</f>
        <v>0</v>
      </c>
      <c r="E80" s="1">
        <f>IF(OR(_xll.BDP(B80,"BEST_TARGET_PRICE")="#N/A N/A",_xll.BDP(B80,"BEST_TARGET_PRICE")="#N/A Field Not Applicable"),0,_xll.BDP(B80,"BEST_TARGET_PRICE"))</f>
        <v>0</v>
      </c>
      <c r="F80" s="1">
        <f>IF(OR(_xll.BDP(B80,"EQY_DVD_YLD_IND")="#N/A N/A",_xll.BDP(B80,"EQY_DVD_YLD_IND")="#N/A Field Not Applicable"),
IF(OR(_xll.BDP(B80,"YLD_CNV_MID")="#N/A N/A",_xll.BDP(B80,"YLD_CNV_MID")="#N/A Field Not Applicable"),0,_xll.BDP(B80,"YLD_CNV_MID")),
_xll.BDP(B80,"EQY_DVD_YLD_IND"))</f>
        <v>10.220000000000001</v>
      </c>
      <c r="G80" s="1" t="str">
        <f>IF(  ISERR(FIND("Equity",B80)) = FALSE,  IF(  OR(   _xll.BDP($B80,"DVD_EX_DT")="#N/A N/A", _xll.BDP($B80,"DVD_EX_DT")="#N/A Field Not Applicable"),"",_xll.BDP($B80,"DVD_EX_DT")), IF(  OR(   _xll.BDP($B80,"NXT_CPN_DT")="#N/A N/A", _xll.BDP($B80,"NXT_CPN_DT")="#N/A Field Not Applicable"),"",_xll.BDP($B80,"NXT_CPN_DT")))</f>
        <v>09/05/2017</v>
      </c>
      <c r="H80" s="1">
        <f>IF(ISERR(FIND("Equity",B80))=FALSE,0,IF(_xll.BDP($B80,"DUR_MID")="#N/A N/A",0,_xll.BDP($B80,"DUR_MID")))</f>
        <v>0.74143302590372451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</row>
    <row r="81" spans="1:10" x14ac:dyDescent="0.25">
      <c r="A81" s="1" t="str">
        <f>_xll.BDP(B81,"ID_ISIN")</f>
        <v>RU000A0JS5F6</v>
      </c>
      <c r="B81" s="1" t="s">
        <v>161</v>
      </c>
      <c r="C81" s="2">
        <f>_xll.BDP(B81,"PX_LAST")*1.00000001</f>
        <v>95.420000954199992</v>
      </c>
      <c r="D81" s="1">
        <f>IF(OR(_xll.BDP(B81,"BEST_ANALYST_RATING")="#N/A N/A",_xll.BDP(B81,"BEST_ANALYST_RATING")="#N/A Field Not Applicable"),0,_xll.BDP(B81,"BEST_ANALYST_RATING"))</f>
        <v>0</v>
      </c>
      <c r="E81" s="1">
        <f>IF(OR(_xll.BDP(B81,"BEST_TARGET_PRICE")="#N/A N/A",_xll.BDP(B81,"BEST_TARGET_PRICE")="#N/A Field Not Applicable"),0,_xll.BDP(B81,"BEST_TARGET_PRICE"))</f>
        <v>0</v>
      </c>
      <c r="F81" s="1">
        <f>IF(OR(_xll.BDP(B81,"EQY_DVD_YLD_IND")="#N/A N/A",_xll.BDP(B81,"EQY_DVD_YLD_IND")="#N/A Field Not Applicable"),
IF(OR(_xll.BDP(B81,"YLD_CNV_MID")="#N/A N/A",_xll.BDP(B81,"YLD_CNV_MID")="#N/A Field Not Applicable"),0,_xll.BDP(B81,"YLD_CNV_MID")),
_xll.BDP(B81,"EQY_DVD_YLD_IND"))</f>
        <v>8.69</v>
      </c>
      <c r="G81" s="1" t="str">
        <f>IF(  ISERR(FIND("Equity",B81)) = FALSE,  IF(  OR(   _xll.BDP($B81,"DVD_EX_DT")="#N/A N/A", _xll.BDP($B81,"DVD_EX_DT")="#N/A Field Not Applicable"),"",_xll.BDP($B81,"DVD_EX_DT")), IF(  OR(   _xll.BDP($B81,"NXT_CPN_DT")="#N/A N/A", _xll.BDP($B81,"NXT_CPN_DT")="#N/A Field Not Applicable"),"",_xll.BDP($B81,"NXT_CPN_DT")))</f>
        <v>12/09/2017</v>
      </c>
      <c r="H81" s="1">
        <f>IF(ISERR(FIND("Equity",B81))=FALSE,0,IF(_xll.BDP($B81,"DUR_MID")="#N/A N/A",0,_xll.BDP($B81,"DUR_MID")))</f>
        <v>2.6243295503457755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</row>
    <row r="82" spans="1:10" x14ac:dyDescent="0.25">
      <c r="A82" s="1" t="str">
        <f>_xll.BDP(B82,"ID_ISIN")</f>
        <v>XS0889402029</v>
      </c>
      <c r="B82" s="1" t="s">
        <v>162</v>
      </c>
      <c r="C82" s="2">
        <f>_xll.BDP(B82,"PX_LAST")*1.00000001</f>
        <v>99.750000997499995</v>
      </c>
      <c r="D82" s="1">
        <f>IF(OR(_xll.BDP(B82,"BEST_ANALYST_RATING")="#N/A N/A",_xll.BDP(B82,"BEST_ANALYST_RATING")="#N/A Field Not Applicable"),0,_xll.BDP(B82,"BEST_ANALYST_RATING"))</f>
        <v>0</v>
      </c>
      <c r="E82" s="1">
        <f>IF(OR(_xll.BDP(B82,"BEST_TARGET_PRICE")="#N/A N/A",_xll.BDP(B82,"BEST_TARGET_PRICE")="#N/A Field Not Applicable"),0,_xll.BDP(B82,"BEST_TARGET_PRICE"))</f>
        <v>0</v>
      </c>
      <c r="F82" s="1">
        <f>IF(OR(_xll.BDP(B82,"EQY_DVD_YLD_IND")="#N/A N/A",_xll.BDP(B82,"EQY_DVD_YLD_IND")="#N/A Field Not Applicable"),
IF(OR(_xll.BDP(B82,"YLD_CNV_MID")="#N/A N/A",_xll.BDP(B82,"YLD_CNV_MID")="#N/A Field Not Applicable"),0,_xll.BDP(B82,"YLD_CNV_MID")),
_xll.BDP(B82,"EQY_DVD_YLD_IND"))</f>
        <v>9.3446768670926605</v>
      </c>
      <c r="G82" s="1" t="str">
        <f>IF(  ISERR(FIND("Equity",B82)) = FALSE,  IF(  OR(   _xll.BDP($B82,"DVD_EX_DT")="#N/A N/A", _xll.BDP($B82,"DVD_EX_DT")="#N/A Field Not Applicable"),"",_xll.BDP($B82,"DVD_EX_DT")), IF(  OR(   _xll.BDP($B82,"NXT_CPN_DT")="#N/A N/A", _xll.BDP($B82,"NXT_CPN_DT")="#N/A Field Not Applicable"),"",_xll.BDP($B82,"NXT_CPN_DT")))</f>
        <v>13/08/2017</v>
      </c>
      <c r="H82" s="1">
        <f>IF(ISERR(FIND("Equity",B82))=FALSE,0,IF(_xll.BDP($B82,"DUR_MID")="#N/A N/A",0,_xll.BDP($B82,"DUR_MID")))</f>
        <v>0.75901105231646804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</row>
    <row r="83" spans="1:10" x14ac:dyDescent="0.25">
      <c r="A83" s="1" t="str">
        <f>_xll.BDP(B83,"ID_ISIN")</f>
        <v>XS0493579238</v>
      </c>
      <c r="B83" s="1" t="s">
        <v>163</v>
      </c>
      <c r="C83" s="2">
        <f>_xll.BDP(B83,"PX_LAST")*1.00000001</f>
        <v>81.78600081786</v>
      </c>
      <c r="D83" s="1">
        <f>IF(OR(_xll.BDP(B83,"BEST_ANALYST_RATING")="#N/A N/A",_xll.BDP(B83,"BEST_ANALYST_RATING")="#N/A Field Not Applicable"),0,_xll.BDP(B83,"BEST_ANALYST_RATING"))</f>
        <v>0</v>
      </c>
      <c r="E83" s="1">
        <f>IF(OR(_xll.BDP(B83,"BEST_TARGET_PRICE")="#N/A N/A",_xll.BDP(B83,"BEST_TARGET_PRICE")="#N/A Field Not Applicable"),0,_xll.BDP(B83,"BEST_TARGET_PRICE"))</f>
        <v>0</v>
      </c>
      <c r="F83" s="1">
        <f>IF(OR(_xll.BDP(B83,"EQY_DVD_YLD_IND")="#N/A N/A",_xll.BDP(B83,"EQY_DVD_YLD_IND")="#N/A Field Not Applicable"),
IF(OR(_xll.BDP(B83,"YLD_CNV_MID")="#N/A N/A",_xll.BDP(B83,"YLD_CNV_MID")="#N/A Field Not Applicable"),0,_xll.BDP(B83,"YLD_CNV_MID")),
_xll.BDP(B83,"EQY_DVD_YLD_IND"))</f>
        <v>27.159293468580703</v>
      </c>
      <c r="G83" s="1" t="str">
        <f>IF(  ISERR(FIND("Equity",B83)) = FALSE,  IF(  OR(   _xll.BDP($B83,"DVD_EX_DT")="#N/A N/A", _xll.BDP($B83,"DVD_EX_DT")="#N/A Field Not Applicable"),"",_xll.BDP($B83,"DVD_EX_DT")), IF(  OR(   _xll.BDP($B83,"NXT_CPN_DT")="#N/A N/A", _xll.BDP($B83,"NXT_CPN_DT")="#N/A Field Not Applicable"),"",_xll.BDP($B83,"NXT_CPN_DT")))</f>
        <v>11/09/2017</v>
      </c>
      <c r="H83" s="1">
        <f>IF(ISERR(FIND("Equity",B83))=FALSE,0,IF(_xll.BDP($B83,"DUR_MID")="#N/A N/A",0,_xll.BDP($B83,"DUR_MID")))</f>
        <v>1.3303659626886648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</row>
    <row r="84" spans="1:10" x14ac:dyDescent="0.25">
      <c r="A84" s="1" t="str">
        <f>_xll.BDP(B84,"ID_ISIN")</f>
        <v>XS0842078536</v>
      </c>
      <c r="B84" s="1" t="s">
        <v>164</v>
      </c>
      <c r="C84" s="2">
        <f>_xll.BDP(B84,"PX_LAST")*1.00000001</f>
        <v>109.21900109218998</v>
      </c>
      <c r="D84" s="1">
        <f>IF(OR(_xll.BDP(B84,"BEST_ANALYST_RATING")="#N/A N/A",_xll.BDP(B84,"BEST_ANALYST_RATING")="#N/A Field Not Applicable"),0,_xll.BDP(B84,"BEST_ANALYST_RATING"))</f>
        <v>0</v>
      </c>
      <c r="E84" s="1">
        <f>IF(OR(_xll.BDP(B84,"BEST_TARGET_PRICE")="#N/A N/A",_xll.BDP(B84,"BEST_TARGET_PRICE")="#N/A Field Not Applicable"),0,_xll.BDP(B84,"BEST_TARGET_PRICE"))</f>
        <v>0</v>
      </c>
      <c r="F84" s="1">
        <f>IF(OR(_xll.BDP(B84,"EQY_DVD_YLD_IND")="#N/A N/A",_xll.BDP(B84,"EQY_DVD_YLD_IND")="#N/A Field Not Applicable"),
IF(OR(_xll.BDP(B84,"YLD_CNV_MID")="#N/A N/A",_xll.BDP(B84,"YLD_CNV_MID")="#N/A Field Not Applicable"),0,_xll.BDP(B84,"YLD_CNV_MID")),
_xll.BDP(B84,"EQY_DVD_YLD_IND"))</f>
        <v>4.9994277</v>
      </c>
      <c r="G84" s="1" t="str">
        <f>IF(  ISERR(FIND("Equity",B84)) = FALSE,  IF(  OR(   _xll.BDP($B84,"DVD_EX_DT")="#N/A N/A", _xll.BDP($B84,"DVD_EX_DT")="#N/A Field Not Applicable"),"",_xll.BDP($B84,"DVD_EX_DT")), IF(  OR(   _xll.BDP($B84,"NXT_CPN_DT")="#N/A N/A", _xll.BDP($B84,"NXT_CPN_DT")="#N/A Field Not Applicable"),"",_xll.BDP($B84,"NXT_CPN_DT")))</f>
        <v>17/10/2017</v>
      </c>
      <c r="H84" s="1">
        <f>IF(ISERR(FIND("Equity",B84))=FALSE,0,IF(_xll.BDP($B84,"DUR_MID")="#N/A N/A",0,_xll.BDP($B84,"DUR_MID")))</f>
        <v>4.6674336175515645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</row>
    <row r="85" spans="1:10" x14ac:dyDescent="0.25">
      <c r="A85" s="1" t="str">
        <f>_xll.BDP(B85,"ID_ISIN")</f>
        <v>RU000A0JWG05</v>
      </c>
      <c r="B85" s="1" t="s">
        <v>195</v>
      </c>
      <c r="C85" s="2">
        <f>_xll.BDP(B85,"PX_LAST")*1.00000001</f>
        <v>100.800001008</v>
      </c>
      <c r="D85" s="1">
        <f>IF(OR(_xll.BDP(B85,"BEST_ANALYST_RATING")="#N/A N/A",_xll.BDP(B85,"BEST_ANALYST_RATING")="#N/A Field Not Applicable"),0,_xll.BDP(B85,"BEST_ANALYST_RATING"))</f>
        <v>0</v>
      </c>
      <c r="E85" s="1">
        <f>IF(OR(_xll.BDP(B85,"BEST_TARGET_PRICE")="#N/A N/A",_xll.BDP(B85,"BEST_TARGET_PRICE")="#N/A Field Not Applicable"),0,_xll.BDP(B85,"BEST_TARGET_PRICE"))</f>
        <v>0</v>
      </c>
      <c r="F85" s="1">
        <f>IF(OR(_xll.BDP(B85,"EQY_DVD_YLD_IND")="#N/A N/A",_xll.BDP(B85,"EQY_DVD_YLD_IND")="#N/A Field Not Applicable"),
IF(OR(_xll.BDP(B85,"YLD_CNV_MID")="#N/A N/A",_xll.BDP(B85,"YLD_CNV_MID")="#N/A Field Not Applicable"),0,_xll.BDP(B85,"YLD_CNV_MID")),
_xll.BDP(B85,"EQY_DVD_YLD_IND"))</f>
        <v>9.02</v>
      </c>
      <c r="G85" s="1" t="str">
        <f>IF(  ISERR(FIND("Equity",B85)) = FALSE,  IF(  OR(   _xll.BDP($B85,"DVD_EX_DT")="#N/A N/A", _xll.BDP($B85,"DVD_EX_DT")="#N/A Field Not Applicable"),"",_xll.BDP($B85,"DVD_EX_DT")), IF(  OR(   _xll.BDP($B85,"NXT_CPN_DT")="#N/A N/A", _xll.BDP($B85,"NXT_CPN_DT")="#N/A Field Not Applicable"),"",_xll.BDP($B85,"NXT_CPN_DT")))</f>
        <v>04/05/2017</v>
      </c>
      <c r="H85" s="1">
        <f>IF(ISERR(FIND("Equity",B85))=FALSE,0,IF(_xll.BDP($B85,"DUR_MID")="#N/A N/A",0,_xll.BDP($B85,"DUR_MID")))</f>
        <v>0.49318585567754031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</row>
    <row r="86" spans="1:10" x14ac:dyDescent="0.25">
      <c r="A86" s="1" t="str">
        <f>_xll.BDP(B86,"ID_ISIN")</f>
        <v>RU000A0DQZE3</v>
      </c>
      <c r="B86" s="1" t="s">
        <v>170</v>
      </c>
      <c r="C86" s="2">
        <f>_xll.BDP(B86,"PX_LAST")*1.00000001</f>
        <v>21.865000218649996</v>
      </c>
      <c r="D86" s="1">
        <f>IF(OR(_xll.BDP(B86,"BEST_ANALYST_RATING")="#N/A N/A",_xll.BDP(B86,"BEST_ANALYST_RATING")="#N/A Field Not Applicable"),0,_xll.BDP(B86,"BEST_ANALYST_RATING"))</f>
        <v>5</v>
      </c>
      <c r="E86" s="1">
        <f>IF(OR(_xll.BDP(B86,"BEST_TARGET_PRICE")="#N/A N/A",_xll.BDP(B86,"BEST_TARGET_PRICE")="#N/A Field Not Applicable"),0,_xll.BDP(B86,"BEST_TARGET_PRICE"))</f>
        <v>28.75</v>
      </c>
      <c r="F86" s="1">
        <f>IF(OR(_xll.BDP(B86,"EQY_DVD_YLD_IND")="#N/A N/A",_xll.BDP(B86,"EQY_DVD_YLD_IND")="#N/A Field Not Applicable"),
IF(OR(_xll.BDP(B86,"YLD_CNV_MID")="#N/A N/A",_xll.BDP(B86,"YLD_CNV_MID")="#N/A Field Not Applicable"),0,_xll.BDP(B86,"YLD_CNV_MID")),
_xll.BDP(B86,"EQY_DVD_YLD_IND"))</f>
        <v>7.409101325261247</v>
      </c>
      <c r="G86" s="1" t="str">
        <f>IF(  ISERR(FIND("Equity",B86)) = FALSE,  IF(  OR(   _xll.BDP($B86,"DVD_EX_DT")="#N/A N/A", _xll.BDP($B86,"DVD_EX_DT")="#N/A Field Not Applicable"),"",_xll.BDP($B86,"DVD_EX_DT")), IF(  OR(   _xll.BDP($B86,"NXT_CPN_DT")="#N/A N/A", _xll.BDP($B86,"NXT_CPN_DT")="#N/A Field Not Applicable"),"",_xll.BDP($B86,"NXT_CPN_DT")))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</row>
    <row r="87" spans="1:10" x14ac:dyDescent="0.25">
      <c r="A87" s="1" t="str">
        <f>_xll.BDP(B87,"ID_ISIN")</f>
        <v>US7496552057</v>
      </c>
      <c r="B87" s="1" t="s">
        <v>171</v>
      </c>
      <c r="C87" s="2">
        <f>_xll.BDP(B87,"PX_LAST")*1.00000001</f>
        <v>12.300000123</v>
      </c>
      <c r="D87" s="1">
        <f>IF(OR(_xll.BDP(B87,"BEST_ANALYST_RATING")="#N/A N/A",_xll.BDP(B87,"BEST_ANALYST_RATING")="#N/A Field Not Applicable"),0,_xll.BDP(B87,"BEST_ANALYST_RATING"))</f>
        <v>4</v>
      </c>
      <c r="E87" s="1">
        <f>IF(OR(_xll.BDP(B87,"BEST_TARGET_PRICE")="#N/A N/A",_xll.BDP(B87,"BEST_TARGET_PRICE")="#N/A Field Not Applicable"),0,_xll.BDP(B87,"BEST_TARGET_PRICE"))</f>
        <v>15.971428871154785</v>
      </c>
      <c r="F87" s="1">
        <f>IF(OR(_xll.BDP(B87,"EQY_DVD_YLD_IND")="#N/A N/A",_xll.BDP(B87,"EQY_DVD_YLD_IND")="#N/A Field Not Applicable"),
IF(OR(_xll.BDP(B87,"YLD_CNV_MID")="#N/A N/A",_xll.BDP(B87,"YLD_CNV_MID")="#N/A Field Not Applicable"),0,_xll.BDP(B87,"YLD_CNV_MID")),
_xll.BDP(B87,"EQY_DVD_YLD_IND"))</f>
        <v>9.4308940375723491</v>
      </c>
      <c r="G87" s="1" t="str">
        <f>IF(  ISERR(FIND("Equity",B87)) = FALSE,  IF(  OR(   _xll.BDP($B87,"DVD_EX_DT")="#N/A N/A", _xll.BDP($B87,"DVD_EX_DT")="#N/A Field Not Applicable"),"",_xll.BDP($B87,"DVD_EX_DT")), IF(  OR(   _xll.BDP($B87,"NXT_CPN_DT")="#N/A N/A", _xll.BDP($B87,"NXT_CPN_DT")="#N/A Field Not Applicable"),"",_xll.BDP($B87,"NXT_CPN_DT")))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</row>
    <row r="88" spans="1:10" x14ac:dyDescent="0.25">
      <c r="A88" s="1" t="str">
        <f>_xll.BDP(B88,"ID_ISIN")</f>
        <v>LU0974284688</v>
      </c>
      <c r="B88" s="1" t="s">
        <v>172</v>
      </c>
      <c r="C88" s="2">
        <f>_xll.BDP(B88,"PX_LAST")*1.00000001</f>
        <v>13.420000134199999</v>
      </c>
      <c r="D88" s="1">
        <f>IF(OR(_xll.BDP(B88,"BEST_ANALYST_RATING")="#N/A N/A",_xll.BDP(B88,"BEST_ANALYST_RATING")="#N/A Field Not Applicable"),0,_xll.BDP(B88,"BEST_ANALYST_RATING"))</f>
        <v>0</v>
      </c>
      <c r="E88" s="1">
        <f>IF(OR(_xll.BDP(B88,"BEST_TARGET_PRICE")="#N/A N/A",_xll.BDP(B88,"BEST_TARGET_PRICE")="#N/A Field Not Applicable"),0,_xll.BDP(B88,"BEST_TARGET_PRICE"))</f>
        <v>0</v>
      </c>
      <c r="F88" s="1">
        <f>IF(OR(_xll.BDP(B88,"EQY_DVD_YLD_IND")="#N/A N/A",_xll.BDP(B88,"EQY_DVD_YLD_IND")="#N/A Field Not Applicable"),
IF(OR(_xll.BDP(B88,"YLD_CNV_MID")="#N/A N/A",_xll.BDP(B88,"YLD_CNV_MID")="#N/A Field Not Applicable"),0,_xll.BDP(B88,"YLD_CNV_MID")),
_xll.BDP(B88,"EQY_DVD_YLD_IND"))</f>
        <v>0</v>
      </c>
      <c r="G88" s="1" t="str">
        <f>IF(  ISERR(FIND("Equity",B88)) = FALSE,  IF(  OR(   _xll.BDP($B88,"DVD_EX_DT")="#N/A N/A", _xll.BDP($B88,"DVD_EX_DT")="#N/A Field Not Applicable"),"",_xll.BDP($B88,"DVD_EX_DT")), IF(  OR(   _xll.BDP($B88,"NXT_CPN_DT")="#N/A N/A", _xll.BDP($B88,"NXT_CPN_DT")="#N/A Field Not Applicable"),"",_xll.BDP($B88,"NXT_CPN_DT")))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</row>
    <row r="89" spans="1:10" x14ac:dyDescent="0.25">
      <c r="A89" s="1" t="str">
        <f>_xll.BDP(B89,"ID_ISIN")</f>
        <v>XS0975320879</v>
      </c>
      <c r="B89" s="1" t="s">
        <v>196</v>
      </c>
      <c r="C89" s="2">
        <f>_xll.BDP(B89,"PX_LAST")*1.00000001</f>
        <v>105.30400105304</v>
      </c>
      <c r="D89" s="1">
        <f>IF(OR(_xll.BDP(B89,"BEST_ANALYST_RATING")="#N/A N/A",_xll.BDP(B89,"BEST_ANALYST_RATING")="#N/A Field Not Applicable"),0,_xll.BDP(B89,"BEST_ANALYST_RATING"))</f>
        <v>0</v>
      </c>
      <c r="E89" s="1">
        <f>IF(OR(_xll.BDP(B89,"BEST_TARGET_PRICE")="#N/A N/A",_xll.BDP(B89,"BEST_TARGET_PRICE")="#N/A Field Not Applicable"),0,_xll.BDP(B89,"BEST_TARGET_PRICE"))</f>
        <v>0</v>
      </c>
      <c r="F89" s="1">
        <f>IF(OR(_xll.BDP(B89,"EQY_DVD_YLD_IND")="#N/A N/A",_xll.BDP(B89,"EQY_DVD_YLD_IND")="#N/A Field Not Applicable"),
IF(OR(_xll.BDP(B89,"YLD_CNV_MID")="#N/A N/A",_xll.BDP(B89,"YLD_CNV_MID")="#N/A Field Not Applicable"),0,_xll.BDP(B89,"YLD_CNV_MID")),
_xll.BDP(B89,"EQY_DVD_YLD_IND"))</f>
        <v>4.148350714536817</v>
      </c>
      <c r="G89" s="1" t="str">
        <f>IF(  ISERR(FIND("Equity",B89)) = FALSE,  IF(  OR(   _xll.BDP($B89,"DVD_EX_DT")="#N/A N/A", _xll.BDP($B89,"DVD_EX_DT")="#N/A Field Not Applicable"),"",_xll.BDP($B89,"DVD_EX_DT")), IF(  OR(   _xll.BDP($B89,"NXT_CPN_DT")="#N/A N/A", _xll.BDP($B89,"NXT_CPN_DT")="#N/A Field Not Applicable"),"",_xll.BDP($B89,"NXT_CPN_DT")))</f>
        <v>28/06/2017</v>
      </c>
      <c r="H89" s="1">
        <f>IF(ISERR(FIND("Equity",B89))=FALSE,0,IF(_xll.BDP($B89,"DUR_MID")="#N/A N/A",0,_xll.BDP($B89,"DUR_MID")))</f>
        <v>1.5561629306759586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</row>
    <row r="90" spans="1:10" x14ac:dyDescent="0.25">
      <c r="A90" s="1" t="str">
        <f>_xll.BDP(B90,"ID_ISIN")</f>
        <v>US65504LAM90</v>
      </c>
      <c r="B90" s="1" t="s">
        <v>197</v>
      </c>
      <c r="C90" s="2">
        <f>_xll.BDP(B90,"PX_LAST")*1.00000001</f>
        <v>101.104801011048</v>
      </c>
      <c r="D90" s="1">
        <f>IF(OR(_xll.BDP(B90,"BEST_ANALYST_RATING")="#N/A N/A",_xll.BDP(B90,"BEST_ANALYST_RATING")="#N/A Field Not Applicable"),0,_xll.BDP(B90,"BEST_ANALYST_RATING"))</f>
        <v>0</v>
      </c>
      <c r="E90" s="1">
        <f>IF(OR(_xll.BDP(B90,"BEST_TARGET_PRICE")="#N/A N/A",_xll.BDP(B90,"BEST_TARGET_PRICE")="#N/A Field Not Applicable"),0,_xll.BDP(B90,"BEST_TARGET_PRICE"))</f>
        <v>0</v>
      </c>
      <c r="F90" s="1">
        <f>IF(OR(_xll.BDP(B90,"EQY_DVD_YLD_IND")="#N/A N/A",_xll.BDP(B90,"EQY_DVD_YLD_IND")="#N/A Field Not Applicable"),
IF(OR(_xll.BDP(B90,"YLD_CNV_MID")="#N/A N/A",_xll.BDP(B90,"YLD_CNV_MID")="#N/A Field Not Applicable"),0,_xll.BDP(B90,"YLD_CNV_MID")),
_xll.BDP(B90,"EQY_DVD_YLD_IND"))</f>
        <v>4.4373676598408212</v>
      </c>
      <c r="G90" s="1" t="str">
        <f>IF(  ISERR(FIND("Equity",B90)) = FALSE,  IF(  OR(   _xll.BDP($B90,"DVD_EX_DT")="#N/A N/A", _xll.BDP($B90,"DVD_EX_DT")="#N/A Field Not Applicable"),"",_xll.BDP($B90,"DVD_EX_DT")), IF(  OR(   _xll.BDP($B90,"NXT_CPN_DT")="#N/A N/A", _xll.BDP($B90,"NXT_CPN_DT")="#N/A Field Not Applicable"),"",_xll.BDP($B90,"NXT_CPN_DT")))</f>
        <v>16/09/2017</v>
      </c>
      <c r="H90" s="1">
        <f>IF(ISERR(FIND("Equity",B90))=FALSE,0,IF(_xll.BDP($B90,"DUR_MID")="#N/A N/A",0,_xll.BDP($B90,"DUR_MID")))</f>
        <v>0.85833562719862944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</row>
    <row r="91" spans="1:10" x14ac:dyDescent="0.25">
      <c r="A91" s="1" t="str">
        <f>_xll.BDP(B91,"ID_ISIN")</f>
        <v>JE00B5BCW814</v>
      </c>
      <c r="B91" s="1" t="s">
        <v>174</v>
      </c>
      <c r="C91" s="2">
        <f>_xll.BDP(B91,"PX_LAST")*1.00000001</f>
        <v>4.0100000400999996</v>
      </c>
      <c r="D91" s="1">
        <f>IF(OR(_xll.BDP(B91,"BEST_ANALYST_RATING")="#N/A N/A",_xll.BDP(B91,"BEST_ANALYST_RATING")="#N/A Field Not Applicable"),0,_xll.BDP(B91,"BEST_ANALYST_RATING"))</f>
        <v>4.5</v>
      </c>
      <c r="E91" s="1">
        <f>IF(OR(_xll.BDP(B91,"BEST_TARGET_PRICE")="#N/A N/A",_xll.BDP(B91,"BEST_TARGET_PRICE")="#N/A Field Not Applicable"),0,_xll.BDP(B91,"BEST_TARGET_PRICE"))</f>
        <v>5.3012499809265137</v>
      </c>
      <c r="F91" s="1">
        <f>IF(OR(_xll.BDP(B91,"EQY_DVD_YLD_IND")="#N/A N/A",_xll.BDP(B91,"EQY_DVD_YLD_IND")="#N/A Field Not Applicable"),
IF(OR(_xll.BDP(B91,"YLD_CNV_MID")="#N/A N/A",_xll.BDP(B91,"YLD_CNV_MID")="#N/A Field Not Applicable"),0,_xll.BDP(B91,"YLD_CNV_MID")),
_xll.BDP(B91,"EQY_DVD_YLD_IND"))</f>
        <v>3.1815777693008842</v>
      </c>
      <c r="G91" s="1" t="str">
        <f>IF(  ISERR(FIND("Equity",B91)) = FALSE,  IF(  OR(   _xll.BDP($B91,"DVD_EX_DT")="#N/A N/A", _xll.BDP($B91,"DVD_EX_DT")="#N/A Field Not Applicable"),"",_xll.BDP($B91,"DVD_EX_DT")), IF(  OR(   _xll.BDP($B91,"NXT_CPN_DT")="#N/A N/A", _xll.BDP($B91,"NXT_CPN_DT")="#N/A Field Not Applicable"),"",_xll.BDP($B91,"NXT_CPN_DT")))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</row>
    <row r="92" spans="1:10" x14ac:dyDescent="0.25">
      <c r="A92" s="1" t="str">
        <f>_xll.BDP(B92,"ID_ISIN")</f>
        <v>RU0009029524</v>
      </c>
      <c r="B92" s="1" t="s">
        <v>176</v>
      </c>
      <c r="C92" s="2">
        <f>_xll.BDP(B92,"PX_LAST")*1.00000001</f>
        <v>31.185000311849997</v>
      </c>
      <c r="D92" s="1">
        <f>IF(OR(_xll.BDP(B92,"BEST_ANALYST_RATING")="#N/A N/A",_xll.BDP(B92,"BEST_ANALYST_RATING")="#N/A Field Not Applicable"),0,_xll.BDP(B92,"BEST_ANALYST_RATING"))</f>
        <v>3.75</v>
      </c>
      <c r="E92" s="1">
        <f>IF(OR(_xll.BDP(B92,"BEST_TARGET_PRICE")="#N/A N/A",_xll.BDP(B92,"BEST_TARGET_PRICE")="#N/A Field Not Applicable"),0,_xll.BDP(B92,"BEST_TARGET_PRICE"))</f>
        <v>37.542465209960938</v>
      </c>
      <c r="F92" s="1">
        <f>IF(OR(_xll.BDP(B92,"EQY_DVD_YLD_IND")="#N/A N/A",_xll.BDP(B92,"EQY_DVD_YLD_IND")="#N/A Field Not Applicable"),
IF(OR(_xll.BDP(B92,"YLD_CNV_MID")="#N/A N/A",_xll.BDP(B92,"YLD_CNV_MID")="#N/A Field Not Applicable"),0,_xll.BDP(B92,"YLD_CNV_MID")),
_xll.BDP(B92,"EQY_DVD_YLD_IND"))</f>
        <v>22.190155768138354</v>
      </c>
      <c r="G92" s="1" t="str">
        <f>IF(  ISERR(FIND("Equity",B92)) = FALSE,  IF(  OR(   _xll.BDP($B92,"DVD_EX_DT")="#N/A N/A", _xll.BDP($B92,"DVD_EX_DT")="#N/A Field Not Applicable"),"",_xll.BDP($B92,"DVD_EX_DT")), IF(  OR(   _xll.BDP($B92,"NXT_CPN_DT")="#N/A N/A", _xll.BDP($B92,"NXT_CPN_DT")="#N/A Field Not Applicable"),"",_xll.BDP($B92,"NXT_CPN_DT")))</f>
        <v>15/07/2016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19/05/2017</v>
      </c>
      <c r="J92" s="1">
        <f t="shared" si="1"/>
        <v>1</v>
      </c>
    </row>
    <row r="93" spans="1:10" x14ac:dyDescent="0.25">
      <c r="A93" s="1" t="str">
        <f>_xll.BDP(B93,"ID_ISIN")</f>
        <v>XS0922301717</v>
      </c>
      <c r="B93" s="1" t="s">
        <v>178</v>
      </c>
      <c r="C93" s="2">
        <f>_xll.BDP(B93,"PX_LAST")*1.00000001</f>
        <v>106.35100106351</v>
      </c>
      <c r="D93" s="1">
        <f>IF(OR(_xll.BDP(B93,"BEST_ANALYST_RATING")="#N/A N/A",_xll.BDP(B93,"BEST_ANALYST_RATING")="#N/A Field Not Applicable"),0,_xll.BDP(B93,"BEST_ANALYST_RATING"))</f>
        <v>0</v>
      </c>
      <c r="E93" s="1">
        <f>IF(OR(_xll.BDP(B93,"BEST_TARGET_PRICE")="#N/A N/A",_xll.BDP(B93,"BEST_TARGET_PRICE")="#N/A Field Not Applicable"),0,_xll.BDP(B93,"BEST_TARGET_PRICE"))</f>
        <v>0</v>
      </c>
      <c r="F93" s="1">
        <f>IF(OR(_xll.BDP(B93,"EQY_DVD_YLD_IND")="#N/A N/A",_xll.BDP(B93,"EQY_DVD_YLD_IND")="#N/A Field Not Applicable"),
IF(OR(_xll.BDP(B93,"YLD_CNV_MID")="#N/A N/A",_xll.BDP(B93,"YLD_CNV_MID")="#N/A Field Not Applicable"),0,_xll.BDP(B93,"YLD_CNV_MID")),
_xll.BDP(B93,"EQY_DVD_YLD_IND"))</f>
        <v>3.3770929000000001</v>
      </c>
      <c r="G93" s="1" t="str">
        <f>IF(  ISERR(FIND("Equity",B93)) = FALSE,  IF(  OR(   _xll.BDP($B93,"DVD_EX_DT")="#N/A N/A", _xll.BDP($B93,"DVD_EX_DT")="#N/A Field Not Applicable"),"",_xll.BDP($B93,"DVD_EX_DT")), IF(  OR(   _xll.BDP($B93,"NXT_CPN_DT")="#N/A N/A", _xll.BDP($B93,"NXT_CPN_DT")="#N/A Field Not Applicable"),"",_xll.BDP($B93,"NXT_CPN_DT")))</f>
        <v>29/10/2017</v>
      </c>
      <c r="H93" s="1">
        <f>IF(ISERR(FIND("Equity",B93))=FALSE,0,IF(_xll.BDP($B93,"DUR_MID")="#N/A N/A",0,_xll.BDP($B93,"DUR_MID")))</f>
        <v>2.803682601661063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</row>
    <row r="94" spans="1:10" x14ac:dyDescent="0.25">
      <c r="A94" s="1" t="str">
        <f>_xll.BDP(B94,"ID_ISIN")</f>
        <v>RU000A0JW1P8</v>
      </c>
      <c r="B94" s="1" t="s">
        <v>180</v>
      </c>
      <c r="C94" s="2">
        <f>_xll.BDP(B94,"PX_LAST")*1.00000001</f>
        <v>102.90000102899999</v>
      </c>
      <c r="D94" s="1">
        <f>IF(OR(_xll.BDP(B94,"BEST_ANALYST_RATING")="#N/A N/A",_xll.BDP(B94,"BEST_ANALYST_RATING")="#N/A Field Not Applicable"),0,_xll.BDP(B94,"BEST_ANALYST_RATING"))</f>
        <v>0</v>
      </c>
      <c r="E94" s="1">
        <f>IF(OR(_xll.BDP(B94,"BEST_TARGET_PRICE")="#N/A N/A",_xll.BDP(B94,"BEST_TARGET_PRICE")="#N/A Field Not Applicable"),0,_xll.BDP(B94,"BEST_TARGET_PRICE"))</f>
        <v>0</v>
      </c>
      <c r="F94" s="1">
        <f>IF(OR(_xll.BDP(B94,"EQY_DVD_YLD_IND")="#N/A N/A",_xll.BDP(B94,"EQY_DVD_YLD_IND")="#N/A Field Not Applicable"),
IF(OR(_xll.BDP(B94,"YLD_CNV_MID")="#N/A N/A",_xll.BDP(B94,"YLD_CNV_MID")="#N/A Field Not Applicable"),0,_xll.BDP(B94,"YLD_CNV_MID")),
_xll.BDP(B94,"EQY_DVD_YLD_IND"))</f>
        <v>10.23</v>
      </c>
      <c r="G94" s="1" t="str">
        <f>IF(  ISERR(FIND("Equity",B94)) = FALSE,  IF(  OR(   _xll.BDP($B94,"DVD_EX_DT")="#N/A N/A", _xll.BDP($B94,"DVD_EX_DT")="#N/A Field Not Applicable"),"",_xll.BDP($B94,"DVD_EX_DT")), IF(  OR(   _xll.BDP($B94,"NXT_CPN_DT")="#N/A N/A", _xll.BDP($B94,"NXT_CPN_DT")="#N/A Field Not Applicable"),"",_xll.BDP($B94,"NXT_CPN_DT")))</f>
        <v>27/06/2017</v>
      </c>
      <c r="H94" s="1">
        <f>IF(ISERR(FIND("Equity",B94))=FALSE,0,IF(_xll.BDP($B94,"DUR_MID")="#N/A N/A",0,_xll.BDP($B94,"DUR_MID")))</f>
        <v>0.6400226539177073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</row>
    <row r="95" spans="1:10" x14ac:dyDescent="0.25">
      <c r="A95" s="1" t="str">
        <f>_xll.BDP(B95,"ID_ISIN")</f>
        <v>RU000A0JRJU8</v>
      </c>
      <c r="B95" s="1" t="s">
        <v>182</v>
      </c>
      <c r="C95" s="2">
        <f>_xll.BDP(B95,"PX_LAST")*1.00000001</f>
        <v>99.700000997000004</v>
      </c>
      <c r="D95" s="1">
        <f>IF(OR(_xll.BDP(B95,"BEST_ANALYST_RATING")="#N/A N/A",_xll.BDP(B95,"BEST_ANALYST_RATING")="#N/A Field Not Applicable"),0,_xll.BDP(B95,"BEST_ANALYST_RATING"))</f>
        <v>0</v>
      </c>
      <c r="E95" s="1">
        <f>IF(OR(_xll.BDP(B95,"BEST_TARGET_PRICE")="#N/A N/A",_xll.BDP(B95,"BEST_TARGET_PRICE")="#N/A Field Not Applicable"),0,_xll.BDP(B95,"BEST_TARGET_PRICE"))</f>
        <v>0</v>
      </c>
      <c r="F95" s="1">
        <f>IF(OR(_xll.BDP(B95,"EQY_DVD_YLD_IND")="#N/A N/A",_xll.BDP(B95,"EQY_DVD_YLD_IND")="#N/A Field Not Applicable"),
IF(OR(_xll.BDP(B95,"YLD_CNV_MID")="#N/A N/A",_xll.BDP(B95,"YLD_CNV_MID")="#N/A Field Not Applicable"),0,_xll.BDP(B95,"YLD_CNV_MID")),
_xll.BDP(B95,"EQY_DVD_YLD_IND"))</f>
        <v>9.49</v>
      </c>
      <c r="G95" s="1" t="str">
        <f>IF(  ISERR(FIND("Equity",B95)) = FALSE,  IF(  OR(   _xll.BDP($B95,"DVD_EX_DT")="#N/A N/A", _xll.BDP($B95,"DVD_EX_DT")="#N/A Field Not Applicable"),"",_xll.BDP($B95,"DVD_EX_DT")), IF(  OR(   _xll.BDP($B95,"NXT_CPN_DT")="#N/A N/A", _xll.BDP($B95,"NXT_CPN_DT")="#N/A Field Not Applicable"),"",_xll.BDP($B95,"NXT_CPN_DT")))</f>
        <v>14/06/2017</v>
      </c>
      <c r="H95" s="1">
        <f>IF(ISERR(FIND("Equity",B95))=FALSE,0,IF(_xll.BDP($B95,"DUR_MID")="#N/A N/A",0,_xll.BDP($B95,"DUR_MID")))</f>
        <v>0.11904785985582944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</row>
    <row r="96" spans="1:10" x14ac:dyDescent="0.25">
      <c r="A96" s="1" t="str">
        <f>_xll.BDP(B96,"ID_ISIN")</f>
        <v>RU000A0JS3W6</v>
      </c>
      <c r="B96" s="1" t="s">
        <v>184</v>
      </c>
      <c r="C96" s="2">
        <f>_xll.BDP(B96,"PX_LAST")*1.00000001</f>
        <v>103.70000103699999</v>
      </c>
      <c r="D96" s="1">
        <f>IF(OR(_xll.BDP(B96,"BEST_ANALYST_RATING")="#N/A N/A",_xll.BDP(B96,"BEST_ANALYST_RATING")="#N/A Field Not Applicable"),0,_xll.BDP(B96,"BEST_ANALYST_RATING"))</f>
        <v>0</v>
      </c>
      <c r="E96" s="1">
        <f>IF(OR(_xll.BDP(B96,"BEST_TARGET_PRICE")="#N/A N/A",_xll.BDP(B96,"BEST_TARGET_PRICE")="#N/A Field Not Applicable"),0,_xll.BDP(B96,"BEST_TARGET_PRICE"))</f>
        <v>0</v>
      </c>
      <c r="F96" s="1">
        <f>IF(OR(_xll.BDP(B96,"EQY_DVD_YLD_IND")="#N/A N/A",_xll.BDP(B96,"EQY_DVD_YLD_IND")="#N/A Field Not Applicable"),
IF(OR(_xll.BDP(B96,"YLD_CNV_MID")="#N/A N/A",_xll.BDP(B96,"YLD_CNV_MID")="#N/A Field Not Applicable"),0,_xll.BDP(B96,"YLD_CNV_MID")),
_xll.BDP(B96,"EQY_DVD_YLD_IND"))</f>
        <v>7.73</v>
      </c>
      <c r="G96" s="1" t="str">
        <f>IF(  ISERR(FIND("Equity",B96)) = FALSE,  IF(  OR(   _xll.BDP($B96,"DVD_EX_DT")="#N/A N/A", _xll.BDP($B96,"DVD_EX_DT")="#N/A Field Not Applicable"),"",_xll.BDP($B96,"DVD_EX_DT")), IF(  OR(   _xll.BDP($B96,"NXT_CPN_DT")="#N/A N/A", _xll.BDP($B96,"NXT_CPN_DT")="#N/A Field Not Applicable"),"",_xll.BDP($B96,"NXT_CPN_DT")))</f>
        <v>16/08/2017</v>
      </c>
      <c r="H96" s="1">
        <f>IF(ISERR(FIND("Equity",B96))=FALSE,0,IF(_xll.BDP($B96,"DUR_MID")="#N/A N/A",0,_xll.BDP($B96,"DUR_MID")))</f>
        <v>6.8778146012635544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</row>
    <row r="97" spans="1:10" x14ac:dyDescent="0.25">
      <c r="A97" s="1" t="str">
        <f>_xll.BDP(B97,"ID_ISIN")</f>
        <v>RU000A0JTYA5</v>
      </c>
      <c r="B97" s="1" t="s">
        <v>186</v>
      </c>
      <c r="C97" s="2">
        <f>_xll.BDP(B97,"PX_LAST")*1.00000001</f>
        <v>95.800000957999998</v>
      </c>
      <c r="D97" s="1">
        <f>IF(OR(_xll.BDP(B97,"BEST_ANALYST_RATING")="#N/A N/A",_xll.BDP(B97,"BEST_ANALYST_RATING")="#N/A Field Not Applicable"),0,_xll.BDP(B97,"BEST_ANALYST_RATING"))</f>
        <v>0</v>
      </c>
      <c r="E97" s="1">
        <f>IF(OR(_xll.BDP(B97,"BEST_TARGET_PRICE")="#N/A N/A",_xll.BDP(B97,"BEST_TARGET_PRICE")="#N/A Field Not Applicable"),0,_xll.BDP(B97,"BEST_TARGET_PRICE"))</f>
        <v>0</v>
      </c>
      <c r="F97" s="1">
        <f>IF(OR(_xll.BDP(B97,"EQY_DVD_YLD_IND")="#N/A N/A",_xll.BDP(B97,"EQY_DVD_YLD_IND")="#N/A Field Not Applicable"),
IF(OR(_xll.BDP(B97,"YLD_CNV_MID")="#N/A N/A",_xll.BDP(B97,"YLD_CNV_MID")="#N/A Field Not Applicable"),0,_xll.BDP(B97,"YLD_CNV_MID")),
_xll.BDP(B97,"EQY_DVD_YLD_IND"))</f>
        <v>8.09</v>
      </c>
      <c r="G97" s="1" t="str">
        <f>IF(  ISERR(FIND("Equity",B97)) = FALSE,  IF(  OR(   _xll.BDP($B97,"DVD_EX_DT")="#N/A N/A", _xll.BDP($B97,"DVD_EX_DT")="#N/A Field Not Applicable"),"",_xll.BDP($B97,"DVD_EX_DT")), IF(  OR(   _xll.BDP($B97,"NXT_CPN_DT")="#N/A N/A", _xll.BDP($B97,"NXT_CPN_DT")="#N/A Field Not Applicable"),"",_xll.BDP($B97,"NXT_CPN_DT")))</f>
        <v>31/05/2017</v>
      </c>
      <c r="H97" s="1">
        <f>IF(ISERR(FIND("Equity",B97))=FALSE,0,IF(_xll.BDP($B97,"DUR_MID")="#N/A N/A",0,_xll.BDP($B97,"DUR_MID")))</f>
        <v>2.7658658396561813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</row>
    <row r="98" spans="1:10" x14ac:dyDescent="0.25">
      <c r="A98" s="1" t="str">
        <f>_xll.BDP(B98,"ID_ISIN")</f>
        <v>RU000A0GN9A7</v>
      </c>
      <c r="B98" s="1" t="s">
        <v>188</v>
      </c>
      <c r="C98" s="2">
        <f>_xll.BDP(B98,"PX_LAST")*1.00000001</f>
        <v>89.800000897999993</v>
      </c>
      <c r="D98" s="1">
        <f>IF(OR(_xll.BDP(B98,"BEST_ANALYST_RATING")="#N/A N/A",_xll.BDP(B98,"BEST_ANALYST_RATING")="#N/A Field Not Applicable"),0,_xll.BDP(B98,"BEST_ANALYST_RATING"))</f>
        <v>0</v>
      </c>
      <c r="E98" s="1">
        <f>IF(OR(_xll.BDP(B98,"BEST_TARGET_PRICE")="#N/A N/A",_xll.BDP(B98,"BEST_TARGET_PRICE")="#N/A Field Not Applicable"),0,_xll.BDP(B98,"BEST_TARGET_PRICE"))</f>
        <v>0</v>
      </c>
      <c r="F98" s="1">
        <f>IF(OR(_xll.BDP(B98,"EQY_DVD_YLD_IND")="#N/A N/A",_xll.BDP(B98,"EQY_DVD_YLD_IND")="#N/A Field Not Applicable"),
IF(OR(_xll.BDP(B98,"YLD_CNV_MID")="#N/A N/A",_xll.BDP(B98,"YLD_CNV_MID")="#N/A Field Not Applicable"),0,_xll.BDP(B98,"YLD_CNV_MID")),
_xll.BDP(B98,"EQY_DVD_YLD_IND"))</f>
        <v>8.1300000000000008</v>
      </c>
      <c r="G98" s="1" t="str">
        <f>IF(  ISERR(FIND("Equity",B98)) = FALSE,  IF(  OR(   _xll.BDP($B98,"DVD_EX_DT")="#N/A N/A", _xll.BDP($B98,"DVD_EX_DT")="#N/A Field Not Applicable"),"",_xll.BDP($B98,"DVD_EX_DT")), IF(  OR(   _xll.BDP($B98,"NXT_CPN_DT")="#N/A N/A", _xll.BDP($B98,"NXT_CPN_DT")="#N/A Field Not Applicable"),"",_xll.BDP($B98,"NXT_CPN_DT")))</f>
        <v>16/08/2017</v>
      </c>
      <c r="H98" s="1">
        <f>IF(ISERR(FIND("Equity",B98))=FALSE,0,IF(_xll.BDP($B98,"DUR_MID")="#N/A N/A",0,_xll.BDP($B98,"DUR_MID")))</f>
        <v>10.007373003005084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</row>
    <row r="99" spans="1:10" x14ac:dyDescent="0.25">
      <c r="A99" s="1" t="str">
        <f>_xll.BDP(B99,"ID_ISIN")</f>
        <v>RU000A0JPLH5</v>
      </c>
      <c r="B99" s="1" t="s">
        <v>190</v>
      </c>
      <c r="C99" s="2">
        <f>_xll.BDP(B99,"PX_LAST")*1.00000001</f>
        <v>86.080000860799998</v>
      </c>
      <c r="D99" s="1">
        <f>IF(OR(_xll.BDP(B99,"BEST_ANALYST_RATING")="#N/A N/A",_xll.BDP(B99,"BEST_ANALYST_RATING")="#N/A Field Not Applicable"),0,_xll.BDP(B99,"BEST_ANALYST_RATING"))</f>
        <v>0</v>
      </c>
      <c r="E99" s="1">
        <f>IF(OR(_xll.BDP(B99,"BEST_TARGET_PRICE")="#N/A N/A",_xll.BDP(B99,"BEST_TARGET_PRICE")="#N/A Field Not Applicable"),0,_xll.BDP(B99,"BEST_TARGET_PRICE"))</f>
        <v>0</v>
      </c>
      <c r="F99" s="1">
        <f>IF(OR(_xll.BDP(B99,"EQY_DVD_YLD_IND")="#N/A N/A",_xll.BDP(B99,"EQY_DVD_YLD_IND")="#N/A Field Not Applicable"),
IF(OR(_xll.BDP(B99,"YLD_CNV_MID")="#N/A N/A",_xll.BDP(B99,"YLD_CNV_MID")="#N/A Field Not Applicable"),0,_xll.BDP(B99,"YLD_CNV_MID")),
_xll.BDP(B99,"EQY_DVD_YLD_IND"))</f>
        <v>8.9700000000000006</v>
      </c>
      <c r="G99" s="1" t="str">
        <f>IF(  ISERR(FIND("Equity",B99)) = FALSE,  IF(  OR(   _xll.BDP($B99,"DVD_EX_DT")="#N/A N/A", _xll.BDP($B99,"DVD_EX_DT")="#N/A Field Not Applicable"),"",_xll.BDP($B99,"DVD_EX_DT")), IF(  OR(   _xll.BDP($B99,"NXT_CPN_DT")="#N/A N/A", _xll.BDP($B99,"NXT_CPN_DT")="#N/A Field Not Applicable"),"",_xll.BDP($B99,"NXT_CPN_DT")))</f>
        <v>19/07/2017</v>
      </c>
      <c r="H99" s="1">
        <f>IF(ISERR(FIND("Equity",B99))=FALSE,0,IF(_xll.BDP($B99,"DUR_MID")="#N/A N/A",0,_xll.BDP($B99,"DUR_MID")))</f>
        <v>4.7921985260163904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</row>
    <row r="100" spans="1:10" x14ac:dyDescent="0.25">
      <c r="A100" s="1" t="str">
        <f>_xll.BDP(B100,"ID_ISIN")</f>
        <v>RU000A0JXJE0</v>
      </c>
      <c r="B100" s="1" t="s">
        <v>192</v>
      </c>
      <c r="C100" s="2">
        <f>_xll.BDP(B100,"PX_LAST")*1.00000001</f>
        <v>102.75000102749999</v>
      </c>
      <c r="D100" s="1">
        <f>IF(OR(_xll.BDP(B100,"BEST_ANALYST_RATING")="#N/A N/A",_xll.BDP(B100,"BEST_ANALYST_RATING")="#N/A Field Not Applicable"),0,_xll.BDP(B100,"BEST_ANALYST_RATING"))</f>
        <v>0</v>
      </c>
      <c r="E100" s="1">
        <f>IF(OR(_xll.BDP(B100,"BEST_TARGET_PRICE")="#N/A N/A",_xll.BDP(B100,"BEST_TARGET_PRICE")="#N/A Field Not Applicable"),0,_xll.BDP(B100,"BEST_TARGET_PRICE"))</f>
        <v>0</v>
      </c>
      <c r="F100" s="1">
        <f>IF(OR(_xll.BDP(B100,"EQY_DVD_YLD_IND")="#N/A N/A",_xll.BDP(B100,"EQY_DVD_YLD_IND")="#N/A Field Not Applicable"),
IF(OR(_xll.BDP(B100,"YLD_CNV_MID")="#N/A N/A",_xll.BDP(B100,"YLD_CNV_MID")="#N/A Field Not Applicable"),0,_xll.BDP(B100,"YLD_CNV_MID")),
_xll.BDP(B100,"EQY_DVD_YLD_IND"))</f>
        <v>9.7200000000000006</v>
      </c>
      <c r="G100" s="1" t="str">
        <f>IF(  ISERR(FIND("Equity",B100)) = FALSE,  IF(  OR(   _xll.BDP($B100,"DVD_EX_DT")="#N/A N/A", _xll.BDP($B100,"DVD_EX_DT")="#N/A Field Not Applicable"),"",_xll.BDP($B100,"DVD_EX_DT")), IF(  OR(   _xll.BDP($B100,"NXT_CPN_DT")="#N/A N/A", _xll.BDP($B100,"NXT_CPN_DT")="#N/A Field Not Applicable"),"",_xll.BDP($B100,"NXT_CPN_DT")))</f>
        <v>22/08/2017</v>
      </c>
      <c r="H100" s="1">
        <f>IF(ISERR(FIND("Equity",B100))=FALSE,0,IF(_xll.BDP($B100,"DUR_MID")="#N/A N/A",0,_xll.BDP($B100,"DUR_MID")))</f>
        <v>2.4644367978861763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1"/>
        <v>1</v>
      </c>
    </row>
    <row r="101" spans="1:10" x14ac:dyDescent="0.25">
      <c r="A101" s="1" t="str">
        <f>_xll.BDP(B101,"ID_ISIN")</f>
        <v>XS0848137708</v>
      </c>
      <c r="B101" s="1" t="s">
        <v>194</v>
      </c>
      <c r="C101" s="2">
        <f>_xll.BDP(B101,"PX_LAST")*1.00000001</f>
        <v>103.37600103376001</v>
      </c>
      <c r="D101" s="1">
        <f>IF(OR(_xll.BDP(B101,"BEST_ANALYST_RATING")="#N/A N/A",_xll.BDP(B101,"BEST_ANALYST_RATING")="#N/A Field Not Applicable"),0,_xll.BDP(B101,"BEST_ANALYST_RATING"))</f>
        <v>0</v>
      </c>
      <c r="E101" s="1">
        <f>IF(OR(_xll.BDP(B101,"BEST_TARGET_PRICE")="#N/A N/A",_xll.BDP(B101,"BEST_TARGET_PRICE")="#N/A Field Not Applicable"),0,_xll.BDP(B101,"BEST_TARGET_PRICE"))</f>
        <v>0</v>
      </c>
      <c r="F101" s="1">
        <f>IF(OR(_xll.BDP(B101,"EQY_DVD_YLD_IND")="#N/A N/A",_xll.BDP(B101,"EQY_DVD_YLD_IND")="#N/A Field Not Applicable"),
IF(OR(_xll.BDP(B101,"YLD_CNV_MID")="#N/A N/A",_xll.BDP(B101,"YLD_CNV_MID")="#N/A Field Not Applicable"),0,_xll.BDP(B101,"YLD_CNV_MID")),
_xll.BDP(B101,"EQY_DVD_YLD_IND"))</f>
        <v>4.3302412194128097</v>
      </c>
      <c r="G101" s="1" t="str">
        <f>IF(  ISERR(FIND("Equity",B101)) = FALSE,  IF(  OR(   _xll.BDP($B101,"DVD_EX_DT")="#N/A N/A", _xll.BDP($B101,"DVD_EX_DT")="#N/A Field Not Applicable"),"",_xll.BDP($B101,"DVD_EX_DT")), IF(  OR(   _xll.BDP($B101,"NXT_CPN_DT")="#N/A N/A", _xll.BDP($B101,"NXT_CPN_DT")="#N/A Field Not Applicable"),"",_xll.BDP($B101,"NXT_CPN_DT")))</f>
        <v>25/10/2017</v>
      </c>
      <c r="H101" s="1">
        <f>IF(ISERR(FIND("Equity",B101))=FALSE,0,IF(_xll.BDP($B101,"DUR_MID")="#N/A N/A",0,_xll.BDP($B101,"DUR_MID")))</f>
        <v>0.96470263085734953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</row>
    <row r="102" spans="1:10" x14ac:dyDescent="0.25">
      <c r="A102" s="1" t="str">
        <f>_xll.BDP(B102,"ID_ISIN")</f>
        <v>RU000A0JXMQ8</v>
      </c>
      <c r="B102" s="1" t="s">
        <v>218</v>
      </c>
      <c r="C102" s="2">
        <f>_xll.BDP(B102,"PX_LAST")*1.00000001</f>
        <v>101.500001015</v>
      </c>
      <c r="D102" s="1">
        <f>IF(OR(_xll.BDP(B102,"BEST_ANALYST_RATING")="#N/A N/A",_xll.BDP(B102,"BEST_ANALYST_RATING")="#N/A Field Not Applicable"),0,_xll.BDP(B102,"BEST_ANALYST_RATING"))</f>
        <v>0</v>
      </c>
      <c r="E102" s="1">
        <f>IF(OR(_xll.BDP(B102,"BEST_TARGET_PRICE")="#N/A N/A",_xll.BDP(B102,"BEST_TARGET_PRICE")="#N/A Field Not Applicable"),0,_xll.BDP(B102,"BEST_TARGET_PRICE"))</f>
        <v>0</v>
      </c>
      <c r="F102" s="1">
        <f>IF(OR(_xll.BDP(B102,"EQY_DVD_YLD_IND")="#N/A N/A",_xll.BDP(B102,"EQY_DVD_YLD_IND")="#N/A Field Not Applicable"),
IF(OR(_xll.BDP(B102,"YLD_CNV_MID")="#N/A N/A",_xll.BDP(B102,"YLD_CNV_MID")="#N/A Field Not Applicable"),0,_xll.BDP(B102,"YLD_CNV_MID")),
_xll.BDP(B102,"EQY_DVD_YLD_IND"))</f>
        <v>9.31</v>
      </c>
      <c r="G102" s="1" t="str">
        <f>IF(  ISERR(FIND("Equity",B102)) = FALSE,  IF(  OR(   _xll.BDP($B102,"DVD_EX_DT")="#N/A N/A", _xll.BDP($B102,"DVD_EX_DT")="#N/A Field Not Applicable"),"",_xll.BDP($B102,"DVD_EX_DT")), IF(  OR(   _xll.BDP($B102,"NXT_CPN_DT")="#N/A N/A", _xll.BDP($B102,"NXT_CPN_DT")="#N/A Field Not Applicable"),"",_xll.BDP($B102,"NXT_CPN_DT")))</f>
        <v>29/09/2017</v>
      </c>
      <c r="H102" s="1">
        <f>IF(ISERR(FIND("Equity",B102))=FALSE,0,IF(_xll.BDP($B102,"DUR_MID")="#N/A N/A",0,_xll.BDP($B102,"DUR_MID")))</f>
        <v>2.9799206451209233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1"/>
        <v>1</v>
      </c>
    </row>
    <row r="103" spans="1:10" x14ac:dyDescent="0.25">
      <c r="A103" s="1" t="str">
        <f>_xll.BDP(B103,"ID_ISIN")</f>
        <v>RU000A0JR4A1</v>
      </c>
      <c r="B103" s="1" t="s">
        <v>221</v>
      </c>
      <c r="C103" s="2">
        <f>_xll.BDP(B103,"PX_LAST")*1.00000001</f>
        <v>114.20000114199999</v>
      </c>
      <c r="D103" s="1">
        <f>IF(OR(_xll.BDP(B103,"BEST_ANALYST_RATING")="#N/A N/A",_xll.BDP(B103,"BEST_ANALYST_RATING")="#N/A Field Not Applicable"),0,_xll.BDP(B103,"BEST_ANALYST_RATING"))</f>
        <v>3.9333333969116211</v>
      </c>
      <c r="E103" s="1">
        <f>IF(OR(_xll.BDP(B103,"BEST_TARGET_PRICE")="#N/A N/A",_xll.BDP(B103,"BEST_TARGET_PRICE")="#N/A Field Not Applicable"),0,_xll.BDP(B103,"BEST_TARGET_PRICE"))</f>
        <v>138.52499389648437</v>
      </c>
      <c r="F103" s="1">
        <f>IF(OR(_xll.BDP(B103,"EQY_DVD_YLD_IND")="#N/A N/A",_xll.BDP(B103,"EQY_DVD_YLD_IND")="#N/A Field Not Applicable"),
IF(OR(_xll.BDP(B103,"YLD_CNV_MID")="#N/A N/A",_xll.BDP(B103,"YLD_CNV_MID")="#N/A Field Not Applicable"),0,_xll.BDP(B103,"YLD_CNV_MID")),
_xll.BDP(B103,"EQY_DVD_YLD_IND"))</f>
        <v>6.7250436325206859</v>
      </c>
      <c r="G103" s="1" t="str">
        <f>IF(  ISERR(FIND("Equity",B103)) = FALSE,  IF(  OR(   _xll.BDP($B103,"DVD_EX_DT")="#N/A N/A", _xll.BDP($B103,"DVD_EX_DT")="#N/A Field Not Applicable"),"",_xll.BDP($B103,"DVD_EX_DT")), IF(  OR(   _xll.BDP($B103,"NXT_CPN_DT")="#N/A N/A", _xll.BDP($B103,"NXT_CPN_DT")="#N/A Field Not Applicable"),"",_xll.BDP($B103,"NXT_CPN_DT")))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1"/>
        <v>1</v>
      </c>
    </row>
    <row r="104" spans="1:10" x14ac:dyDescent="0.25">
      <c r="A104" s="1" t="str">
        <f>_xll.BDP(B104,"ID_ISIN")</f>
        <v>CH0038863350</v>
      </c>
      <c r="B104" s="1" t="s">
        <v>205</v>
      </c>
      <c r="C104" s="2">
        <f>_xll.BDP(B104,"PX_LAST")*1.00000001</f>
        <v>75.501000755009997</v>
      </c>
      <c r="D104" s="1">
        <f>IF(OR(_xll.BDP(B104,"BEST_ANALYST_RATING")="#N/A N/A",_xll.BDP(B104,"BEST_ANALYST_RATING")="#N/A Field Not Applicable"),0,_xll.BDP(B104,"BEST_ANALYST_RATING"))</f>
        <v>3.96875</v>
      </c>
      <c r="E104" s="1">
        <f>IF(OR(_xll.BDP(B104,"BEST_TARGET_PRICE")="#N/A N/A",_xll.BDP(B104,"BEST_TARGET_PRICE")="#N/A Field Not Applicable"),0,_xll.BDP(B104,"BEST_TARGET_PRICE"))</f>
        <v>80.839996337890625</v>
      </c>
      <c r="F104" s="1">
        <f>IF(OR(_xll.BDP(B104,"EQY_DVD_YLD_IND")="#N/A N/A",_xll.BDP(B104,"EQY_DVD_YLD_IND")="#N/A Field Not Applicable"),
IF(OR(_xll.BDP(B104,"YLD_CNV_MID")="#N/A N/A",_xll.BDP(B104,"YLD_CNV_MID")="#N/A Field Not Applicable"),0,_xll.BDP(B104,"YLD_CNV_MID")),
_xll.BDP(B104,"EQY_DVD_YLD_IND"))</f>
        <v>2.9763444319716608</v>
      </c>
      <c r="G104" s="1" t="str">
        <f>IF(  ISERR(FIND("Equity",B104)) = FALSE,  IF(  OR(   _xll.BDP($B104,"DVD_EX_DT")="#N/A N/A", _xll.BDP($B104,"DVD_EX_DT")="#N/A Field Not Applicable"),"",_xll.BDP($B104,"DVD_EX_DT")), IF(  OR(   _xll.BDP($B104,"NXT_CPN_DT")="#N/A N/A", _xll.BDP($B104,"NXT_CPN_DT")="#N/A Field Not Applicable"),"",_xll.BDP($B104,"NXT_CPN_DT")))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1"/>
        <v>1</v>
      </c>
    </row>
    <row r="105" spans="1:10" x14ac:dyDescent="0.25">
      <c r="A105" s="1" t="str">
        <f>_xll.BDP(B105,"ID_ISIN")</f>
        <v>CH0012005267</v>
      </c>
      <c r="B105" s="1" t="s">
        <v>203</v>
      </c>
      <c r="C105" s="2">
        <f>_xll.BDP(B105,"PX_LAST")*1.00000001</f>
        <v>76.250000762499994</v>
      </c>
      <c r="D105" s="1">
        <f>IF(OR(_xll.BDP(B105,"BEST_ANALYST_RATING")="#N/A N/A",_xll.BDP(B105,"BEST_ANALYST_RATING")="#N/A Field Not Applicable"),0,_xll.BDP(B105,"BEST_ANALYST_RATING"))</f>
        <v>3.696969747543335</v>
      </c>
      <c r="E105" s="1">
        <f>IF(OR(_xll.BDP(B105,"BEST_TARGET_PRICE")="#N/A N/A",_xll.BDP(B105,"BEST_TARGET_PRICE")="#N/A Field Not Applicable"),0,_xll.BDP(B105,"BEST_TARGET_PRICE"))</f>
        <v>80.166664123535156</v>
      </c>
      <c r="F105" s="1">
        <f>IF(OR(_xll.BDP(B105,"EQY_DVD_YLD_IND")="#N/A N/A",_xll.BDP(B105,"EQY_DVD_YLD_IND")="#N/A Field Not Applicable"),
IF(OR(_xll.BDP(B105,"YLD_CNV_MID")="#N/A N/A",_xll.BDP(B105,"YLD_CNV_MID")="#N/A Field Not Applicable"),0,_xll.BDP(B105,"YLD_CNV_MID")),
_xll.BDP(B105,"EQY_DVD_YLD_IND"))</f>
        <v>3.6065573770491808</v>
      </c>
      <c r="G105" s="1" t="str">
        <f>IF(  ISERR(FIND("Equity",B105)) = FALSE,  IF(  OR(   _xll.BDP($B105,"DVD_EX_DT")="#N/A N/A", _xll.BDP($B105,"DVD_EX_DT")="#N/A Field Not Applicable"),"",_xll.BDP($B105,"DVD_EX_DT")), IF(  OR(   _xll.BDP($B105,"NXT_CPN_DT")="#N/A N/A", _xll.BDP($B105,"NXT_CPN_DT")="#N/A Field Not Applicable"),"",_xll.BDP($B105,"NXT_CPN_DT")))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1"/>
        <v>1</v>
      </c>
    </row>
    <row r="106" spans="1:10" x14ac:dyDescent="0.25">
      <c r="A106" s="1" t="str">
        <f>_xll.BDP(B106,"ID_ISIN")</f>
        <v>CH0012032048</v>
      </c>
      <c r="B106" s="1" t="s">
        <v>207</v>
      </c>
      <c r="C106" s="2">
        <f>_xll.BDP(B106,"PX_LAST")*1.00000001</f>
        <v>260.64300260642995</v>
      </c>
      <c r="D106" s="1">
        <f>IF(OR(_xll.BDP(B106,"BEST_ANALYST_RATING")="#N/A N/A",_xll.BDP(B106,"BEST_ANALYST_RATING")="#N/A Field Not Applicable"),0,_xll.BDP(B106,"BEST_ANALYST_RATING"))</f>
        <v>4.4375</v>
      </c>
      <c r="E106" s="1">
        <f>IF(OR(_xll.BDP(B106,"BEST_TARGET_PRICE")="#N/A N/A",_xll.BDP(B106,"BEST_TARGET_PRICE")="#N/A Field Not Applicable"),0,_xll.BDP(B106,"BEST_TARGET_PRICE"))</f>
        <v>282.5</v>
      </c>
      <c r="F106" s="1">
        <f>IF(OR(_xll.BDP(B106,"EQY_DVD_YLD_IND")="#N/A N/A",_xll.BDP(B106,"EQY_DVD_YLD_IND")="#N/A Field Not Applicable"),
IF(OR(_xll.BDP(B106,"YLD_CNV_MID")="#N/A N/A",_xll.BDP(B106,"YLD_CNV_MID")="#N/A Field Not Applicable"),0,_xll.BDP(B106,"YLD_CNV_MID")),
_xll.BDP(B106,"EQY_DVD_YLD_IND"))</f>
        <v>3.1465847311071125</v>
      </c>
      <c r="G106" s="1" t="str">
        <f>IF(  ISERR(FIND("Equity",B106)) = FALSE,  IF(  OR(   _xll.BDP($B106,"DVD_EX_DT")="#N/A N/A", _xll.BDP($B106,"DVD_EX_DT")="#N/A Field Not Applicable"),"",_xll.BDP($B106,"DVD_EX_DT")), IF(  OR(   _xll.BDP($B106,"NXT_CPN_DT")="#N/A N/A", _xll.BDP($B106,"NXT_CPN_DT")="#N/A Field Not Applicable"),"",_xll.BDP($B106,"NXT_CPN_DT")))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1"/>
        <v>1</v>
      </c>
    </row>
    <row r="107" spans="1:10" x14ac:dyDescent="0.25">
      <c r="A107" s="1" t="str">
        <f>_xll.BDP(B107,"ID_ISIN")</f>
        <v>XS1400710726</v>
      </c>
      <c r="B107" s="1" t="s">
        <v>211</v>
      </c>
      <c r="C107" s="2">
        <f>_xll.BDP(B107,"PX_LAST")*1.00000001</f>
        <v>109.65000109650001</v>
      </c>
      <c r="D107" s="1">
        <f>IF(OR(_xll.BDP(B107,"BEST_ANALYST_RATING")="#N/A N/A",_xll.BDP(B107,"BEST_ANALYST_RATING")="#N/A Field Not Applicable"),0,_xll.BDP(B107,"BEST_ANALYST_RATING"))</f>
        <v>0</v>
      </c>
      <c r="E107" s="1">
        <f>IF(OR(_xll.BDP(B107,"BEST_TARGET_PRICE")="#N/A N/A",_xll.BDP(B107,"BEST_TARGET_PRICE")="#N/A Field Not Applicable"),0,_xll.BDP(B107,"BEST_TARGET_PRICE"))</f>
        <v>0</v>
      </c>
      <c r="F107" s="1">
        <f>IF(OR(_xll.BDP(B107,"EQY_DVD_YLD_IND")="#N/A N/A",_xll.BDP(B107,"EQY_DVD_YLD_IND")="#N/A Field Not Applicable"),
IF(OR(_xll.BDP(B107,"YLD_CNV_MID")="#N/A N/A",_xll.BDP(B107,"YLD_CNV_MID")="#N/A Field Not Applicable"),0,_xll.BDP(B107,"YLD_CNV_MID")),
_xll.BDP(B107,"EQY_DVD_YLD_IND"))</f>
        <v>5.24587965</v>
      </c>
      <c r="G107" s="1" t="str">
        <f>IF(  ISERR(FIND("Equity",B107)) = FALSE,  IF(  OR(   _xll.BDP($B107,"DVD_EX_DT")="#N/A N/A", _xll.BDP($B107,"DVD_EX_DT")="#N/A Field Not Applicable"),"",_xll.BDP($B107,"DVD_EX_DT")), IF(  OR(   _xll.BDP($B107,"NXT_CPN_DT")="#N/A N/A", _xll.BDP($B107,"NXT_CPN_DT")="#N/A Field Not Applicable"),"",_xll.BDP($B107,"NXT_CPN_DT")))</f>
        <v>26/10/2017</v>
      </c>
      <c r="H107" s="1">
        <f>IF(ISERR(FIND("Equity",B107))=FALSE,0,IF(_xll.BDP($B107,"DUR_MID")="#N/A N/A",0,_xll.BDP($B107,"DUR_MID")))</f>
        <v>4.8382986871911404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ref="J107" si="2">COUNTIF($B:$B,B107)</f>
        <v>1</v>
      </c>
    </row>
    <row r="108" spans="1:10" x14ac:dyDescent="0.25">
      <c r="A108" s="1" t="str">
        <f>_xll.BDP(B108,"ID_ISIN")</f>
        <v>USG9328DAG54</v>
      </c>
      <c r="B108" s="1" t="s">
        <v>212</v>
      </c>
      <c r="C108" s="2">
        <f>_xll.BDP(B108,"PX_LAST")*1.00000001</f>
        <v>108.67600108676</v>
      </c>
      <c r="D108" s="1">
        <f>IF(OR(_xll.BDP(B108,"BEST_ANALYST_RATING")="#N/A N/A",_xll.BDP(B108,"BEST_ANALYST_RATING")="#N/A Field Not Applicable"),0,_xll.BDP(B108,"BEST_ANALYST_RATING"))</f>
        <v>0</v>
      </c>
      <c r="E108" s="1">
        <f>IF(OR(_xll.BDP(B108,"BEST_TARGET_PRICE")="#N/A N/A",_xll.BDP(B108,"BEST_TARGET_PRICE")="#N/A Field Not Applicable"),0,_xll.BDP(B108,"BEST_TARGET_PRICE"))</f>
        <v>0</v>
      </c>
      <c r="F108" s="1">
        <f>IF(OR(_xll.BDP(B108,"EQY_DVD_YLD_IND")="#N/A N/A",_xll.BDP(B108,"EQY_DVD_YLD_IND")="#N/A Field Not Applicable"),
IF(OR(_xll.BDP(B108,"YLD_CNV_MID")="#N/A N/A",_xll.BDP(B108,"YLD_CNV_MID")="#N/A Field Not Applicable"),0,_xll.BDP(B108,"YLD_CNV_MID")),
_xll.BDP(B108,"EQY_DVD_YLD_IND"))</f>
        <v>5.8361602000000001</v>
      </c>
      <c r="G108" s="1" t="str">
        <f>IF(  ISERR(FIND("Equity",B108)) = FALSE,  IF(  OR(   _xll.BDP($B108,"DVD_EX_DT")="#N/A N/A", _xll.BDP($B108,"DVD_EX_DT")="#N/A Field Not Applicable"),"",_xll.BDP($B108,"DVD_EX_DT")), IF(  OR(   _xll.BDP($B108,"NXT_CPN_DT")="#N/A N/A", _xll.BDP($B108,"NXT_CPN_DT")="#N/A Field Not Applicable"),"",_xll.BDP($B108,"NXT_CPN_DT")))</f>
        <v>07/06/2017</v>
      </c>
      <c r="H108" s="1">
        <f>IF(ISERR(FIND("Equity",B108))=FALSE,0,IF(_xll.BDP($B108,"DUR_MID")="#N/A N/A",0,_xll.BDP($B108,"DUR_MID")))</f>
        <v>3.4797758539198398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ref="J108:J155" si="3">COUNTIF($B:$B,B108)</f>
        <v>1</v>
      </c>
    </row>
    <row r="109" spans="1:10" x14ac:dyDescent="0.25">
      <c r="A109" s="1" t="str">
        <f>_xll.BDP(B109,"ID_ISIN")</f>
        <v>XS1508914691</v>
      </c>
      <c r="B109" s="1" t="s">
        <v>213</v>
      </c>
      <c r="C109" s="2">
        <f>_xll.BDP(B109,"PX_LAST")*1.00000001</f>
        <v>100.46900100468999</v>
      </c>
      <c r="D109" s="1">
        <f>IF(OR(_xll.BDP(B109,"BEST_ANALYST_RATING")="#N/A N/A",_xll.BDP(B109,"BEST_ANALYST_RATING")="#N/A Field Not Applicable"),0,_xll.BDP(B109,"BEST_ANALYST_RATING"))</f>
        <v>0</v>
      </c>
      <c r="E109" s="1">
        <f>IF(OR(_xll.BDP(B109,"BEST_TARGET_PRICE")="#N/A N/A",_xll.BDP(B109,"BEST_TARGET_PRICE")="#N/A Field Not Applicable"),0,_xll.BDP(B109,"BEST_TARGET_PRICE"))</f>
        <v>0</v>
      </c>
      <c r="F109" s="1">
        <f>IF(OR(_xll.BDP(B109,"EQY_DVD_YLD_IND")="#N/A N/A",_xll.BDP(B109,"EQY_DVD_YLD_IND")="#N/A Field Not Applicable"),
IF(OR(_xll.BDP(B109,"YLD_CNV_MID")="#N/A N/A",_xll.BDP(B109,"YLD_CNV_MID")="#N/A Field Not Applicable"),0,_xll.BDP(B109,"YLD_CNV_MID")),
_xll.BDP(B109,"EQY_DVD_YLD_IND"))</f>
        <v>5.3809278999999997</v>
      </c>
      <c r="G109" s="1" t="str">
        <f>IF(  ISERR(FIND("Equity",B109)) = FALSE,  IF(  OR(   _xll.BDP($B109,"DVD_EX_DT")="#N/A N/A", _xll.BDP($B109,"DVD_EX_DT")="#N/A Field Not Applicable"),"",_xll.BDP($B109,"DVD_EX_DT")), IF(  OR(   _xll.BDP($B109,"NXT_CPN_DT")="#N/A N/A", _xll.BDP($B109,"NXT_CPN_DT")="#N/A Field Not Applicable"),"",_xll.BDP($B109,"NXT_CPN_DT")))</f>
        <v>27/10/2017</v>
      </c>
      <c r="H109" s="1">
        <f>IF(ISERR(FIND("Equity",B109))=FALSE,0,IF(_xll.BDP($B109,"DUR_MID")="#N/A N/A",0,_xll.BDP($B109,"DUR_MID")))</f>
        <v>4.0373213565093895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3"/>
        <v>1</v>
      </c>
    </row>
    <row r="110" spans="1:10" x14ac:dyDescent="0.25">
      <c r="A110" s="1" t="str">
        <f>_xll.BDP(B110,"ID_ISIN")</f>
        <v>XS0979891925</v>
      </c>
      <c r="B110" s="1" t="s">
        <v>214</v>
      </c>
      <c r="C110" s="2">
        <f>_xll.BDP(B110,"PX_LAST")*1.00000001</f>
        <v>114.57600114575999</v>
      </c>
      <c r="D110" s="1">
        <f>IF(OR(_xll.BDP(B110,"BEST_ANALYST_RATING")="#N/A N/A",_xll.BDP(B110,"BEST_ANALYST_RATING")="#N/A Field Not Applicable"),0,_xll.BDP(B110,"BEST_ANALYST_RATING"))</f>
        <v>0</v>
      </c>
      <c r="E110" s="1">
        <f>IF(OR(_xll.BDP(B110,"BEST_TARGET_PRICE")="#N/A N/A",_xll.BDP(B110,"BEST_TARGET_PRICE")="#N/A Field Not Applicable"),0,_xll.BDP(B110,"BEST_TARGET_PRICE"))</f>
        <v>0</v>
      </c>
      <c r="F110" s="1">
        <f>IF(OR(_xll.BDP(B110,"EQY_DVD_YLD_IND")="#N/A N/A",_xll.BDP(B110,"EQY_DVD_YLD_IND")="#N/A Field Not Applicable"),
IF(OR(_xll.BDP(B110,"YLD_CNV_MID")="#N/A N/A",_xll.BDP(B110,"YLD_CNV_MID")="#N/A Field Not Applicable"),0,_xll.BDP(B110,"YLD_CNV_MID")),
_xll.BDP(B110,"EQY_DVD_YLD_IND"))</f>
        <v>5.7641995999999995</v>
      </c>
      <c r="G110" s="1" t="str">
        <f>IF(  ISERR(FIND("Equity",B110)) = FALSE,  IF(  OR(   _xll.BDP($B110,"DVD_EX_DT")="#N/A N/A", _xll.BDP($B110,"DVD_EX_DT")="#N/A Field Not Applicable"),"",_xll.BDP($B110,"DVD_EX_DT")), IF(  OR(   _xll.BDP($B110,"NXT_CPN_DT")="#N/A N/A", _xll.BDP($B110,"NXT_CPN_DT")="#N/A Field Not Applicable"),"",_xll.BDP($B110,"NXT_CPN_DT")))</f>
        <v>16/10/2017</v>
      </c>
      <c r="H110" s="1">
        <f>IF(ISERR(FIND("Equity",B110))=FALSE,0,IF(_xll.BDP($B110,"DUR_MID")="#N/A N/A",0,_xll.BDP($B110,"DUR_MID")))</f>
        <v>5.1879363917266259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3"/>
        <v>1</v>
      </c>
    </row>
    <row r="111" spans="1:10" x14ac:dyDescent="0.25">
      <c r="A111" s="1" t="str">
        <f>_xll.BDP(B111,"ID_ISIN")</f>
        <v>XS1533921299</v>
      </c>
      <c r="B111" s="1" t="s">
        <v>215</v>
      </c>
      <c r="C111" s="2">
        <f>_xll.BDP(B111,"PX_LAST")*1.00000001</f>
        <v>100.44400100444</v>
      </c>
      <c r="D111" s="1">
        <f>IF(OR(_xll.BDP(B111,"BEST_ANALYST_RATING")="#N/A N/A",_xll.BDP(B111,"BEST_ANALYST_RATING")="#N/A Field Not Applicable"),0,_xll.BDP(B111,"BEST_ANALYST_RATING"))</f>
        <v>0</v>
      </c>
      <c r="E111" s="1">
        <f>IF(OR(_xll.BDP(B111,"BEST_TARGET_PRICE")="#N/A N/A",_xll.BDP(B111,"BEST_TARGET_PRICE")="#N/A Field Not Applicable"),0,_xll.BDP(B111,"BEST_TARGET_PRICE"))</f>
        <v>0</v>
      </c>
      <c r="F111" s="1">
        <f>IF(OR(_xll.BDP(B111,"EQY_DVD_YLD_IND")="#N/A N/A",_xll.BDP(B111,"EQY_DVD_YLD_IND")="#N/A Field Not Applicable"),
IF(OR(_xll.BDP(B111,"YLD_CNV_MID")="#N/A N/A",_xll.BDP(B111,"YLD_CNV_MID")="#N/A Field Not Applicable"),0,_xll.BDP(B111,"YLD_CNV_MID")),
_xll.BDP(B111,"EQY_DVD_YLD_IND"))</f>
        <v>5.0170617999999996</v>
      </c>
      <c r="G111" s="1" t="str">
        <f>IF(  ISERR(FIND("Equity",B111)) = FALSE,  IF(  OR(   _xll.BDP($B111,"DVD_EX_DT")="#N/A N/A", _xll.BDP($B111,"DVD_EX_DT")="#N/A Field Not Applicable"),"",_xll.BDP($B111,"DVD_EX_DT")), IF(  OR(   _xll.BDP($B111,"NXT_CPN_DT")="#N/A N/A", _xll.BDP($B111,"NXT_CPN_DT")="#N/A Field Not Applicable"),"",_xll.BDP($B111,"NXT_CPN_DT")))</f>
        <v>02/08/2017</v>
      </c>
      <c r="H111" s="1">
        <f>IF(ISERR(FIND("Equity",B111))=FALSE,0,IF(_xll.BDP($B111,"DUR_MID")="#N/A N/A",0,_xll.BDP($B111,"DUR_MID")))</f>
        <v>4.2279800005461379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3"/>
        <v>1</v>
      </c>
    </row>
    <row r="112" spans="1:10" x14ac:dyDescent="0.25">
      <c r="A112" s="1" t="str">
        <f>_xll.BDP(B112,"ID_ISIN")</f>
        <v>XS1319813769</v>
      </c>
      <c r="B112" s="1" t="s">
        <v>219</v>
      </c>
      <c r="C112" s="2">
        <f>_xll.BDP(B112,"PX_LAST")*1.00000001</f>
        <v>104.97900104979</v>
      </c>
      <c r="D112" s="1">
        <f>IF(OR(_xll.BDP(B112,"BEST_ANALYST_RATING")="#N/A N/A",_xll.BDP(B112,"BEST_ANALYST_RATING")="#N/A Field Not Applicable"),0,_xll.BDP(B112,"BEST_ANALYST_RATING"))</f>
        <v>0</v>
      </c>
      <c r="E112" s="1">
        <f>IF(OR(_xll.BDP(B112,"BEST_TARGET_PRICE")="#N/A N/A",_xll.BDP(B112,"BEST_TARGET_PRICE")="#N/A Field Not Applicable"),0,_xll.BDP(B112,"BEST_TARGET_PRICE"))</f>
        <v>0</v>
      </c>
      <c r="F112" s="1">
        <f>IF(OR(_xll.BDP(B112,"EQY_DVD_YLD_IND")="#N/A N/A",_xll.BDP(B112,"EQY_DVD_YLD_IND")="#N/A Field Not Applicable"),
IF(OR(_xll.BDP(B112,"YLD_CNV_MID")="#N/A N/A",_xll.BDP(B112,"YLD_CNV_MID")="#N/A Field Not Applicable"),0,_xll.BDP(B112,"YLD_CNV_MID")),
_xll.BDP(B112,"EQY_DVD_YLD_IND"))</f>
        <v>5.6555279000000001</v>
      </c>
      <c r="G112" s="1" t="str">
        <f>IF(  ISERR(FIND("Equity",B112)) = FALSE,  IF(  OR(   _xll.BDP($B112,"DVD_EX_DT")="#N/A N/A", _xll.BDP($B112,"DVD_EX_DT")="#N/A Field Not Applicable"),"",_xll.BDP($B112,"DVD_EX_DT")), IF(  OR(   _xll.BDP($B112,"NXT_CPN_DT")="#N/A N/A", _xll.BDP($B112,"NXT_CPN_DT")="#N/A Field Not Applicable"),"",_xll.BDP($B112,"NXT_CPN_DT")))</f>
        <v>25/07/2017</v>
      </c>
      <c r="H112" s="1">
        <f>IF(ISERR(FIND("Equity",B112))=FALSE,0,IF(_xll.BDP($B112,"DUR_MID")="#N/A N/A",0,_xll.BDP($B112,"DUR_MID")))</f>
        <v>4.0688422518798362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3"/>
        <v>1</v>
      </c>
    </row>
    <row r="113" spans="1:10" x14ac:dyDescent="0.25">
      <c r="A113" s="1" t="str">
        <f>_xll.BDP(B113,"ID_ISIN")</f>
        <v>US71656MAF68</v>
      </c>
      <c r="B113" s="1" t="s">
        <v>216</v>
      </c>
      <c r="C113" s="2">
        <f>_xll.BDP(B113,"PX_LAST")*1.00000001</f>
        <v>99.397000993969996</v>
      </c>
      <c r="D113" s="1">
        <f>IF(OR(_xll.BDP(B113,"BEST_ANALYST_RATING")="#N/A N/A",_xll.BDP(B113,"BEST_ANALYST_RATING")="#N/A Field Not Applicable"),0,_xll.BDP(B113,"BEST_ANALYST_RATING"))</f>
        <v>0</v>
      </c>
      <c r="E113" s="1">
        <f>IF(OR(_xll.BDP(B113,"BEST_TARGET_PRICE")="#N/A N/A",_xll.BDP(B113,"BEST_TARGET_PRICE")="#N/A Field Not Applicable"),0,_xll.BDP(B113,"BEST_TARGET_PRICE"))</f>
        <v>0</v>
      </c>
      <c r="F113" s="1">
        <f>IF(OR(_xll.BDP(B113,"EQY_DVD_YLD_IND")="#N/A N/A",_xll.BDP(B113,"EQY_DVD_YLD_IND")="#N/A Field Not Applicable"),
IF(OR(_xll.BDP(B113,"YLD_CNV_MID")="#N/A N/A",_xll.BDP(B113,"YLD_CNV_MID")="#N/A Field Not Applicable"),0,_xll.BDP(B113,"YLD_CNV_MID")),
_xll.BDP(B113,"EQY_DVD_YLD_IND"))</f>
        <v>6.6650112000000004</v>
      </c>
      <c r="G113" s="1" t="str">
        <f>IF(  ISERR(FIND("Equity",B113)) = FALSE,  IF(  OR(   _xll.BDP($B113,"DVD_EX_DT")="#N/A N/A", _xll.BDP($B113,"DVD_EX_DT")="#N/A Field Not Applicable"),"",_xll.BDP($B113,"DVD_EX_DT")), IF(  OR(   _xll.BDP($B113,"NXT_CPN_DT")="#N/A N/A", _xll.BDP($B113,"NXT_CPN_DT")="#N/A Field Not Applicable"),"",_xll.BDP($B113,"NXT_CPN_DT")))</f>
        <v>28/06/2017</v>
      </c>
      <c r="H113" s="1">
        <f>IF(ISERR(FIND("Equity",B113))=FALSE,0,IF(_xll.BDP($B113,"DUR_MID")="#N/A N/A",0,_xll.BDP($B113,"DUR_MID")))</f>
        <v>15.158539791460063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3"/>
        <v>1</v>
      </c>
    </row>
    <row r="114" spans="1:10" x14ac:dyDescent="0.25">
      <c r="A114" s="1" t="str">
        <f>_xll.BDP(B114,"ID_ISIN")</f>
        <v>RU000A0JP2S9</v>
      </c>
      <c r="B114" s="1" t="s">
        <v>222</v>
      </c>
      <c r="C114" s="2">
        <f>_xll.BDP(B114,"PX_LAST")*1.00000001</f>
        <v>97.700000977000002</v>
      </c>
      <c r="D114" s="1">
        <f>IF(OR(_xll.BDP(B114,"BEST_ANALYST_RATING")="#N/A N/A",_xll.BDP(B114,"BEST_ANALYST_RATING")="#N/A Field Not Applicable"),0,_xll.BDP(B114,"BEST_ANALYST_RATING"))</f>
        <v>0</v>
      </c>
      <c r="E114" s="1">
        <f>IF(OR(_xll.BDP(B114,"BEST_TARGET_PRICE")="#N/A N/A",_xll.BDP(B114,"BEST_TARGET_PRICE")="#N/A Field Not Applicable"),0,_xll.BDP(B114,"BEST_TARGET_PRICE"))</f>
        <v>0</v>
      </c>
      <c r="F114" s="1">
        <f>IF(OR(_xll.BDP(B114,"EQY_DVD_YLD_IND")="#N/A N/A",_xll.BDP(B114,"EQY_DVD_YLD_IND")="#N/A Field Not Applicable"),
IF(OR(_xll.BDP(B114,"YLD_CNV_MID")="#N/A N/A",_xll.BDP(B114,"YLD_CNV_MID")="#N/A Field Not Applicable"),0,_xll.BDP(B114,"YLD_CNV_MID")),
_xll.BDP(B114,"EQY_DVD_YLD_IND"))</f>
        <v>8.5</v>
      </c>
      <c r="G114" s="1" t="str">
        <f>IF(  ISERR(FIND("Equity",B114)) = FALSE,  IF(  OR(   _xll.BDP($B114,"DVD_EX_DT")="#N/A N/A", _xll.BDP($B114,"DVD_EX_DT")="#N/A Field Not Applicable"),"",_xll.BDP($B114,"DVD_EX_DT")), IF(  OR(   _xll.BDP($B114,"NXT_CPN_DT")="#N/A N/A", _xll.BDP($B114,"NXT_CPN_DT")="#N/A Field Not Applicable"),"",_xll.BDP($B114,"NXT_CPN_DT")))</f>
        <v>09/08/2017</v>
      </c>
      <c r="H114" s="1">
        <f>IF(ISERR(FIND("Equity",B114))=FALSE,0,IF(_xll.BDP($B114,"DUR_MID")="#N/A N/A",0,_xll.BDP($B114,"DUR_MID")))</f>
        <v>0.76850429917158836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3"/>
        <v>1</v>
      </c>
    </row>
    <row r="115" spans="1:10" x14ac:dyDescent="0.25">
      <c r="A115" s="1" t="str">
        <f>_xll.BDP(B115,"ID_ISIN")</f>
        <v>XS0579851949</v>
      </c>
      <c r="B115" s="1" t="s">
        <v>217</v>
      </c>
      <c r="C115" s="2">
        <f>_xll.BDP(B115,"PX_LAST")*1.00000001</f>
        <v>100.22900100228999</v>
      </c>
      <c r="D115" s="1">
        <f>IF(OR(_xll.BDP(B115,"BEST_ANALYST_RATING")="#N/A N/A",_xll.BDP(B115,"BEST_ANALYST_RATING")="#N/A Field Not Applicable"),0,_xll.BDP(B115,"BEST_ANALYST_RATING"))</f>
        <v>0</v>
      </c>
      <c r="E115" s="1">
        <f>IF(OR(_xll.BDP(B115,"BEST_TARGET_PRICE")="#N/A N/A",_xll.BDP(B115,"BEST_TARGET_PRICE")="#N/A Field Not Applicable"),0,_xll.BDP(B115,"BEST_TARGET_PRICE"))</f>
        <v>0</v>
      </c>
      <c r="F115" s="1">
        <f>IF(OR(_xll.BDP(B115,"EQY_DVD_YLD_IND")="#N/A N/A",_xll.BDP(B115,"EQY_DVD_YLD_IND")="#N/A Field Not Applicable"),
IF(OR(_xll.BDP(B115,"YLD_CNV_MID")="#N/A N/A",_xll.BDP(B115,"YLD_CNV_MID")="#N/A Field Not Applicable"),0,_xll.BDP(B115,"YLD_CNV_MID")),
_xll.BDP(B115,"EQY_DVD_YLD_IND"))</f>
        <v>5.6782447000000005</v>
      </c>
      <c r="G115" s="1" t="str">
        <f>IF(  ISERR(FIND("Equity",B115)) = FALSE,  IF(  OR(   _xll.BDP($B115,"DVD_EX_DT")="#N/A N/A", _xll.BDP($B115,"DVD_EX_DT")="#N/A Field Not Applicable"),"",_xll.BDP($B115,"DVD_EX_DT")), IF(  OR(   _xll.BDP($B115,"NXT_CPN_DT")="#N/A N/A", _xll.BDP($B115,"NXT_CPN_DT")="#N/A Field Not Applicable"),"",_xll.BDP($B115,"NXT_CPN_DT")))</f>
        <v>26/07/2017</v>
      </c>
      <c r="H115" s="1">
        <f>IF(ISERR(FIND("Equity",B115))=FALSE,0,IF(_xll.BDP($B115,"DUR_MID")="#N/A N/A",0,_xll.BDP($B115,"DUR_MID")))</f>
        <v>3.3665412168029412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3"/>
        <v>1</v>
      </c>
    </row>
    <row r="116" spans="1:10" x14ac:dyDescent="0.25">
      <c r="A116" s="1" t="str">
        <f>_xll.BDP(B116,"ID_ISIN")</f>
        <v>RU000A0JX0J2</v>
      </c>
      <c r="B116" s="1" t="s">
        <v>201</v>
      </c>
      <c r="C116" s="2">
        <f>_xll.BDP(B116,"PX_LAST")*1.00000001</f>
        <v>102.10000102099998</v>
      </c>
      <c r="D116" s="1">
        <f>IF(OR(_xll.BDP(B116,"BEST_ANALYST_RATING")="#N/A N/A",_xll.BDP(B116,"BEST_ANALYST_RATING")="#N/A Field Not Applicable"),0,_xll.BDP(B116,"BEST_ANALYST_RATING"))</f>
        <v>0</v>
      </c>
      <c r="E116" s="1">
        <f>IF(OR(_xll.BDP(B116,"BEST_TARGET_PRICE")="#N/A N/A",_xll.BDP(B116,"BEST_TARGET_PRICE")="#N/A Field Not Applicable"),0,_xll.BDP(B116,"BEST_TARGET_PRICE"))</f>
        <v>0</v>
      </c>
      <c r="F116" s="1">
        <f>IF(OR(_xll.BDP(B116,"EQY_DVD_YLD_IND")="#N/A N/A",_xll.BDP(B116,"EQY_DVD_YLD_IND")="#N/A Field Not Applicable"),
IF(OR(_xll.BDP(B116,"YLD_CNV_MID")="#N/A N/A",_xll.BDP(B116,"YLD_CNV_MID")="#N/A Field Not Applicable"),0,_xll.BDP(B116,"YLD_CNV_MID")),
_xll.BDP(B116,"EQY_DVD_YLD_IND"))</f>
        <v>9.51</v>
      </c>
      <c r="G116" s="1" t="str">
        <f>IF(  ISERR(FIND("Equity",B116)) = FALSE,  IF(  OR(   _xll.BDP($B116,"DVD_EX_DT")="#N/A N/A", _xll.BDP($B116,"DVD_EX_DT")="#N/A Field Not Applicable"),"",_xll.BDP($B116,"DVD_EX_DT")), IF(  OR(   _xll.BDP($B116,"NXT_CPN_DT")="#N/A N/A", _xll.BDP($B116,"NXT_CPN_DT")="#N/A Field Not Applicable"),"",_xll.BDP($B116,"NXT_CPN_DT")))</f>
        <v>18/10/2017</v>
      </c>
      <c r="H116" s="1">
        <f>IF(ISERR(FIND("Equity",B116))=FALSE,0,IF(_xll.BDP($B116,"DUR_MID")="#N/A N/A",0,_xll.BDP($B116,"DUR_MID")))</f>
        <v>0.4607209264577562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3"/>
        <v>1</v>
      </c>
    </row>
    <row r="117" spans="1:10" x14ac:dyDescent="0.25">
      <c r="A117" s="1" t="str">
        <f>_xll.BDP(B117,"ID_ISIN")</f>
        <v>RU000A0JV7K7</v>
      </c>
      <c r="B117" s="1" t="s">
        <v>199</v>
      </c>
      <c r="C117" s="2">
        <f>_xll.BDP(B117,"PX_LAST")*1.00000001</f>
        <v>101.200001012</v>
      </c>
      <c r="D117" s="1">
        <f>IF(OR(_xll.BDP(B117,"BEST_ANALYST_RATING")="#N/A N/A",_xll.BDP(B117,"BEST_ANALYST_RATING")="#N/A Field Not Applicable"),0,_xll.BDP(B117,"BEST_ANALYST_RATING"))</f>
        <v>0</v>
      </c>
      <c r="E117" s="1">
        <f>IF(OR(_xll.BDP(B117,"BEST_TARGET_PRICE")="#N/A N/A",_xll.BDP(B117,"BEST_TARGET_PRICE")="#N/A Field Not Applicable"),0,_xll.BDP(B117,"BEST_TARGET_PRICE"))</f>
        <v>0</v>
      </c>
      <c r="F117" s="1">
        <f>IF(OR(_xll.BDP(B117,"EQY_DVD_YLD_IND")="#N/A N/A",_xll.BDP(B117,"EQY_DVD_YLD_IND")="#N/A Field Not Applicable"),
IF(OR(_xll.BDP(B117,"YLD_CNV_MID")="#N/A N/A",_xll.BDP(B117,"YLD_CNV_MID")="#N/A Field Not Applicable"),0,_xll.BDP(B117,"YLD_CNV_MID")),
_xll.BDP(B117,"EQY_DVD_YLD_IND"))</f>
        <v>8.9</v>
      </c>
      <c r="G117" s="1" t="str">
        <f>IF(  ISERR(FIND("Equity",B117)) = FALSE,  IF(  OR(   _xll.BDP($B117,"DVD_EX_DT")="#N/A N/A", _xll.BDP($B117,"DVD_EX_DT")="#N/A Field Not Applicable"),"",_xll.BDP($B117,"DVD_EX_DT")), IF(  OR(   _xll.BDP($B117,"NXT_CPN_DT")="#N/A N/A", _xll.BDP($B117,"NXT_CPN_DT")="#N/A Field Not Applicable"),"",_xll.BDP($B117,"NXT_CPN_DT")))</f>
        <v>28/06/2017</v>
      </c>
      <c r="H117" s="1">
        <f>IF(ISERR(FIND("Equity",B117))=FALSE,0,IF(_xll.BDP($B117,"DUR_MID")="#N/A N/A",0,_xll.BDP($B117,"DUR_MID")))</f>
        <v>0.16298964999150073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3"/>
        <v>1</v>
      </c>
    </row>
    <row r="118" spans="1:10" x14ac:dyDescent="0.25">
      <c r="A118" s="1" t="str">
        <f>_xll.BDP(B118,"ID_ISIN")</f>
        <v>RU000A0JX5W4</v>
      </c>
      <c r="B118" s="1" t="s">
        <v>220</v>
      </c>
      <c r="C118" s="2">
        <f>_xll.BDP(B118,"PX_LAST")*1.00000001</f>
        <v>101.400001014</v>
      </c>
      <c r="D118" s="1">
        <f>IF(OR(_xll.BDP(B118,"BEST_ANALYST_RATING")="#N/A N/A",_xll.BDP(B118,"BEST_ANALYST_RATING")="#N/A Field Not Applicable"),0,_xll.BDP(B118,"BEST_ANALYST_RATING"))</f>
        <v>0</v>
      </c>
      <c r="E118" s="1">
        <f>IF(OR(_xll.BDP(B118,"BEST_TARGET_PRICE")="#N/A N/A",_xll.BDP(B118,"BEST_TARGET_PRICE")="#N/A Field Not Applicable"),0,_xll.BDP(B118,"BEST_TARGET_PRICE"))</f>
        <v>0</v>
      </c>
      <c r="F118" s="1">
        <f>IF(OR(_xll.BDP(B118,"EQY_DVD_YLD_IND")="#N/A N/A",_xll.BDP(B118,"EQY_DVD_YLD_IND")="#N/A Field Not Applicable"),
IF(OR(_xll.BDP(B118,"YLD_CNV_MID")="#N/A N/A",_xll.BDP(B118,"YLD_CNV_MID")="#N/A Field Not Applicable"),0,_xll.BDP(B118,"YLD_CNV_MID")),
_xll.BDP(B118,"EQY_DVD_YLD_IND"))</f>
        <v>9.1</v>
      </c>
      <c r="G118" s="1" t="str">
        <f>IF(  ISERR(FIND("Equity",B118)) = FALSE,  IF(  OR(   _xll.BDP($B118,"DVD_EX_DT")="#N/A N/A", _xll.BDP($B118,"DVD_EX_DT")="#N/A Field Not Applicable"),"",_xll.BDP($B118,"DVD_EX_DT")), IF(  OR(   _xll.BDP($B118,"NXT_CPN_DT")="#N/A N/A", _xll.BDP($B118,"NXT_CPN_DT")="#N/A Field Not Applicable"),"",_xll.BDP($B118,"NXT_CPN_DT")))</f>
        <v>24/07/2017</v>
      </c>
      <c r="H118" s="1">
        <f>IF(ISERR(FIND("Equity",B118))=FALSE,0,IF(_xll.BDP($B118,"DUR_MID")="#N/A N/A",0,_xll.BDP($B118,"DUR_MID")))</f>
        <v>2.4197504940667547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3"/>
        <v>1</v>
      </c>
    </row>
    <row r="119" spans="1:10" x14ac:dyDescent="0.25">
      <c r="A119" s="1" t="str">
        <f>_xll.BDP(B119,"ID_ISIN")</f>
        <v>RU000A0JX0H6</v>
      </c>
      <c r="B119" s="1" t="s">
        <v>223</v>
      </c>
      <c r="C119" s="2">
        <f>_xll.BDP(B119,"PX_LAST")*1.00000001</f>
        <v>103.10000103099999</v>
      </c>
      <c r="D119" s="1">
        <f>IF(OR(_xll.BDP(B119,"BEST_ANALYST_RATING")="#N/A N/A",_xll.BDP(B119,"BEST_ANALYST_RATING")="#N/A Field Not Applicable"),0,_xll.BDP(B119,"BEST_ANALYST_RATING"))</f>
        <v>0</v>
      </c>
      <c r="E119" s="1">
        <f>IF(OR(_xll.BDP(B119,"BEST_TARGET_PRICE")="#N/A N/A",_xll.BDP(B119,"BEST_TARGET_PRICE")="#N/A Field Not Applicable"),0,_xll.BDP(B119,"BEST_TARGET_PRICE"))</f>
        <v>0</v>
      </c>
      <c r="F119" s="1">
        <f>IF(OR(_xll.BDP(B119,"EQY_DVD_YLD_IND")="#N/A N/A",_xll.BDP(B119,"EQY_DVD_YLD_IND")="#N/A Field Not Applicable"),
IF(OR(_xll.BDP(B119,"YLD_CNV_MID")="#N/A N/A",_xll.BDP(B119,"YLD_CNV_MID")="#N/A Field Not Applicable"),0,_xll.BDP(B119,"YLD_CNV_MID")),
_xll.BDP(B119,"EQY_DVD_YLD_IND"))</f>
        <v>9.8800000000000008</v>
      </c>
      <c r="G119" s="1" t="str">
        <f>IF(  ISERR(FIND("Equity",B119)) = FALSE,  IF(  OR(   _xll.BDP($B119,"DVD_EX_DT")="#N/A N/A", _xll.BDP($B119,"DVD_EX_DT")="#N/A Field Not Applicable"),"",_xll.BDP($B119,"DVD_EX_DT")), IF(  OR(   _xll.BDP($B119,"NXT_CPN_DT")="#N/A N/A", _xll.BDP($B119,"NXT_CPN_DT")="#N/A Field Not Applicable"),"",_xll.BDP($B119,"NXT_CPN_DT")))</f>
        <v>24/05/2017</v>
      </c>
      <c r="H119" s="1">
        <f>IF(ISERR(FIND("Equity",B119))=FALSE,0,IF(_xll.BDP($B119,"DUR_MID")="#N/A N/A",0,_xll.BDP($B119,"DUR_MID")))</f>
        <v>9.6907061310547646E-2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3"/>
        <v>1</v>
      </c>
    </row>
    <row r="120" spans="1:10" x14ac:dyDescent="0.25">
      <c r="A120" s="1" t="str">
        <f>_xll.BDP(B120,"ID_ISIN")</f>
        <v>RU000A0JV7J9</v>
      </c>
      <c r="B120" s="1" t="s">
        <v>224</v>
      </c>
      <c r="C120" s="2">
        <f>_xll.BDP(B120,"PX_LAST")*1.00000001</f>
        <v>103.900001039</v>
      </c>
      <c r="D120" s="1">
        <f>IF(OR(_xll.BDP(B120,"BEST_ANALYST_RATING")="#N/A N/A",_xll.BDP(B120,"BEST_ANALYST_RATING")="#N/A Field Not Applicable"),0,_xll.BDP(B120,"BEST_ANALYST_RATING"))</f>
        <v>0</v>
      </c>
      <c r="E120" s="1">
        <f>IF(OR(_xll.BDP(B120,"BEST_TARGET_PRICE")="#N/A N/A",_xll.BDP(B120,"BEST_TARGET_PRICE")="#N/A Field Not Applicable"),0,_xll.BDP(B120,"BEST_TARGET_PRICE"))</f>
        <v>0</v>
      </c>
      <c r="F120" s="1">
        <f>IF(OR(_xll.BDP(B120,"EQY_DVD_YLD_IND")="#N/A N/A",_xll.BDP(B120,"EQY_DVD_YLD_IND")="#N/A Field Not Applicable"),
IF(OR(_xll.BDP(B120,"YLD_CNV_MID")="#N/A N/A",_xll.BDP(B120,"YLD_CNV_MID")="#N/A Field Not Applicable"),0,_xll.BDP(B120,"YLD_CNV_MID")),
_xll.BDP(B120,"EQY_DVD_YLD_IND"))</f>
        <v>9.5299999999999994</v>
      </c>
      <c r="G120" s="1" t="str">
        <f>IF(  ISERR(FIND("Equity",B120)) = FALSE,  IF(  OR(   _xll.BDP($B120,"DVD_EX_DT")="#N/A N/A", _xll.BDP($B120,"DVD_EX_DT")="#N/A Field Not Applicable"),"",_xll.BDP($B120,"DVD_EX_DT")), IF(  OR(   _xll.BDP($B120,"NXT_CPN_DT")="#N/A N/A", _xll.BDP($B120,"NXT_CPN_DT")="#N/A Field Not Applicable"),"",_xll.BDP($B120,"NXT_CPN_DT")))</f>
        <v>02/08/2017</v>
      </c>
      <c r="H120" s="1">
        <f>IF(ISERR(FIND("Equity",B120))=FALSE,0,IF(_xll.BDP($B120,"DUR_MID")="#N/A N/A",0,_xll.BDP($B120,"DUR_MID")))</f>
        <v>0.27051321463242473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3"/>
        <v>1</v>
      </c>
    </row>
    <row r="121" spans="1:10" x14ac:dyDescent="0.25">
      <c r="A121" s="1" t="str">
        <f>_xll.BDP(B121,"ID_ISIN")</f>
        <v>RU000A0JU9V1</v>
      </c>
      <c r="B121" s="1" t="s">
        <v>225</v>
      </c>
      <c r="C121" s="2">
        <f>_xll.BDP(B121,"PX_LAST")*1.00000001</f>
        <v>97.500000974999992</v>
      </c>
      <c r="D121" s="1">
        <f>IF(OR(_xll.BDP(B121,"BEST_ANALYST_RATING")="#N/A N/A",_xll.BDP(B121,"BEST_ANALYST_RATING")="#N/A Field Not Applicable"),0,_xll.BDP(B121,"BEST_ANALYST_RATING"))</f>
        <v>0</v>
      </c>
      <c r="E121" s="1">
        <f>IF(OR(_xll.BDP(B121,"BEST_TARGET_PRICE")="#N/A N/A",_xll.BDP(B121,"BEST_TARGET_PRICE")="#N/A Field Not Applicable"),0,_xll.BDP(B121,"BEST_TARGET_PRICE"))</f>
        <v>0</v>
      </c>
      <c r="F121" s="1">
        <f>IF(OR(_xll.BDP(B121,"EQY_DVD_YLD_IND")="#N/A N/A",_xll.BDP(B121,"EQY_DVD_YLD_IND")="#N/A Field Not Applicable"),
IF(OR(_xll.BDP(B121,"YLD_CNV_MID")="#N/A N/A",_xll.BDP(B121,"YLD_CNV_MID")="#N/A Field Not Applicable"),0,_xll.BDP(B121,"YLD_CNV_MID")),
_xll.BDP(B121,"EQY_DVD_YLD_IND"))</f>
        <v>8.17</v>
      </c>
      <c r="G121" s="1" t="str">
        <f>IF(  ISERR(FIND("Equity",B121)) = FALSE,  IF(  OR(   _xll.BDP($B121,"DVD_EX_DT")="#N/A N/A", _xll.BDP($B121,"DVD_EX_DT")="#N/A Field Not Applicable"),"",_xll.BDP($B121,"DVD_EX_DT")), IF(  OR(   _xll.BDP($B121,"NXT_CPN_DT")="#N/A N/A", _xll.BDP($B121,"NXT_CPN_DT")="#N/A Field Not Applicable"),"",_xll.BDP($B121,"NXT_CPN_DT")))</f>
        <v>17/05/2017</v>
      </c>
      <c r="H121" s="1">
        <f>IF(ISERR(FIND("Equity",B121))=FALSE,0,IF(_xll.BDP($B121,"DUR_MID")="#N/A N/A",0,_xll.BDP($B121,"DUR_MID")))</f>
        <v>1.887809976092591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3"/>
        <v>1</v>
      </c>
    </row>
    <row r="122" spans="1:10" x14ac:dyDescent="0.25">
      <c r="A122" s="1" t="str">
        <f>_xll.BDP(B122,"ID_ISIN")</f>
        <v>RU000A0JRCJ6</v>
      </c>
      <c r="B122" s="1" t="s">
        <v>226</v>
      </c>
      <c r="C122" s="2">
        <f>_xll.BDP(B122,"PX_LAST")*1.00000001</f>
        <v>99.500000994999994</v>
      </c>
      <c r="D122" s="1">
        <f>IF(OR(_xll.BDP(B122,"BEST_ANALYST_RATING")="#N/A N/A",_xll.BDP(B122,"BEST_ANALYST_RATING")="#N/A Field Not Applicable"),0,_xll.BDP(B122,"BEST_ANALYST_RATING"))</f>
        <v>0</v>
      </c>
      <c r="E122" s="1">
        <f>IF(OR(_xll.BDP(B122,"BEST_TARGET_PRICE")="#N/A N/A",_xll.BDP(B122,"BEST_TARGET_PRICE")="#N/A Field Not Applicable"),0,_xll.BDP(B122,"BEST_TARGET_PRICE"))</f>
        <v>0</v>
      </c>
      <c r="F122" s="1">
        <f>IF(OR(_xll.BDP(B122,"EQY_DVD_YLD_IND")="#N/A N/A",_xll.BDP(B122,"EQY_DVD_YLD_IND")="#N/A Field Not Applicable"),
IF(OR(_xll.BDP(B122,"YLD_CNV_MID")="#N/A N/A",_xll.BDP(B122,"YLD_CNV_MID")="#N/A Field Not Applicable"),0,_xll.BDP(B122,"YLD_CNV_MID")),
_xll.BDP(B122,"EQY_DVD_YLD_IND"))</f>
        <v>8.19</v>
      </c>
      <c r="G122" s="1" t="str">
        <f>IF(  ISERR(FIND("Equity",B122)) = FALSE,  IF(  OR(   _xll.BDP($B122,"DVD_EX_DT")="#N/A N/A", _xll.BDP($B122,"DVD_EX_DT")="#N/A Field Not Applicable"),"",_xll.BDP($B122,"DVD_EX_DT")), IF(  OR(   _xll.BDP($B122,"NXT_CPN_DT")="#N/A N/A", _xll.BDP($B122,"NXT_CPN_DT")="#N/A Field Not Applicable"),"",_xll.BDP($B122,"NXT_CPN_DT")))</f>
        <v>14/09/2017</v>
      </c>
      <c r="H122" s="1">
        <f>IF(ISERR(FIND("Equity",B122))=FALSE,0,IF(_xll.BDP($B122,"DUR_MID")="#N/A N/A",0,_xll.BDP($B122,"DUR_MID")))</f>
        <v>0.86143195024857355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3"/>
        <v>1</v>
      </c>
    </row>
    <row r="123" spans="1:10" x14ac:dyDescent="0.25">
      <c r="A123" s="1" t="str">
        <f>_xll.BDP(B123,"ID_ISIN")</f>
        <v>RU000A0J2Q06</v>
      </c>
      <c r="B123" s="1" t="s">
        <v>227</v>
      </c>
      <c r="C123" s="2">
        <f>_xll.BDP(B123,"PX_LAST")*1.00000001</f>
        <v>320.80000320799996</v>
      </c>
      <c r="D123" s="1">
        <f>IF(OR(_xll.BDP(B123,"BEST_ANALYST_RATING")="#N/A N/A",_xll.BDP(B123,"BEST_ANALYST_RATING")="#N/A Field Not Applicable"),0,_xll.BDP(B123,"BEST_ANALYST_RATING"))</f>
        <v>3.9090909957885742</v>
      </c>
      <c r="E123" s="1">
        <f>IF(OR(_xll.BDP(B123,"BEST_TARGET_PRICE")="#N/A N/A",_xll.BDP(B123,"BEST_TARGET_PRICE")="#N/A Field Not Applicable"),0,_xll.BDP(B123,"BEST_TARGET_PRICE"))</f>
        <v>414.18240356445312</v>
      </c>
      <c r="F123" s="1">
        <f>IF(OR(_xll.BDP(B123,"EQY_DVD_YLD_IND")="#N/A N/A",_xll.BDP(B123,"EQY_DVD_YLD_IND")="#N/A Field Not Applicable"),
IF(OR(_xll.BDP(B123,"YLD_CNV_MID")="#N/A N/A",_xll.BDP(B123,"YLD_CNV_MID")="#N/A Field Not Applicable"),0,_xll.BDP(B123,"YLD_CNV_MID")),
_xll.BDP(B123,"EQY_DVD_YLD_IND"))</f>
        <v>1.8640897815066975</v>
      </c>
      <c r="G123" s="1" t="str">
        <f>IF(  ISERR(FIND("Equity",B123)) = FALSE,  IF(  OR(   _xll.BDP($B123,"DVD_EX_DT")="#N/A N/A", _xll.BDP($B123,"DVD_EX_DT")="#N/A Field Not Applicable"),"",_xll.BDP($B123,"DVD_EX_DT")), IF(  OR(   _xll.BDP($B123,"NXT_CPN_DT")="#N/A N/A", _xll.BDP($B123,"NXT_CPN_DT")="#N/A Field Not Applicable"),"",_xll.BDP($B123,"NXT_CPN_DT")))</f>
        <v/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24/04/2017</v>
      </c>
      <c r="J123" s="1">
        <f t="shared" si="3"/>
        <v>1</v>
      </c>
    </row>
    <row r="124" spans="1:10" x14ac:dyDescent="0.25">
      <c r="A124" s="1" t="str">
        <f>_xll.BDP(B124,"ID_ISIN")</f>
        <v>XS0643183220</v>
      </c>
      <c r="B124" s="1" t="s">
        <v>228</v>
      </c>
      <c r="C124" s="2">
        <f>_xll.BDP(B124,"PX_LAST")*1.00000001</f>
        <v>113.30000113299999</v>
      </c>
      <c r="D124" s="1">
        <f>IF(OR(_xll.BDP(B124,"BEST_ANALYST_RATING")="#N/A N/A",_xll.BDP(B124,"BEST_ANALYST_RATING")="#N/A Field Not Applicable"),0,_xll.BDP(B124,"BEST_ANALYST_RATING"))</f>
        <v>0</v>
      </c>
      <c r="E124" s="1">
        <f>IF(OR(_xll.BDP(B124,"BEST_TARGET_PRICE")="#N/A N/A",_xll.BDP(B124,"BEST_TARGET_PRICE")="#N/A Field Not Applicable"),0,_xll.BDP(B124,"BEST_TARGET_PRICE"))</f>
        <v>0</v>
      </c>
      <c r="F124" s="1">
        <f>IF(OR(_xll.BDP(B124,"EQY_DVD_YLD_IND")="#N/A N/A",_xll.BDP(B124,"EQY_DVD_YLD_IND")="#N/A Field Not Applicable"),
IF(OR(_xll.BDP(B124,"YLD_CNV_MID")="#N/A N/A",_xll.BDP(B124,"YLD_CNV_MID")="#N/A Field Not Applicable"),0,_xll.BDP(B124,"YLD_CNV_MID")),
_xll.BDP(B124,"EQY_DVD_YLD_IND"))</f>
        <v>4.3785784000000003</v>
      </c>
      <c r="G124" s="1" t="str">
        <f>IF(  ISERR(FIND("Equity",B124)) = FALSE,  IF(  OR(   _xll.BDP($B124,"DVD_EX_DT")="#N/A N/A", _xll.BDP($B124,"DVD_EX_DT")="#N/A Field Not Applicable"),"",_xll.BDP($B124,"DVD_EX_DT")), IF(  OR(   _xll.BDP($B124,"NXT_CPN_DT")="#N/A N/A", _xll.BDP($B124,"NXT_CPN_DT")="#N/A Field Not Applicable"),"",_xll.BDP($B124,"NXT_CPN_DT")))</f>
        <v>01/09/2017</v>
      </c>
      <c r="H124" s="1">
        <f>IF(ISERR(FIND("Equity",B124))=FALSE,0,IF(_xll.BDP($B124,"DUR_MID")="#N/A N/A",0,_xll.BDP($B124,"DUR_MID")))</f>
        <v>4.1479337360979676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3"/>
        <v>1</v>
      </c>
    </row>
    <row r="125" spans="1:10" x14ac:dyDescent="0.25">
      <c r="A125" s="1" t="str">
        <f>_xll.BDP(B125,"ID_ISIN")</f>
        <v>XS1032750165</v>
      </c>
      <c r="B125" s="1" t="s">
        <v>229</v>
      </c>
      <c r="C125" s="2">
        <f>_xll.BDP(B125,"PX_LAST")*1.00000001</f>
        <v>102.86100102861</v>
      </c>
      <c r="D125" s="1">
        <f>IF(OR(_xll.BDP(B125,"BEST_ANALYST_RATING")="#N/A N/A",_xll.BDP(B125,"BEST_ANALYST_RATING")="#N/A Field Not Applicable"),0,_xll.BDP(B125,"BEST_ANALYST_RATING"))</f>
        <v>0</v>
      </c>
      <c r="E125" s="1">
        <f>IF(OR(_xll.BDP(B125,"BEST_TARGET_PRICE")="#N/A N/A",_xll.BDP(B125,"BEST_TARGET_PRICE")="#N/A Field Not Applicable"),0,_xll.BDP(B125,"BEST_TARGET_PRICE"))</f>
        <v>0</v>
      </c>
      <c r="F125" s="1">
        <f>IF(OR(_xll.BDP(B125,"EQY_DVD_YLD_IND")="#N/A N/A",_xll.BDP(B125,"EQY_DVD_YLD_IND")="#N/A Field Not Applicable"),
IF(OR(_xll.BDP(B125,"YLD_CNV_MID")="#N/A N/A",_xll.BDP(B125,"YLD_CNV_MID")="#N/A Field Not Applicable"),0,_xll.BDP(B125,"YLD_CNV_MID")),
_xll.BDP(B125,"EQY_DVD_YLD_IND"))</f>
        <v>3.8534923049526735</v>
      </c>
      <c r="G125" s="1" t="str">
        <f>IF(  ISERR(FIND("Equity",B125)) = FALSE,  IF(  OR(   _xll.BDP($B125,"DVD_EX_DT")="#N/A N/A", _xll.BDP($B125,"DVD_EX_DT")="#N/A Field Not Applicable"),"",_xll.BDP($B125,"DVD_EX_DT")), IF(  OR(   _xll.BDP($B125,"NXT_CPN_DT")="#N/A N/A", _xll.BDP($B125,"NXT_CPN_DT")="#N/A Field Not Applicable"),"",_xll.BDP($B125,"NXT_CPN_DT")))</f>
        <v>26/08/2017</v>
      </c>
      <c r="H125" s="1">
        <f>IF(ISERR(FIND("Equity",B125))=FALSE,0,IF(_xll.BDP($B125,"DUR_MID")="#N/A N/A",0,_xll.BDP($B125,"DUR_MID")))</f>
        <v>1.74195266560107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3"/>
        <v>1</v>
      </c>
    </row>
    <row r="126" spans="1:10" x14ac:dyDescent="0.25">
      <c r="A126" s="1" t="str">
        <f>_xll.BDP(B126,"ID_ISIN")</f>
        <v>XS1405766384</v>
      </c>
      <c r="B126" s="1" t="s">
        <v>230</v>
      </c>
      <c r="C126" s="2">
        <f>_xll.BDP(B126,"PX_LAST")*1.00000001</f>
        <v>100.63100100631</v>
      </c>
      <c r="D126" s="1">
        <f>IF(OR(_xll.BDP(B126,"BEST_ANALYST_RATING")="#N/A N/A",_xll.BDP(B126,"BEST_ANALYST_RATING")="#N/A Field Not Applicable"),0,_xll.BDP(B126,"BEST_ANALYST_RATING"))</f>
        <v>0</v>
      </c>
      <c r="E126" s="1">
        <f>IF(OR(_xll.BDP(B126,"BEST_TARGET_PRICE")="#N/A N/A",_xll.BDP(B126,"BEST_TARGET_PRICE")="#N/A Field Not Applicable"),0,_xll.BDP(B126,"BEST_TARGET_PRICE"))</f>
        <v>0</v>
      </c>
      <c r="F126" s="1">
        <f>IF(OR(_xll.BDP(B126,"EQY_DVD_YLD_IND")="#N/A N/A",_xll.BDP(B126,"EQY_DVD_YLD_IND")="#N/A Field Not Applicable"),
IF(OR(_xll.BDP(B126,"YLD_CNV_MID")="#N/A N/A",_xll.BDP(B126,"YLD_CNV_MID")="#N/A Field Not Applicable"),0,_xll.BDP(B126,"YLD_CNV_MID")),
_xll.BDP(B126,"EQY_DVD_YLD_IND"))</f>
        <v>4.5530698999999997</v>
      </c>
      <c r="G126" s="1" t="str">
        <f>IF(  ISERR(FIND("Equity",B126)) = FALSE,  IF(  OR(   _xll.BDP($B126,"DVD_EX_DT")="#N/A N/A", _xll.BDP($B126,"DVD_EX_DT")="#N/A Field Not Applicable"),"",_xll.BDP($B126,"DVD_EX_DT")), IF(  OR(   _xll.BDP($B126,"NXT_CPN_DT")="#N/A N/A", _xll.BDP($B126,"NXT_CPN_DT")="#N/A Field Not Applicable"),"",_xll.BDP($B126,"NXT_CPN_DT")))</f>
        <v>28/09/2017</v>
      </c>
      <c r="H126" s="1">
        <f>IF(ISERR(FIND("Equity",B126))=FALSE,0,IF(_xll.BDP($B126,"DUR_MID")="#N/A N/A",0,_xll.BDP($B126,"DUR_MID")))</f>
        <v>4.4241039269644977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3"/>
        <v>1</v>
      </c>
    </row>
    <row r="127" spans="1:10" x14ac:dyDescent="0.25">
      <c r="A127" s="1" t="str">
        <f>_xll.BDP(B127,"ID_ISIN")</f>
        <v>XS0191754729</v>
      </c>
      <c r="B127" s="1" t="s">
        <v>231</v>
      </c>
      <c r="C127" s="2">
        <f>_xll.BDP(B127,"PX_LAST")*1.00000001</f>
        <v>132.34300132342997</v>
      </c>
      <c r="D127" s="1">
        <f>IF(OR(_xll.BDP(B127,"BEST_ANALYST_RATING")="#N/A N/A",_xll.BDP(B127,"BEST_ANALYST_RATING")="#N/A Field Not Applicable"),0,_xll.BDP(B127,"BEST_ANALYST_RATING"))</f>
        <v>0</v>
      </c>
      <c r="E127" s="1">
        <f>IF(OR(_xll.BDP(B127,"BEST_TARGET_PRICE")="#N/A N/A",_xll.BDP(B127,"BEST_TARGET_PRICE")="#N/A Field Not Applicable"),0,_xll.BDP(B127,"BEST_TARGET_PRICE"))</f>
        <v>0</v>
      </c>
      <c r="F127" s="1">
        <f>IF(OR(_xll.BDP(B127,"EQY_DVD_YLD_IND")="#N/A N/A",_xll.BDP(B127,"EQY_DVD_YLD_IND")="#N/A Field Not Applicable"),
IF(OR(_xll.BDP(B127,"YLD_CNV_MID")="#N/A N/A",_xll.BDP(B127,"YLD_CNV_MID")="#N/A Field Not Applicable"),0,_xll.BDP(B127,"YLD_CNV_MID")),
_xll.BDP(B127,"EQY_DVD_YLD_IND"))</f>
        <v>5.6408989517634103</v>
      </c>
      <c r="G127" s="1" t="str">
        <f>IF(  ISERR(FIND("Equity",B127)) = FALSE,  IF(  OR(   _xll.BDP($B127,"DVD_EX_DT")="#N/A N/A", _xll.BDP($B127,"DVD_EX_DT")="#N/A Field Not Applicable"),"",_xll.BDP($B127,"DVD_EX_DT")), IF(  OR(   _xll.BDP($B127,"NXT_CPN_DT")="#N/A N/A", _xll.BDP($B127,"NXT_CPN_DT")="#N/A Field Not Applicable"),"",_xll.BDP($B127,"NXT_CPN_DT")))</f>
        <v>28/10/2017</v>
      </c>
      <c r="H127" s="1">
        <f>IF(ISERR(FIND("Equity",B127))=FALSE,0,IF(_xll.BDP($B127,"DUR_MID")="#N/A N/A",0,_xll.BDP($B127,"DUR_MID")))</f>
        <v>10.230871533321995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3"/>
        <v>1</v>
      </c>
    </row>
    <row r="128" spans="1:10" x14ac:dyDescent="0.25">
      <c r="A128" s="1" t="str">
        <f>_xll.BDP(B128,"ID_ISIN")</f>
        <v>XS0779213460</v>
      </c>
      <c r="B128" s="1" t="s">
        <v>232</v>
      </c>
      <c r="C128" s="2">
        <f>_xll.BDP(B128,"PX_LAST")*1.00000001</f>
        <v>107.61100107611</v>
      </c>
      <c r="D128" s="1">
        <f>IF(OR(_xll.BDP(B128,"BEST_ANALYST_RATING")="#N/A N/A",_xll.BDP(B128,"BEST_ANALYST_RATING")="#N/A Field Not Applicable"),0,_xll.BDP(B128,"BEST_ANALYST_RATING"))</f>
        <v>0</v>
      </c>
      <c r="E128" s="1">
        <f>IF(OR(_xll.BDP(B128,"BEST_TARGET_PRICE")="#N/A N/A",_xll.BDP(B128,"BEST_TARGET_PRICE")="#N/A Field Not Applicable"),0,_xll.BDP(B128,"BEST_TARGET_PRICE"))</f>
        <v>0</v>
      </c>
      <c r="F128" s="1">
        <f>IF(OR(_xll.BDP(B128,"EQY_DVD_YLD_IND")="#N/A N/A",_xll.BDP(B128,"EQY_DVD_YLD_IND")="#N/A Field Not Applicable"),
IF(OR(_xll.BDP(B128,"YLD_CNV_MID")="#N/A N/A",_xll.BDP(B128,"YLD_CNV_MID")="#N/A Field Not Applicable"),0,_xll.BDP(B128,"YLD_CNV_MID")),
_xll.BDP(B128,"EQY_DVD_YLD_IND"))</f>
        <v>3.2965982999999999</v>
      </c>
      <c r="G128" s="1" t="str">
        <f>IF(  ISERR(FIND("Equity",B128)) = FALSE,  IF(  OR(   _xll.BDP($B128,"DVD_EX_DT")="#N/A N/A", _xll.BDP($B128,"DVD_EX_DT")="#N/A Field Not Applicable"),"",_xll.BDP($B128,"DVD_EX_DT")), IF(  OR(   _xll.BDP($B128,"NXT_CPN_DT")="#N/A N/A", _xll.BDP($B128,"NXT_CPN_DT")="#N/A Field Not Applicable"),"",_xll.BDP($B128,"NXT_CPN_DT")))</f>
        <v>03/05/2017</v>
      </c>
      <c r="H128" s="1">
        <f>IF(ISERR(FIND("Equity",B128))=FALSE,0,IF(_xll.BDP($B128,"DUR_MID")="#N/A N/A",0,_xll.BDP($B128,"DUR_MID")))</f>
        <v>1.8452058411092442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3"/>
        <v>1</v>
      </c>
    </row>
    <row r="129" spans="1:10" x14ac:dyDescent="0.25">
      <c r="A129" s="1" t="str">
        <f>_xll.BDP(B129,"ID_ISIN")</f>
        <v>XS1117280625</v>
      </c>
      <c r="B129" s="1" t="s">
        <v>233</v>
      </c>
      <c r="C129" s="2">
        <f>_xll.BDP(B129,"PX_LAST")*1.00000001</f>
        <v>49.71800049718</v>
      </c>
      <c r="D129" s="1">
        <f>IF(OR(_xll.BDP(B129,"BEST_ANALYST_RATING")="#N/A N/A",_xll.BDP(B129,"BEST_ANALYST_RATING")="#N/A Field Not Applicable"),0,_xll.BDP(B129,"BEST_ANALYST_RATING"))</f>
        <v>0</v>
      </c>
      <c r="E129" s="1">
        <f>IF(OR(_xll.BDP(B129,"BEST_TARGET_PRICE")="#N/A N/A",_xll.BDP(B129,"BEST_TARGET_PRICE")="#N/A Field Not Applicable"),0,_xll.BDP(B129,"BEST_TARGET_PRICE"))</f>
        <v>0</v>
      </c>
      <c r="F129" s="1">
        <f>IF(OR(_xll.BDP(B129,"EQY_DVD_YLD_IND")="#N/A N/A",_xll.BDP(B129,"EQY_DVD_YLD_IND")="#N/A Field Not Applicable"),
IF(OR(_xll.BDP(B129,"YLD_CNV_MID")="#N/A N/A",_xll.BDP(B129,"YLD_CNV_MID")="#N/A Field Not Applicable"),0,_xll.BDP(B129,"YLD_CNV_MID")),
_xll.BDP(B129,"EQY_DVD_YLD_IND"))</f>
        <v>36.23437610290604</v>
      </c>
      <c r="G129" s="1" t="str">
        <f>IF(  ISERR(FIND("Equity",B129)) = FALSE,  IF(  OR(   _xll.BDP($B129,"DVD_EX_DT")="#N/A N/A", _xll.BDP($B129,"DVD_EX_DT")="#N/A Field Not Applicable"),"",_xll.BDP($B129,"DVD_EX_DT")), IF(  OR(   _xll.BDP($B129,"NXT_CPN_DT")="#N/A N/A", _xll.BDP($B129,"NXT_CPN_DT")="#N/A Field Not Applicable"),"",_xll.BDP($B129,"NXT_CPN_DT")))</f>
        <v>27/10/2017</v>
      </c>
      <c r="H129" s="1">
        <f>IF(ISERR(FIND("Equity",B129))=FALSE,0,IF(_xll.BDP($B129,"DUR_MID")="#N/A N/A",0,_xll.BDP($B129,"DUR_MID")))</f>
        <v>3.1805132966629301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si="3"/>
        <v>1</v>
      </c>
    </row>
    <row r="130" spans="1:10" x14ac:dyDescent="0.25">
      <c r="A130" s="1" t="str">
        <f>_xll.BDP(B130,"ID_ISIN")</f>
        <v>XS1319822752</v>
      </c>
      <c r="B130" s="1" t="s">
        <v>234</v>
      </c>
      <c r="C130" s="2">
        <f>_xll.BDP(B130,"PX_LAST")*1.00000001</f>
        <v>111.91300111912999</v>
      </c>
      <c r="D130" s="1">
        <f>IF(OR(_xll.BDP(B130,"BEST_ANALYST_RATING")="#N/A N/A",_xll.BDP(B130,"BEST_ANALYST_RATING")="#N/A Field Not Applicable"),0,_xll.BDP(B130,"BEST_ANALYST_RATING"))</f>
        <v>0</v>
      </c>
      <c r="E130" s="1">
        <f>IF(OR(_xll.BDP(B130,"BEST_TARGET_PRICE")="#N/A N/A",_xll.BDP(B130,"BEST_TARGET_PRICE")="#N/A Field Not Applicable"),0,_xll.BDP(B130,"BEST_TARGET_PRICE"))</f>
        <v>0</v>
      </c>
      <c r="F130" s="1">
        <f>IF(OR(_xll.BDP(B130,"EQY_DVD_YLD_IND")="#N/A N/A",_xll.BDP(B130,"EQY_DVD_YLD_IND")="#N/A Field Not Applicable"),
IF(OR(_xll.BDP(B130,"YLD_CNV_MID")="#N/A N/A",_xll.BDP(B130,"YLD_CNV_MID")="#N/A Field Not Applicable"),0,_xll.BDP(B130,"YLD_CNV_MID")),
_xll.BDP(B130,"EQY_DVD_YLD_IND"))</f>
        <v>4.7347783999999997</v>
      </c>
      <c r="G130" s="1" t="str">
        <f>IF(  ISERR(FIND("Equity",B130)) = FALSE,  IF(  OR(   _xll.BDP($B130,"DVD_EX_DT")="#N/A N/A", _xll.BDP($B130,"DVD_EX_DT")="#N/A Field Not Applicable"),"",_xll.BDP($B130,"DVD_EX_DT")), IF(  OR(   _xll.BDP($B130,"NXT_CPN_DT")="#N/A N/A", _xll.BDP($B130,"NXT_CPN_DT")="#N/A Field Not Applicable"),"",_xll.BDP($B130,"NXT_CPN_DT")))</f>
        <v>28/07/2017</v>
      </c>
      <c r="H130" s="1">
        <f>IF(ISERR(FIND("Equity",B130))=FALSE,0,IF(_xll.BDP($B130,"DUR_MID")="#N/A N/A",0,_xll.BDP($B130,"DUR_MID")))</f>
        <v>3.2634798166130836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3"/>
        <v>1</v>
      </c>
    </row>
    <row r="131" spans="1:10" x14ac:dyDescent="0.25">
      <c r="A131" s="1" t="str">
        <f>_xll.BDP(B131,"ID_ISIN")</f>
        <v>RU000A0JP5V6</v>
      </c>
      <c r="B131" s="1" t="s">
        <v>235</v>
      </c>
      <c r="C131" s="2">
        <f>_xll.BDP(B131,"PX_LAST")*1.00000001</f>
        <v>6.7760000677599991E-2</v>
      </c>
      <c r="D131" s="1">
        <f>IF(OR(_xll.BDP(B131,"BEST_ANALYST_RATING")="#N/A N/A",_xll.BDP(B131,"BEST_ANALYST_RATING")="#N/A Field Not Applicable"),0,_xll.BDP(B131,"BEST_ANALYST_RATING"))</f>
        <v>1.8333333730697632</v>
      </c>
      <c r="E131" s="1">
        <f>IF(OR(_xll.BDP(B131,"BEST_TARGET_PRICE")="#N/A N/A",_xll.BDP(B131,"BEST_TARGET_PRICE")="#N/A Field Not Applicable"),0,_xll.BDP(B131,"BEST_TARGET_PRICE"))</f>
        <v>3.6499999463558197E-2</v>
      </c>
      <c r="F131" s="1">
        <f>IF(OR(_xll.BDP(B131,"EQY_DVD_YLD_IND")="#N/A N/A",_xll.BDP(B131,"EQY_DVD_YLD_IND")="#N/A Field Not Applicable"),
IF(OR(_xll.BDP(B131,"YLD_CNV_MID")="#N/A N/A",_xll.BDP(B131,"YLD_CNV_MID")="#N/A Field Not Applicable"),0,_xll.BDP(B131,"YLD_CNV_MID")),
_xll.BDP(B131,"EQY_DVD_YLD_IND"))</f>
        <v>1.7266823272984979</v>
      </c>
      <c r="G131" s="1" t="str">
        <f>IF(  ISERR(FIND("Equity",B131)) = FALSE,  IF(  OR(   _xll.BDP($B131,"DVD_EX_DT")="#N/A N/A", _xll.BDP($B131,"DVD_EX_DT")="#N/A Field Not Applicable"),"",_xll.BDP($B131,"DVD_EX_DT")), IF(  OR(   _xll.BDP($B131,"NXT_CPN_DT")="#N/A N/A", _xll.BDP($B131,"NXT_CPN_DT")="#N/A Field Not Applicable"),"",_xll.BDP($B131,"NXT_CPN_DT")))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3"/>
        <v>1</v>
      </c>
    </row>
    <row r="132" spans="1:10" x14ac:dyDescent="0.25">
      <c r="A132" s="1" t="str">
        <f>_xll.BDP(B132,"ID_ISIN")</f>
        <v>XS0524610812</v>
      </c>
      <c r="B132" s="1" t="s">
        <v>236</v>
      </c>
      <c r="C132" s="2">
        <f>_xll.BDP(B132,"PX_LAST")*1.00000001</f>
        <v>109.93900109938998</v>
      </c>
      <c r="D132" s="1">
        <f>IF(OR(_xll.BDP(B132,"BEST_ANALYST_RATING")="#N/A N/A",_xll.BDP(B132,"BEST_ANALYST_RATING")="#N/A Field Not Applicable"),0,_xll.BDP(B132,"BEST_ANALYST_RATING"))</f>
        <v>0</v>
      </c>
      <c r="E132" s="1">
        <f>IF(OR(_xll.BDP(B132,"BEST_TARGET_PRICE")="#N/A N/A",_xll.BDP(B132,"BEST_TARGET_PRICE")="#N/A Field Not Applicable"),0,_xll.BDP(B132,"BEST_TARGET_PRICE"))</f>
        <v>0</v>
      </c>
      <c r="F132" s="1">
        <f>IF(OR(_xll.BDP(B132,"EQY_DVD_YLD_IND")="#N/A N/A",_xll.BDP(B132,"EQY_DVD_YLD_IND")="#N/A Field Not Applicable"),
IF(OR(_xll.BDP(B132,"YLD_CNV_MID")="#N/A N/A",_xll.BDP(B132,"YLD_CNV_MID")="#N/A Field Not Applicable"),0,_xll.BDP(B132,"YLD_CNV_MID")),
_xll.BDP(B132,"EQY_DVD_YLD_IND"))</f>
        <v>3.5742671000000001</v>
      </c>
      <c r="G132" s="1" t="str">
        <f>IF(  ISERR(FIND("Equity",B132)) = FALSE,  IF(  OR(   _xll.BDP($B132,"DVD_EX_DT")="#N/A N/A", _xll.BDP($B132,"DVD_EX_DT")="#N/A Field Not Applicable"),"",_xll.BDP($B132,"DVD_EX_DT")), IF(  OR(   _xll.BDP($B132,"NXT_CPN_DT")="#N/A N/A", _xll.BDP($B132,"NXT_CPN_DT")="#N/A Field Not Applicable"),"",_xll.BDP($B132,"NXT_CPN_DT")))</f>
        <v>09/07/2017</v>
      </c>
      <c r="H132" s="1">
        <f>IF(ISERR(FIND("Equity",B132))=FALSE,0,IF(_xll.BDP($B132,"DUR_MID")="#N/A N/A",0,_xll.BDP($B132,"DUR_MID")))</f>
        <v>2.8769952162020771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3"/>
        <v>1</v>
      </c>
    </row>
    <row r="133" spans="1:10" x14ac:dyDescent="0.25">
      <c r="A133" s="1" t="str">
        <f>_xll.BDP(B133,"ID_ISIN")</f>
        <v>XS0849020556</v>
      </c>
      <c r="B133" s="1" t="s">
        <v>237</v>
      </c>
      <c r="C133" s="2">
        <f>_xll.BDP(B133,"PX_LAST")*1.00000001</f>
        <v>101.10800101107999</v>
      </c>
      <c r="D133" s="1">
        <f>IF(OR(_xll.BDP(B133,"BEST_ANALYST_RATING")="#N/A N/A",_xll.BDP(B133,"BEST_ANALYST_RATING")="#N/A Field Not Applicable"),0,_xll.BDP(B133,"BEST_ANALYST_RATING"))</f>
        <v>0</v>
      </c>
      <c r="E133" s="1">
        <f>IF(OR(_xll.BDP(B133,"BEST_TARGET_PRICE")="#N/A N/A",_xll.BDP(B133,"BEST_TARGET_PRICE")="#N/A Field Not Applicable"),0,_xll.BDP(B133,"BEST_TARGET_PRICE"))</f>
        <v>0</v>
      </c>
      <c r="F133" s="1">
        <f>IF(OR(_xll.BDP(B133,"EQY_DVD_YLD_IND")="#N/A N/A",_xll.BDP(B133,"EQY_DVD_YLD_IND")="#N/A Field Not Applicable"),
IF(OR(_xll.BDP(B133,"YLD_CNV_MID")="#N/A N/A",_xll.BDP(B133,"YLD_CNV_MID")="#N/A Field Not Applicable"),0,_xll.BDP(B133,"YLD_CNV_MID")),
_xll.BDP(B133,"EQY_DVD_YLD_IND"))</f>
        <v>2.9950548000000001</v>
      </c>
      <c r="G133" s="1" t="str">
        <f>IF(  ISERR(FIND("Equity",B133)) = FALSE,  IF(  OR(   _xll.BDP($B133,"DVD_EX_DT")="#N/A N/A", _xll.BDP($B133,"DVD_EX_DT")="#N/A Field Not Applicable"),"",_xll.BDP($B133,"DVD_EX_DT")), IF(  OR(   _xll.BDP($B133,"NXT_CPN_DT")="#N/A N/A", _xll.BDP($B133,"NXT_CPN_DT")="#N/A Field Not Applicable"),"",_xll.BDP($B133,"NXT_CPN_DT")))</f>
        <v>02/05/2017</v>
      </c>
      <c r="H133" s="1">
        <f>IF(ISERR(FIND("Equity",B133))=FALSE,0,IF(_xll.BDP($B133,"DUR_MID")="#N/A N/A",0,_xll.BDP($B133,"DUR_MID")))</f>
        <v>0.97293764108528469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3"/>
        <v>1</v>
      </c>
    </row>
    <row r="134" spans="1:10" x14ac:dyDescent="0.25">
      <c r="A134" s="1" t="str">
        <f>_xll.BDP(B134,"ID_ISIN")</f>
        <v>US74347B2016</v>
      </c>
      <c r="B134" s="1" t="s">
        <v>239</v>
      </c>
      <c r="C134" s="2">
        <f>_xll.BDP(B134,"PX_LAST")*1.00000001</f>
        <v>38.050000380499995</v>
      </c>
      <c r="D134" s="1">
        <f>IF(OR(_xll.BDP(B134,"BEST_ANALYST_RATING")="#N/A N/A",_xll.BDP(B134,"BEST_ANALYST_RATING")="#N/A Field Not Applicable"),0,_xll.BDP(B134,"BEST_ANALYST_RATING"))</f>
        <v>0</v>
      </c>
      <c r="E134" s="1">
        <f>IF(OR(_xll.BDP(B134,"BEST_TARGET_PRICE")="#N/A N/A",_xll.BDP(B134,"BEST_TARGET_PRICE")="#N/A Field Not Applicable"),0,_xll.BDP(B134,"BEST_TARGET_PRICE"))</f>
        <v>0</v>
      </c>
      <c r="F134" s="1">
        <f>IF(OR(_xll.BDP(B134,"EQY_DVD_YLD_IND")="#N/A N/A",_xll.BDP(B134,"EQY_DVD_YLD_IND")="#N/A Field Not Applicable"),
IF(OR(_xll.BDP(B134,"YLD_CNV_MID")="#N/A N/A",_xll.BDP(B134,"YLD_CNV_MID")="#N/A Field Not Applicable"),0,_xll.BDP(B134,"YLD_CNV_MID")),
_xll.BDP(B134,"EQY_DVD_YLD_IND"))</f>
        <v>0</v>
      </c>
      <c r="G134" s="1" t="str">
        <f>IF(  ISERR(FIND("Equity",B134)) = FALSE,  IF(  OR(   _xll.BDP($B134,"DVD_EX_DT")="#N/A N/A", _xll.BDP($B134,"DVD_EX_DT")="#N/A Field Not Applicable"),"",_xll.BDP($B134,"DVD_EX_DT")), IF(  OR(   _xll.BDP($B134,"NXT_CPN_DT")="#N/A N/A", _xll.BDP($B134,"NXT_CPN_DT")="#N/A Field Not Applicable"),"",_xll.BDP($B134,"NXT_CPN_DT")))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3"/>
        <v>1</v>
      </c>
    </row>
    <row r="135" spans="1:10" x14ac:dyDescent="0.25">
      <c r="A135" s="1" t="str">
        <f>_xll.BDP(B135,"ID_ISIN")</f>
        <v>USU77583AA79</v>
      </c>
      <c r="B135" s="1" t="s">
        <v>238</v>
      </c>
      <c r="C135" s="2">
        <f>_xll.BDP(B135,"PX_LAST")*1.00000001</f>
        <v>22.53500022535</v>
      </c>
      <c r="D135" s="1">
        <f>IF(OR(_xll.BDP(B135,"BEST_ANALYST_RATING")="#N/A N/A",_xll.BDP(B135,"BEST_ANALYST_RATING")="#N/A Field Not Applicable"),0,_xll.BDP(B135,"BEST_ANALYST_RATING"))</f>
        <v>0</v>
      </c>
      <c r="E135" s="1">
        <f>IF(OR(_xll.BDP(B135,"BEST_TARGET_PRICE")="#N/A N/A",_xll.BDP(B135,"BEST_TARGET_PRICE")="#N/A Field Not Applicable"),0,_xll.BDP(B135,"BEST_TARGET_PRICE"))</f>
        <v>0</v>
      </c>
      <c r="F135" s="1">
        <f>IF(OR(_xll.BDP(B135,"EQY_DVD_YLD_IND")="#N/A N/A",_xll.BDP(B135,"EQY_DVD_YLD_IND")="#N/A Field Not Applicable"),
IF(OR(_xll.BDP(B135,"YLD_CNV_MID")="#N/A N/A",_xll.BDP(B135,"YLD_CNV_MID")="#N/A Field Not Applicable"),0,_xll.BDP(B135,"YLD_CNV_MID")),
_xll.BDP(B135,"EQY_DVD_YLD_IND"))</f>
        <v>99.345497860531651</v>
      </c>
      <c r="G135" s="1" t="str">
        <f>IF(  ISERR(FIND("Equity",B135)) = FALSE,  IF(  OR(   _xll.BDP($B135,"DVD_EX_DT")="#N/A N/A", _xll.BDP($B135,"DVD_EX_DT")="#N/A Field Not Applicable"),"",_xll.BDP($B135,"DVD_EX_DT")), IF(  OR(   _xll.BDP($B135,"NXT_CPN_DT")="#N/A N/A", _xll.BDP($B135,"NXT_CPN_DT")="#N/A Field Not Applicable"),"",_xll.BDP($B135,"NXT_CPN_DT")))</f>
        <v>24/07/2017</v>
      </c>
      <c r="H135" s="1">
        <f>IF(ISERR(FIND("Equity",B135))=FALSE,0,IF(_xll.BDP($B135,"DUR_MID")="#N/A N/A",0,_xll.BDP($B135,"DUR_MID")))</f>
        <v>1.9659664834770598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3"/>
        <v>1</v>
      </c>
    </row>
    <row r="136" spans="1:10" x14ac:dyDescent="0.25">
      <c r="A136" s="1" t="str">
        <f>_xll.BDP(B136,"ID_ISIN")</f>
        <v>XS0588433267</v>
      </c>
      <c r="B136" s="1" t="s">
        <v>240</v>
      </c>
      <c r="C136" s="2">
        <f>_xll.BDP(B136,"PX_LAST")*1.00000001</f>
        <v>110.47400110474</v>
      </c>
      <c r="D136" s="1">
        <f>IF(OR(_xll.BDP(B136,"BEST_ANALYST_RATING")="#N/A N/A",_xll.BDP(B136,"BEST_ANALYST_RATING")="#N/A Field Not Applicable"),0,_xll.BDP(B136,"BEST_ANALYST_RATING"))</f>
        <v>0</v>
      </c>
      <c r="E136" s="1">
        <f>IF(OR(_xll.BDP(B136,"BEST_TARGET_PRICE")="#N/A N/A",_xll.BDP(B136,"BEST_TARGET_PRICE")="#N/A Field Not Applicable"),0,_xll.BDP(B136,"BEST_TARGET_PRICE"))</f>
        <v>0</v>
      </c>
      <c r="F136" s="1">
        <f>IF(OR(_xll.BDP(B136,"EQY_DVD_YLD_IND")="#N/A N/A",_xll.BDP(B136,"EQY_DVD_YLD_IND")="#N/A Field Not Applicable"),
IF(OR(_xll.BDP(B136,"YLD_CNV_MID")="#N/A N/A",_xll.BDP(B136,"YLD_CNV_MID")="#N/A Field Not Applicable"),0,_xll.BDP(B136,"YLD_CNV_MID")),
_xll.BDP(B136,"EQY_DVD_YLD_IND"))</f>
        <v>3.5954676999999999</v>
      </c>
      <c r="G136" s="1" t="str">
        <f>IF(  ISERR(FIND("Equity",B136)) = FALSE,  IF(  OR(   _xll.BDP($B136,"DVD_EX_DT")="#N/A N/A", _xll.BDP($B136,"DVD_EX_DT")="#N/A Field Not Applicable"),"",_xll.BDP($B136,"DVD_EX_DT")), IF(  OR(   _xll.BDP($B136,"NXT_CPN_DT")="#N/A N/A", _xll.BDP($B136,"NXT_CPN_DT")="#N/A Field Not Applicable"),"",_xll.BDP($B136,"NXT_CPN_DT")))</f>
        <v>03/08/2017</v>
      </c>
      <c r="H136" s="1">
        <f>IF(ISERR(FIND("Equity",B136))=FALSE,0,IF(_xll.BDP($B136,"DUR_MID")="#N/A N/A",0,_xll.BDP($B136,"DUR_MID")))</f>
        <v>3.3609901685275192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3"/>
        <v>1</v>
      </c>
    </row>
    <row r="137" spans="1:10" x14ac:dyDescent="0.25">
      <c r="A137" s="1" t="str">
        <f>_xll.BDP(B137,"ID_ISIN")</f>
        <v>US456837AE31</v>
      </c>
      <c r="B137" s="1" t="s">
        <v>241</v>
      </c>
      <c r="C137" s="2">
        <f>_xll.BDP(B137,"PX_LAST")*1.00000001</f>
        <v>101.12500101124999</v>
      </c>
      <c r="D137" s="1">
        <f>IF(OR(_xll.BDP(B137,"BEST_ANALYST_RATING")="#N/A N/A",_xll.BDP(B137,"BEST_ANALYST_RATING")="#N/A Field Not Applicable"),0,_xll.BDP(B137,"BEST_ANALYST_RATING"))</f>
        <v>0</v>
      </c>
      <c r="E137" s="1">
        <f>IF(OR(_xll.BDP(B137,"BEST_TARGET_PRICE")="#N/A N/A",_xll.BDP(B137,"BEST_TARGET_PRICE")="#N/A Field Not Applicable"),0,_xll.BDP(B137,"BEST_TARGET_PRICE"))</f>
        <v>0</v>
      </c>
      <c r="F137" s="1">
        <f>IF(OR(_xll.BDP(B137,"EQY_DVD_YLD_IND")="#N/A N/A",_xll.BDP(B137,"EQY_DVD_YLD_IND")="#N/A Field Not Applicable"),
IF(OR(_xll.BDP(B137,"YLD_CNV_MID")="#N/A N/A",_xll.BDP(B137,"YLD_CNV_MID")="#N/A Field Not Applicable"),0,_xll.BDP(B137,"YLD_CNV_MID")),
_xll.BDP(B137,"EQY_DVD_YLD_IND"))</f>
        <v>5.5805951919023631</v>
      </c>
      <c r="G137" s="1" t="str">
        <f>IF(  ISERR(FIND("Equity",B137)) = FALSE,  IF(  OR(   _xll.BDP($B137,"DVD_EX_DT")="#N/A N/A", _xll.BDP($B137,"DVD_EX_DT")="#N/A Field Not Applicable"),"",_xll.BDP($B137,"DVD_EX_DT")), IF(  OR(   _xll.BDP($B137,"NXT_CPN_DT")="#N/A N/A", _xll.BDP($B137,"NXT_CPN_DT")="#N/A Field Not Applicable"),"",_xll.BDP($B137,"NXT_CPN_DT")))</f>
        <v>16/10/2017</v>
      </c>
      <c r="H137" s="1">
        <f>IF(ISERR(FIND("Equity",B137))=FALSE,0,IF(_xll.BDP($B137,"DUR_MID")="#N/A N/A",0,_xll.BDP($B137,"DUR_MID")))</f>
        <v>2.746814268334655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3"/>
        <v>1</v>
      </c>
    </row>
    <row r="138" spans="1:10" x14ac:dyDescent="0.25">
      <c r="A138" s="1" t="str">
        <f>_xll.BDP(B138,"ID_ISIN")</f>
        <v>US78463V1070</v>
      </c>
      <c r="B138" s="1" t="s">
        <v>242</v>
      </c>
      <c r="C138" s="2">
        <f>_xll.BDP(B138,"PX_LAST")*1.00000001</f>
        <v>120.8400012084</v>
      </c>
      <c r="D138" s="1">
        <f>IF(OR(_xll.BDP(B138,"BEST_ANALYST_RATING")="#N/A N/A",_xll.BDP(B138,"BEST_ANALYST_RATING")="#N/A Field Not Applicable"),0,_xll.BDP(B138,"BEST_ANALYST_RATING"))</f>
        <v>0</v>
      </c>
      <c r="E138" s="1">
        <f>IF(OR(_xll.BDP(B138,"BEST_TARGET_PRICE")="#N/A N/A",_xll.BDP(B138,"BEST_TARGET_PRICE")="#N/A Field Not Applicable"),0,_xll.BDP(B138,"BEST_TARGET_PRICE"))</f>
        <v>0</v>
      </c>
      <c r="F138" s="1">
        <f>IF(OR(_xll.BDP(B138,"EQY_DVD_YLD_IND")="#N/A N/A",_xll.BDP(B138,"EQY_DVD_YLD_IND")="#N/A Field Not Applicable"),
IF(OR(_xll.BDP(B138,"YLD_CNV_MID")="#N/A N/A",_xll.BDP(B138,"YLD_CNV_MID")="#N/A Field Not Applicable"),0,_xll.BDP(B138,"YLD_CNV_MID")),
_xll.BDP(B138,"EQY_DVD_YLD_IND"))</f>
        <v>0</v>
      </c>
      <c r="G138" s="1" t="str">
        <f>IF(  ISERR(FIND("Equity",B138)) = FALSE,  IF(  OR(   _xll.BDP($B138,"DVD_EX_DT")="#N/A N/A", _xll.BDP($B138,"DVD_EX_DT")="#N/A Field Not Applicable"),"",_xll.BDP($B138,"DVD_EX_DT")), IF(  OR(   _xll.BDP($B138,"NXT_CPN_DT")="#N/A N/A", _xll.BDP($B138,"NXT_CPN_DT")="#N/A Field Not Applicable"),"",_xll.BDP($B138,"NXT_CPN_DT")))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3"/>
        <v>1</v>
      </c>
    </row>
    <row r="139" spans="1:10" x14ac:dyDescent="0.25">
      <c r="A139" s="1" t="str">
        <f>_xll.BDP(B139,"ID_ISIN")</f>
        <v>XS1405775377</v>
      </c>
      <c r="B139" s="1" t="s">
        <v>243</v>
      </c>
      <c r="C139" s="2">
        <f>_xll.BDP(B139,"PX_LAST")*1.00000001</f>
        <v>107.18100107180999</v>
      </c>
      <c r="D139" s="1">
        <f>IF(OR(_xll.BDP(B139,"BEST_ANALYST_RATING")="#N/A N/A",_xll.BDP(B139,"BEST_ANALYST_RATING")="#N/A Field Not Applicable"),0,_xll.BDP(B139,"BEST_ANALYST_RATING"))</f>
        <v>0</v>
      </c>
      <c r="E139" s="1">
        <f>IF(OR(_xll.BDP(B139,"BEST_TARGET_PRICE")="#N/A N/A",_xll.BDP(B139,"BEST_TARGET_PRICE")="#N/A Field Not Applicable"),0,_xll.BDP(B139,"BEST_TARGET_PRICE"))</f>
        <v>0</v>
      </c>
      <c r="F139" s="1">
        <f>IF(OR(_xll.BDP(B139,"EQY_DVD_YLD_IND")="#N/A N/A",_xll.BDP(B139,"EQY_DVD_YLD_IND")="#N/A Field Not Applicable"),
IF(OR(_xll.BDP(B139,"YLD_CNV_MID")="#N/A N/A",_xll.BDP(B139,"YLD_CNV_MID")="#N/A Field Not Applicable"),0,_xll.BDP(B139,"YLD_CNV_MID")),
_xll.BDP(B139,"EQY_DVD_YLD_IND"))</f>
        <v>5.0282549000000003</v>
      </c>
      <c r="G139" s="1" t="str">
        <f>IF(  ISERR(FIND("Equity",B139)) = FALSE,  IF(  OR(   _xll.BDP($B139,"DVD_EX_DT")="#N/A N/A", _xll.BDP($B139,"DVD_EX_DT")="#N/A Field Not Applicable"),"",_xll.BDP($B139,"DVD_EX_DT")), IF(  OR(   _xll.BDP($B139,"NXT_CPN_DT")="#N/A N/A", _xll.BDP($B139,"NXT_CPN_DT")="#N/A Field Not Applicable"),"",_xll.BDP($B139,"NXT_CPN_DT")))</f>
        <v>31/07/2017</v>
      </c>
      <c r="H139" s="1">
        <f>IF(ISERR(FIND("Equity",B139))=FALSE,0,IF(_xll.BDP($B139,"DUR_MID")="#N/A N/A",0,_xll.BDP($B139,"DUR_MID")))</f>
        <v>4.1015112317650964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3"/>
        <v>1</v>
      </c>
    </row>
    <row r="140" spans="1:10" x14ac:dyDescent="0.25">
      <c r="A140" s="1" t="str">
        <f>_xll.BDP(B140,"ID_ISIN")</f>
        <v>XS1071551474</v>
      </c>
      <c r="B140" s="1" t="s">
        <v>244</v>
      </c>
      <c r="C140" s="2">
        <f>_xll.BDP(B140,"PX_LAST")*1.00000001</f>
        <v>97.312500973124997</v>
      </c>
      <c r="D140" s="1">
        <f>IF(OR(_xll.BDP(B140,"BEST_ANALYST_RATING")="#N/A N/A",_xll.BDP(B140,"BEST_ANALYST_RATING")="#N/A Field Not Applicable"),0,_xll.BDP(B140,"BEST_ANALYST_RATING"))</f>
        <v>0</v>
      </c>
      <c r="E140" s="1">
        <f>IF(OR(_xll.BDP(B140,"BEST_TARGET_PRICE")="#N/A N/A",_xll.BDP(B140,"BEST_TARGET_PRICE")="#N/A Field Not Applicable"),0,_xll.BDP(B140,"BEST_TARGET_PRICE"))</f>
        <v>0</v>
      </c>
      <c r="F140" s="1">
        <f>IF(OR(_xll.BDP(B140,"EQY_DVD_YLD_IND")="#N/A N/A",_xll.BDP(B140,"EQY_DVD_YLD_IND")="#N/A Field Not Applicable"),
IF(OR(_xll.BDP(B140,"YLD_CNV_MID")="#N/A N/A",_xll.BDP(B140,"YLD_CNV_MID")="#N/A Field Not Applicable"),0,_xll.BDP(B140,"YLD_CNV_MID")),
_xll.BDP(B140,"EQY_DVD_YLD_IND"))</f>
        <v>7.2797408880485985</v>
      </c>
      <c r="G140" s="1" t="str">
        <f>IF(  ISERR(FIND("Equity",B140)) = FALSE,  IF(  OR(   _xll.BDP($B140,"DVD_EX_DT")="#N/A N/A", _xll.BDP($B140,"DVD_EX_DT")="#N/A Field Not Applicable"),"",_xll.BDP($B140,"DVD_EX_DT")), IF(  OR(   _xll.BDP($B140,"NXT_CPN_DT")="#N/A N/A", _xll.BDP($B140,"NXT_CPN_DT")="#N/A Field Not Applicable"),"",_xll.BDP($B140,"NXT_CPN_DT")))</f>
        <v>30/04/2018</v>
      </c>
      <c r="H140" s="1">
        <f>IF(ISERR(FIND("Equity",B140))=FALSE,0,IF(_xll.BDP($B140,"DUR_MID")="#N/A N/A",0,_xll.BDP($B140,"DUR_MID")))</f>
        <v>2.8217172771680423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3"/>
        <v>1</v>
      </c>
    </row>
    <row r="141" spans="1:10" x14ac:dyDescent="0.25">
      <c r="A141" s="1" t="str">
        <f>_xll.BDP(B141,"ID_ISIN")</f>
        <v>US25152RYE79</v>
      </c>
      <c r="B141" s="1" t="s">
        <v>245</v>
      </c>
      <c r="C141" s="2">
        <f>_xll.BDP(B141,"PX_LAST")*1.00000001</f>
        <v>99.954000999539986</v>
      </c>
      <c r="D141" s="1">
        <f>IF(OR(_xll.BDP(B141,"BEST_ANALYST_RATING")="#N/A N/A",_xll.BDP(B141,"BEST_ANALYST_RATING")="#N/A Field Not Applicable"),0,_xll.BDP(B141,"BEST_ANALYST_RATING"))</f>
        <v>0</v>
      </c>
      <c r="E141" s="1">
        <f>IF(OR(_xll.BDP(B141,"BEST_TARGET_PRICE")="#N/A N/A",_xll.BDP(B141,"BEST_TARGET_PRICE")="#N/A Field Not Applicable"),0,_xll.BDP(B141,"BEST_TARGET_PRICE"))</f>
        <v>0</v>
      </c>
      <c r="F141" s="1">
        <f>IF(OR(_xll.BDP(B141,"EQY_DVD_YLD_IND")="#N/A N/A",_xll.BDP(B141,"EQY_DVD_YLD_IND")="#N/A Field Not Applicable"),
IF(OR(_xll.BDP(B141,"YLD_CNV_MID")="#N/A N/A",_xll.BDP(B141,"YLD_CNV_MID")="#N/A Field Not Applicable"),0,_xll.BDP(B141,"YLD_CNV_MID")),
_xll.BDP(B141,"EQY_DVD_YLD_IND"))</f>
        <v>1.9125123936394661</v>
      </c>
      <c r="G141" s="1" t="str">
        <f>IF(  ISERR(FIND("Equity",B141)) = FALSE,  IF(  OR(   _xll.BDP($B141,"DVD_EX_DT")="#N/A N/A", _xll.BDP($B141,"DVD_EX_DT")="#N/A Field Not Applicable"),"",_xll.BDP($B141,"DVD_EX_DT")), IF(  OR(   _xll.BDP($B141,"NXT_CPN_DT")="#N/A N/A", _xll.BDP($B141,"NXT_CPN_DT")="#N/A Field Not Applicable"),"",_xll.BDP($B141,"NXT_CPN_DT")))</f>
        <v>15/05/2017</v>
      </c>
      <c r="H141" s="1">
        <f>IF(ISERR(FIND("Equity",B141))=FALSE,0,IF(_xll.BDP($B141,"DUR_MID")="#N/A N/A",0,_xll.BDP($B141,"DUR_MID")))</f>
        <v>3.6113886594044547E-2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3"/>
        <v>1</v>
      </c>
    </row>
    <row r="142" spans="1:10" x14ac:dyDescent="0.25">
      <c r="A142" s="1" t="str">
        <f>_xll.BDP(B142,"ID_ISIN")</f>
        <v>XS0555493203</v>
      </c>
      <c r="B142" s="1" t="s">
        <v>246</v>
      </c>
      <c r="C142" s="2">
        <f>_xll.BDP(B142,"PX_LAST")*1.00000001</f>
        <v>114.32900114328999</v>
      </c>
      <c r="D142" s="1">
        <f>IF(OR(_xll.BDP(B142,"BEST_ANALYST_RATING")="#N/A N/A",_xll.BDP(B142,"BEST_ANALYST_RATING")="#N/A Field Not Applicable"),0,_xll.BDP(B142,"BEST_ANALYST_RATING"))</f>
        <v>0</v>
      </c>
      <c r="E142" s="1">
        <f>IF(OR(_xll.BDP(B142,"BEST_TARGET_PRICE")="#N/A N/A",_xll.BDP(B142,"BEST_TARGET_PRICE")="#N/A Field Not Applicable"),0,_xll.BDP(B142,"BEST_TARGET_PRICE"))</f>
        <v>0</v>
      </c>
      <c r="F142" s="1">
        <f>IF(OR(_xll.BDP(B142,"EQY_DVD_YLD_IND")="#N/A N/A",_xll.BDP(B142,"EQY_DVD_YLD_IND")="#N/A Field Not Applicable"),
IF(OR(_xll.BDP(B142,"YLD_CNV_MID")="#N/A N/A",_xll.BDP(B142,"YLD_CNV_MID")="#N/A Field Not Applicable"),0,_xll.BDP(B142,"YLD_CNV_MID")),
_xll.BDP(B142,"EQY_DVD_YLD_IND"))</f>
        <v>3.3809540999999999</v>
      </c>
      <c r="G142" s="1" t="str">
        <f>IF(  ISERR(FIND("Equity",B142)) = FALSE,  IF(  OR(   _xll.BDP($B142,"DVD_EX_DT")="#N/A N/A", _xll.BDP($B142,"DVD_EX_DT")="#N/A Field Not Applicable"),"",_xll.BDP($B142,"DVD_EX_DT")), IF(  OR(   _xll.BDP($B142,"NXT_CPN_DT")="#N/A N/A", _xll.BDP($B142,"NXT_CPN_DT")="#N/A Field Not Applicable"),"",_xll.BDP($B142,"NXT_CPN_DT")))</f>
        <v>03/05/2017</v>
      </c>
      <c r="H142" s="1">
        <f>IF(ISERR(FIND("Equity",B142))=FALSE,0,IF(_xll.BDP($B142,"DUR_MID")="#N/A N/A",0,_xll.BDP($B142,"DUR_MID")))</f>
        <v>3.0614703773361889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3"/>
        <v>1</v>
      </c>
    </row>
    <row r="143" spans="1:10" x14ac:dyDescent="0.25">
      <c r="A143" s="1" t="str">
        <f>_xll.BDP(B143,"ID_ISIN")</f>
        <v>XS0925043100</v>
      </c>
      <c r="B143" s="1" t="s">
        <v>247</v>
      </c>
      <c r="C143" s="2">
        <f>_xll.BDP(B143,"PX_LAST")*1.00000001</f>
        <v>77.502000775019994</v>
      </c>
      <c r="D143" s="1">
        <f>IF(OR(_xll.BDP(B143,"BEST_ANALYST_RATING")="#N/A N/A",_xll.BDP(B143,"BEST_ANALYST_RATING")="#N/A Field Not Applicable"),0,_xll.BDP(B143,"BEST_ANALYST_RATING"))</f>
        <v>0</v>
      </c>
      <c r="E143" s="1">
        <f>IF(OR(_xll.BDP(B143,"BEST_TARGET_PRICE")="#N/A N/A",_xll.BDP(B143,"BEST_TARGET_PRICE")="#N/A Field Not Applicable"),0,_xll.BDP(B143,"BEST_TARGET_PRICE"))</f>
        <v>0</v>
      </c>
      <c r="F143" s="1">
        <f>IF(OR(_xll.BDP(B143,"EQY_DVD_YLD_IND")="#N/A N/A",_xll.BDP(B143,"EQY_DVD_YLD_IND")="#N/A Field Not Applicable"),
IF(OR(_xll.BDP(B143,"YLD_CNV_MID")="#N/A N/A",_xll.BDP(B143,"YLD_CNV_MID")="#N/A Field Not Applicable"),0,_xll.BDP(B143,"YLD_CNV_MID")),
_xll.BDP(B143,"EQY_DVD_YLD_IND"))</f>
        <v>16.8348969</v>
      </c>
      <c r="G143" s="1" t="str">
        <f>IF(  ISERR(FIND("Equity",B143)) = FALSE,  IF(  OR(   _xll.BDP($B143,"DVD_EX_DT")="#N/A N/A", _xll.BDP($B143,"DVD_EX_DT")="#N/A Field Not Applicable"),"",_xll.BDP($B143,"DVD_EX_DT")), IF(  OR(   _xll.BDP($B143,"NXT_CPN_DT")="#N/A N/A", _xll.BDP($B143,"NXT_CPN_DT")="#N/A Field Not Applicable"),"",_xll.BDP($B143,"NXT_CPN_DT")))</f>
        <v>04/05/2017</v>
      </c>
      <c r="H143" s="1">
        <f>IF(ISERR(FIND("Equity",B143))=FALSE,0,IF(_xll.BDP($B143,"DUR_MID")="#N/A N/A",0,_xll.BDP($B143,"DUR_MID")))</f>
        <v>2.6092446961560549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3"/>
        <v>1</v>
      </c>
    </row>
    <row r="144" spans="1:10" x14ac:dyDescent="0.25">
      <c r="A144" s="1" t="str">
        <f>_xll.BDP(B144,"ID_ISIN")</f>
        <v>US81369Y5069</v>
      </c>
      <c r="B144" s="1" t="s">
        <v>248</v>
      </c>
      <c r="C144" s="2">
        <f>_xll.BDP(B144,"PX_LAST")*1.00000001</f>
        <v>68.540000685400003</v>
      </c>
      <c r="D144" s="1">
        <f>IF(OR(_xll.BDP(B144,"BEST_ANALYST_RATING")="#N/A N/A",_xll.BDP(B144,"BEST_ANALYST_RATING")="#N/A Field Not Applicable"),0,_xll.BDP(B144,"BEST_ANALYST_RATING"))</f>
        <v>0</v>
      </c>
      <c r="E144" s="1">
        <f>IF(OR(_xll.BDP(B144,"BEST_TARGET_PRICE")="#N/A N/A",_xll.BDP(B144,"BEST_TARGET_PRICE")="#N/A Field Not Applicable"),0,_xll.BDP(B144,"BEST_TARGET_PRICE"))</f>
        <v>0</v>
      </c>
      <c r="F144" s="1">
        <f>IF(OR(_xll.BDP(B144,"EQY_DVD_YLD_IND")="#N/A N/A",_xll.BDP(B144,"EQY_DVD_YLD_IND")="#N/A Field Not Applicable"),
IF(OR(_xll.BDP(B144,"YLD_CNV_MID")="#N/A N/A",_xll.BDP(B144,"YLD_CNV_MID")="#N/A Field Not Applicable"),0,_xll.BDP(B144,"YLD_CNV_MID")),
_xll.BDP(B144,"EQY_DVD_YLD_IND"))</f>
        <v>2.4453749070892465</v>
      </c>
      <c r="G144" s="1" t="str">
        <f>IF(  ISERR(FIND("Equity",B144)) = FALSE,  IF(  OR(   _xll.BDP($B144,"DVD_EX_DT")="#N/A N/A", _xll.BDP($B144,"DVD_EX_DT")="#N/A Field Not Applicable"),"",_xll.BDP($B144,"DVD_EX_DT")), IF(  OR(   _xll.BDP($B144,"NXT_CPN_DT")="#N/A N/A", _xll.BDP($B144,"NXT_CPN_DT")="#N/A Field Not Applicable"),"",_xll.BDP($B144,"NXT_CPN_DT")))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3"/>
        <v>1</v>
      </c>
    </row>
    <row r="145" spans="1:10" x14ac:dyDescent="0.25">
      <c r="A145" s="1" t="str">
        <f>_xll.BDP(B145,"ID_ISIN")</f>
        <v>GB00B7Z0Q502</v>
      </c>
      <c r="B145" s="1" t="s">
        <v>249</v>
      </c>
      <c r="C145" s="2">
        <f>_xll.BDP(B145,"PX_LAST")*1.00000001</f>
        <v>57.000000569999997</v>
      </c>
      <c r="D145" s="1">
        <f>IF(OR(_xll.BDP(B145,"BEST_ANALYST_RATING")="#N/A N/A",_xll.BDP(B145,"BEST_ANALYST_RATING")="#N/A Field Not Applicable"),0,_xll.BDP(B145,"BEST_ANALYST_RATING"))</f>
        <v>5</v>
      </c>
      <c r="E145" s="1">
        <f>IF(OR(_xll.BDP(B145,"BEST_TARGET_PRICE")="#N/A N/A",_xll.BDP(B145,"BEST_TARGET_PRICE")="#N/A Field Not Applicable"),0,_xll.BDP(B145,"BEST_TARGET_PRICE"))</f>
        <v>76</v>
      </c>
      <c r="F145" s="1">
        <f>IF(OR(_xll.BDP(B145,"EQY_DVD_YLD_IND")="#N/A N/A",_xll.BDP(B145,"EQY_DVD_YLD_IND")="#N/A Field Not Applicable"),
IF(OR(_xll.BDP(B145,"YLD_CNV_MID")="#N/A N/A",_xll.BDP(B145,"YLD_CNV_MID")="#N/A Field Not Applicable"),0,_xll.BDP(B145,"YLD_CNV_MID")),
_xll.BDP(B145,"EQY_DVD_YLD_IND"))</f>
        <v>0</v>
      </c>
      <c r="G145" s="1" t="str">
        <f>IF(  ISERR(FIND("Equity",B145)) = FALSE,  IF(  OR(   _xll.BDP($B145,"DVD_EX_DT")="#N/A N/A", _xll.BDP($B145,"DVD_EX_DT")="#N/A Field Not Applicable"),"",_xll.BDP($B145,"DVD_EX_DT")), IF(  OR(   _xll.BDP($B145,"NXT_CPN_DT")="#N/A N/A", _xll.BDP($B145,"NXT_CPN_DT")="#N/A Field Not Applicable"),"",_xll.BDP($B145,"NXT_CPN_DT")))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3"/>
        <v>1</v>
      </c>
    </row>
    <row r="146" spans="1:10" x14ac:dyDescent="0.25">
      <c r="A146" s="1" t="str">
        <f>_xll.BDP(B146,"ID_ISIN")</f>
        <v>US61166W1018</v>
      </c>
      <c r="B146" s="1" t="s">
        <v>250</v>
      </c>
      <c r="C146" s="2">
        <f>_xll.BDP(B146,"PX_LAST")*1.00000001</f>
        <v>116.74000116739998</v>
      </c>
      <c r="D146" s="1">
        <f>IF(OR(_xll.BDP(B146,"BEST_ANALYST_RATING")="#N/A N/A",_xll.BDP(B146,"BEST_ANALYST_RATING")="#N/A Field Not Applicable"),0,_xll.BDP(B146,"BEST_ANALYST_RATING"))</f>
        <v>4.095238208770752</v>
      </c>
      <c r="E146" s="1">
        <f>IF(OR(_xll.BDP(B146,"BEST_TARGET_PRICE")="#N/A N/A",_xll.BDP(B146,"BEST_TARGET_PRICE")="#N/A Field Not Applicable"),0,_xll.BDP(B146,"BEST_TARGET_PRICE"))</f>
        <v>123.35713958740234</v>
      </c>
      <c r="F146" s="1">
        <f>IF(OR(_xll.BDP(B146,"EQY_DVD_YLD_IND")="#N/A N/A",_xll.BDP(B146,"EQY_DVD_YLD_IND")="#N/A Field Not Applicable"),
IF(OR(_xll.BDP(B146,"YLD_CNV_MID")="#N/A N/A",_xll.BDP(B146,"YLD_CNV_MID")="#N/A Field Not Applicable"),0,_xll.BDP(B146,"YLD_CNV_MID")),
_xll.BDP(B146,"EQY_DVD_YLD_IND"))</f>
        <v>1.8502656208931716</v>
      </c>
      <c r="G146" s="1" t="str">
        <f>IF(  ISERR(FIND("Equity",B146)) = FALSE,  IF(  OR(   _xll.BDP($B146,"DVD_EX_DT")="#N/A N/A", _xll.BDP($B146,"DVD_EX_DT")="#N/A Field Not Applicable"),"",_xll.BDP($B146,"DVD_EX_DT")), IF(  OR(   _xll.BDP($B146,"NXT_CPN_DT")="#N/A N/A", _xll.BDP($B146,"NXT_CPN_DT")="#N/A Field Not Applicable"),"",_xll.BDP($B146,"NXT_CPN_DT")))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 t="shared" si="3"/>
        <v>1</v>
      </c>
    </row>
    <row r="147" spans="1:10" x14ac:dyDescent="0.25">
      <c r="A147" s="1" t="str">
        <f>_xll.BDP(B147,"ID_ISIN")</f>
        <v>US5603172082</v>
      </c>
      <c r="B147" s="1" t="s">
        <v>251</v>
      </c>
      <c r="C147" s="2">
        <f>_xll.BDP(B147,"PX_LAST")*1.00000001</f>
        <v>24.550000245499998</v>
      </c>
      <c r="D147" s="1">
        <f>IF(OR(_xll.BDP(B147,"BEST_ANALYST_RATING")="#N/A N/A",_xll.BDP(B147,"BEST_ANALYST_RATING")="#N/A Field Not Applicable"),0,_xll.BDP(B147,"BEST_ANALYST_RATING"))</f>
        <v>3.9411764144897461</v>
      </c>
      <c r="E147" s="1">
        <f>IF(OR(_xll.BDP(B147,"BEST_TARGET_PRICE")="#N/A N/A",_xll.BDP(B147,"BEST_TARGET_PRICE")="#N/A Field Not Applicable"),0,_xll.BDP(B147,"BEST_TARGET_PRICE"))</f>
        <v>23.814800262451172</v>
      </c>
      <c r="F147" s="1">
        <f>IF(OR(_xll.BDP(B147,"EQY_DVD_YLD_IND")="#N/A N/A",_xll.BDP(B147,"EQY_DVD_YLD_IND")="#N/A Field Not Applicable"),
IF(OR(_xll.BDP(B147,"YLD_CNV_MID")="#N/A N/A",_xll.BDP(B147,"YLD_CNV_MID")="#N/A Field Not Applicable"),0,_xll.BDP(B147,"YLD_CNV_MID")),
_xll.BDP(B147,"EQY_DVD_YLD_IND"))</f>
        <v>0</v>
      </c>
      <c r="G147" s="1" t="str">
        <f>IF(  ISERR(FIND("Equity",B147)) = FALSE,  IF(  OR(   _xll.BDP($B147,"DVD_EX_DT")="#N/A N/A", _xll.BDP($B147,"DVD_EX_DT")="#N/A Field Not Applicable"),"",_xll.BDP($B147,"DVD_EX_DT")), IF(  OR(   _xll.BDP($B147,"NXT_CPN_DT")="#N/A N/A", _xll.BDP($B147,"NXT_CPN_DT")="#N/A Field Not Applicable"),"",_xll.BDP($B147,"NXT_CPN_DT")))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3"/>
        <v>1</v>
      </c>
    </row>
    <row r="148" spans="1:10" x14ac:dyDescent="0.25">
      <c r="A148" s="1" t="str">
        <f>_xll.BDP(B148,"ID_ISIN")</f>
        <v>VGG607541015</v>
      </c>
      <c r="B148" s="1" t="s">
        <v>252</v>
      </c>
      <c r="C148" s="2">
        <f>_xll.BDP(B148,"PX_LAST")*1.00000001</f>
        <v>38.050000380499995</v>
      </c>
      <c r="D148" s="1">
        <f>IF(OR(_xll.BDP(B148,"BEST_ANALYST_RATING")="#N/A N/A",_xll.BDP(B148,"BEST_ANALYST_RATING")="#N/A Field Not Applicable"),0,_xll.BDP(B148,"BEST_ANALYST_RATING"))</f>
        <v>3.2400000095367432</v>
      </c>
      <c r="E148" s="1">
        <f>IF(OR(_xll.BDP(B148,"BEST_TARGET_PRICE")="#N/A N/A",_xll.BDP(B148,"BEST_TARGET_PRICE")="#N/A Field Not Applicable"),0,_xll.BDP(B148,"BEST_TARGET_PRICE"))</f>
        <v>41.299999237060547</v>
      </c>
      <c r="F148" s="1">
        <f>IF(OR(_xll.BDP(B148,"EQY_DVD_YLD_IND")="#N/A N/A",_xll.BDP(B148,"EQY_DVD_YLD_IND")="#N/A Field Not Applicable"),
IF(OR(_xll.BDP(B148,"YLD_CNV_MID")="#N/A N/A",_xll.BDP(B148,"YLD_CNV_MID")="#N/A Field Not Applicable"),0,_xll.BDP(B148,"YLD_CNV_MID")),
_xll.BDP(B148,"EQY_DVD_YLD_IND"))</f>
        <v>0</v>
      </c>
      <c r="G148" s="1" t="str">
        <f>IF(  ISERR(FIND("Equity",B148)) = FALSE,  IF(  OR(   _xll.BDP($B148,"DVD_EX_DT")="#N/A N/A", _xll.BDP($B148,"DVD_EX_DT")="#N/A Field Not Applicable"),"",_xll.BDP($B148,"DVD_EX_DT")), IF(  OR(   _xll.BDP($B148,"NXT_CPN_DT")="#N/A N/A", _xll.BDP($B148,"NXT_CPN_DT")="#N/A Field Not Applicable"),"",_xll.BDP($B148,"NXT_CPN_DT")))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3"/>
        <v>1</v>
      </c>
    </row>
    <row r="149" spans="1:10" x14ac:dyDescent="0.25">
      <c r="A149" s="1" t="str">
        <f>_xll.BDP(B149,"ID_ISIN")</f>
        <v>US4642871846</v>
      </c>
      <c r="B149" s="1" t="s">
        <v>253</v>
      </c>
      <c r="C149" s="2">
        <f>_xll.BDP(B149,"PX_LAST")*1.00000001</f>
        <v>38.700000387000003</v>
      </c>
      <c r="D149" s="1">
        <f>IF(OR(_xll.BDP(B149,"BEST_ANALYST_RATING")="#N/A N/A",_xll.BDP(B149,"BEST_ANALYST_RATING")="#N/A Field Not Applicable"),0,_xll.BDP(B149,"BEST_ANALYST_RATING"))</f>
        <v>0</v>
      </c>
      <c r="E149" s="1">
        <f>IF(OR(_xll.BDP(B149,"BEST_TARGET_PRICE")="#N/A N/A",_xll.BDP(B149,"BEST_TARGET_PRICE")="#N/A Field Not Applicable"),0,_xll.BDP(B149,"BEST_TARGET_PRICE"))</f>
        <v>0</v>
      </c>
      <c r="F149" s="1">
        <f>IF(OR(_xll.BDP(B149,"EQY_DVD_YLD_IND")="#N/A N/A",_xll.BDP(B149,"EQY_DVD_YLD_IND")="#N/A Field Not Applicable"),
IF(OR(_xll.BDP(B149,"YLD_CNV_MID")="#N/A N/A",_xll.BDP(B149,"YLD_CNV_MID")="#N/A Field Not Applicable"),0,_xll.BDP(B149,"YLD_CNV_MID")),
_xll.BDP(B149,"EQY_DVD_YLD_IND"))</f>
        <v>3.5617262202023841</v>
      </c>
      <c r="G149" s="1" t="str">
        <f>IF(  ISERR(FIND("Equity",B149)) = FALSE,  IF(  OR(   _xll.BDP($B149,"DVD_EX_DT")="#N/A N/A", _xll.BDP($B149,"DVD_EX_DT")="#N/A Field Not Applicable"),"",_xll.BDP($B149,"DVD_EX_DT")), IF(  OR(   _xll.BDP($B149,"NXT_CPN_DT")="#N/A N/A", _xll.BDP($B149,"NXT_CPN_DT")="#N/A Field Not Applicable"),"",_xll.BDP($B149,"NXT_CPN_DT")))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3"/>
        <v>1</v>
      </c>
    </row>
    <row r="150" spans="1:10" x14ac:dyDescent="0.25">
      <c r="A150" s="1" t="str">
        <f>_xll.BDP(B150,"ID_ISIN")</f>
        <v>CH0008899764</v>
      </c>
      <c r="B150" s="1" t="s">
        <v>254</v>
      </c>
      <c r="C150" s="2">
        <f>_xll.BDP(B150,"PX_LAST")*1.00000001</f>
        <v>91.750000917499989</v>
      </c>
      <c r="D150" s="1">
        <f>IF(OR(_xll.BDP(B150,"BEST_ANALYST_RATING")="#N/A N/A",_xll.BDP(B150,"BEST_ANALYST_RATING")="#N/A Field Not Applicable"),0,_xll.BDP(B150,"BEST_ANALYST_RATING"))</f>
        <v>0</v>
      </c>
      <c r="E150" s="1">
        <f>IF(OR(_xll.BDP(B150,"BEST_TARGET_PRICE")="#N/A N/A",_xll.BDP(B150,"BEST_TARGET_PRICE")="#N/A Field Not Applicable"),0,_xll.BDP(B150,"BEST_TARGET_PRICE"))</f>
        <v>0</v>
      </c>
      <c r="F150" s="1">
        <f>IF(OR(_xll.BDP(B150,"EQY_DVD_YLD_IND")="#N/A N/A",_xll.BDP(B150,"EQY_DVD_YLD_IND")="#N/A Field Not Applicable"),
IF(OR(_xll.BDP(B150,"YLD_CNV_MID")="#N/A N/A",_xll.BDP(B150,"YLD_CNV_MID")="#N/A Field Not Applicable"),0,_xll.BDP(B150,"YLD_CNV_MID")),
_xll.BDP(B150,"EQY_DVD_YLD_IND"))</f>
        <v>0.95912806019796004</v>
      </c>
      <c r="G150" s="1" t="str">
        <f>IF(  ISERR(FIND("Equity",B150)) = FALSE,  IF(  OR(   _xll.BDP($B150,"DVD_EX_DT")="#N/A N/A", _xll.BDP($B150,"DVD_EX_DT")="#N/A Field Not Applicable"),"",_xll.BDP($B150,"DVD_EX_DT")), IF(  OR(   _xll.BDP($B150,"NXT_CPN_DT")="#N/A N/A", _xll.BDP($B150,"NXT_CPN_DT")="#N/A Field Not Applicable"),"",_xll.BDP($B150,"NXT_CPN_DT")))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3"/>
        <v>1</v>
      </c>
    </row>
    <row r="151" spans="1:10" x14ac:dyDescent="0.25">
      <c r="A151" s="1" t="str">
        <f>_xll.BDP(B151,"ID_ISIN")</f>
        <v>XS0299183250</v>
      </c>
      <c r="B151" s="1" t="s">
        <v>255</v>
      </c>
      <c r="C151" s="2">
        <f>_xll.BDP(B151,"PX_LAST")*1.00000001</f>
        <v>100.14200100141998</v>
      </c>
      <c r="D151" s="1">
        <f>IF(OR(_xll.BDP(B151,"BEST_ANALYST_RATING")="#N/A N/A",_xll.BDP(B151,"BEST_ANALYST_RATING")="#N/A Field Not Applicable"),0,_xll.BDP(B151,"BEST_ANALYST_RATING"))</f>
        <v>0</v>
      </c>
      <c r="E151" s="1">
        <f>IF(OR(_xll.BDP(B151,"BEST_TARGET_PRICE")="#N/A N/A",_xll.BDP(B151,"BEST_TARGET_PRICE")="#N/A Field Not Applicable"),0,_xll.BDP(B151,"BEST_TARGET_PRICE"))</f>
        <v>0</v>
      </c>
      <c r="F151" s="1">
        <f>IF(OR(_xll.BDP(B151,"EQY_DVD_YLD_IND")="#N/A N/A",_xll.BDP(B151,"EQY_DVD_YLD_IND")="#N/A Field Not Applicable"),
IF(OR(_xll.BDP(B151,"YLD_CNV_MID")="#N/A N/A",_xll.BDP(B151,"YLD_CNV_MID")="#N/A Field Not Applicable"),0,_xll.BDP(B151,"YLD_CNV_MID")),
_xll.BDP(B151,"EQY_DVD_YLD_IND"))</f>
        <v>0.33009230000000001</v>
      </c>
      <c r="G151" s="1" t="str">
        <f>IF(  ISERR(FIND("Equity",B151)) = FALSE,  IF(  OR(   _xll.BDP($B151,"DVD_EX_DT")="#N/A N/A", _xll.BDP($B151,"DVD_EX_DT")="#N/A Field Not Applicable"),"",_xll.BDP($B151,"DVD_EX_DT")), IF(  OR(   _xll.BDP($B151,"NXT_CPN_DT")="#N/A N/A", _xll.BDP($B151,"NXT_CPN_DT")="#N/A Field Not Applicable"),"",_xll.BDP($B151,"NXT_CPN_DT")))</f>
        <v>10/05/2017</v>
      </c>
      <c r="H151" s="1">
        <f>IF(ISERR(FIND("Equity",B151))=FALSE,0,IF(_xll.BDP($B151,"DUR_MID")="#N/A N/A",0,_xll.BDP($B151,"DUR_MID")))</f>
        <v>2.4999999999151586E-2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3"/>
        <v>1</v>
      </c>
    </row>
    <row r="152" spans="1:10" x14ac:dyDescent="0.25">
      <c r="A152" s="1" t="str">
        <f>_xll.BDP(B152,"ID_ISIN")</f>
        <v>XS0934609016</v>
      </c>
      <c r="B152" s="1" t="s">
        <v>256</v>
      </c>
      <c r="C152" s="2">
        <f>_xll.BDP(B152,"PX_LAST")*1.00000001</f>
        <v>99.00000098999999</v>
      </c>
      <c r="D152" s="1">
        <f>IF(OR(_xll.BDP(B152,"BEST_ANALYST_RATING")="#N/A N/A",_xll.BDP(B152,"BEST_ANALYST_RATING")="#N/A Field Not Applicable"),0,_xll.BDP(B152,"BEST_ANALYST_RATING"))</f>
        <v>0</v>
      </c>
      <c r="E152" s="1">
        <f>IF(OR(_xll.BDP(B152,"BEST_TARGET_PRICE")="#N/A N/A",_xll.BDP(B152,"BEST_TARGET_PRICE")="#N/A Field Not Applicable"),0,_xll.BDP(B152,"BEST_TARGET_PRICE"))</f>
        <v>0</v>
      </c>
      <c r="F152" s="1">
        <f>IF(OR(_xll.BDP(B152,"EQY_DVD_YLD_IND")="#N/A N/A",_xll.BDP(B152,"EQY_DVD_YLD_IND")="#N/A Field Not Applicable"),
IF(OR(_xll.BDP(B152,"YLD_CNV_MID")="#N/A N/A",_xll.BDP(B152,"YLD_CNV_MID")="#N/A Field Not Applicable"),0,_xll.BDP(B152,"YLD_CNV_MID")),
_xll.BDP(B152,"EQY_DVD_YLD_IND"))</f>
        <v>4.7682989999999998</v>
      </c>
      <c r="G152" s="1" t="str">
        <f>IF(  ISERR(FIND("Equity",B152)) = FALSE,  IF(  OR(   _xll.BDP($B152,"DVD_EX_DT")="#N/A N/A", _xll.BDP($B152,"DVD_EX_DT")="#N/A Field Not Applicable"),"",_xll.BDP($B152,"DVD_EX_DT")), IF(  OR(   _xll.BDP($B152,"NXT_CPN_DT")="#N/A N/A", _xll.BDP($B152,"NXT_CPN_DT")="#N/A Field Not Applicable"),"",_xll.BDP($B152,"NXT_CPN_DT")))</f>
        <v>24/05/2017</v>
      </c>
      <c r="H152" s="1">
        <f>IF(ISERR(FIND("Equity",B152))=FALSE,0,IF(_xll.BDP($B152,"DUR_MID")="#N/A N/A",0,_xll.BDP($B152,"DUR_MID")))</f>
        <v>5.247554160721803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3"/>
        <v>1</v>
      </c>
    </row>
    <row r="153" spans="1:10" x14ac:dyDescent="0.25">
      <c r="A153" s="1" t="str">
        <f>_xll.BDP(B153,"ID_ISIN")</f>
        <v>CH0205819441</v>
      </c>
      <c r="B153" s="1" t="s">
        <v>257</v>
      </c>
      <c r="C153" s="2">
        <f>_xll.BDP(B153,"PX_LAST")*1.00000001</f>
        <v>104.25000104249999</v>
      </c>
      <c r="D153" s="1">
        <f>IF(OR(_xll.BDP(B153,"BEST_ANALYST_RATING")="#N/A N/A",_xll.BDP(B153,"BEST_ANALYST_RATING")="#N/A Field Not Applicable"),0,_xll.BDP(B153,"BEST_ANALYST_RATING"))</f>
        <v>0</v>
      </c>
      <c r="E153" s="1">
        <f>IF(OR(_xll.BDP(B153,"BEST_TARGET_PRICE")="#N/A N/A",_xll.BDP(B153,"BEST_TARGET_PRICE")="#N/A Field Not Applicable"),0,_xll.BDP(B153,"BEST_TARGET_PRICE"))</f>
        <v>0</v>
      </c>
      <c r="F153" s="1">
        <f>IF(OR(_xll.BDP(B153,"EQY_DVD_YLD_IND")="#N/A N/A",_xll.BDP(B153,"EQY_DVD_YLD_IND")="#N/A Field Not Applicable"),
IF(OR(_xll.BDP(B153,"YLD_CNV_MID")="#N/A N/A",_xll.BDP(B153,"YLD_CNV_MID")="#N/A Field Not Applicable"),0,_xll.BDP(B153,"YLD_CNV_MID")),
_xll.BDP(B153,"EQY_DVD_YLD_IND"))</f>
        <v>1.5070386999999998</v>
      </c>
      <c r="G153" s="1" t="str">
        <f>IF(  ISERR(FIND("Equity",B153)) = FALSE,  IF(  OR(   _xll.BDP($B153,"DVD_EX_DT")="#N/A N/A", _xll.BDP($B153,"DVD_EX_DT")="#N/A Field Not Applicable"),"",_xll.BDP($B153,"DVD_EX_DT")), IF(  OR(   _xll.BDP($B153,"NXT_CPN_DT")="#N/A N/A", _xll.BDP($B153,"NXT_CPN_DT")="#N/A Field Not Applicable"),"",_xll.BDP($B153,"NXT_CPN_DT")))</f>
        <v>26/02/2018</v>
      </c>
      <c r="H153" s="1">
        <f>IF(ISERR(FIND("Equity",B153))=FALSE,0,IF(_xll.BDP($B153,"DUR_MID")="#N/A N/A",0,_xll.BDP($B153,"DUR_MID")))</f>
        <v>3.6640812500491928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3"/>
        <v>1</v>
      </c>
    </row>
    <row r="154" spans="1:10" x14ac:dyDescent="0.25">
      <c r="A154" s="1" t="str">
        <f>_xll.BDP(B154,"ID_ISIN")</f>
        <v>USN54468AF52</v>
      </c>
      <c r="B154" s="1" t="s">
        <v>258</v>
      </c>
      <c r="C154" s="2">
        <f>_xll.BDP(B154,"PX_LAST")*1.00000001</f>
        <v>105.41700105417</v>
      </c>
      <c r="D154" s="1">
        <f>IF(OR(_xll.BDP(B154,"BEST_ANALYST_RATING")="#N/A N/A",_xll.BDP(B154,"BEST_ANALYST_RATING")="#N/A Field Not Applicable"),0,_xll.BDP(B154,"BEST_ANALYST_RATING"))</f>
        <v>0</v>
      </c>
      <c r="E154" s="1">
        <f>IF(OR(_xll.BDP(B154,"BEST_TARGET_PRICE")="#N/A N/A",_xll.BDP(B154,"BEST_TARGET_PRICE")="#N/A Field Not Applicable"),0,_xll.BDP(B154,"BEST_TARGET_PRICE"))</f>
        <v>0</v>
      </c>
      <c r="F154" s="1">
        <f>IF(OR(_xll.BDP(B154,"EQY_DVD_YLD_IND")="#N/A N/A",_xll.BDP(B154,"EQY_DVD_YLD_IND")="#N/A Field Not Applicable"),
IF(OR(_xll.BDP(B154,"YLD_CNV_MID")="#N/A N/A",_xll.BDP(B154,"YLD_CNV_MID")="#N/A Field Not Applicable"),0,_xll.BDP(B154,"YLD_CNV_MID")),
_xll.BDP(B154,"EQY_DVD_YLD_IND"))</f>
        <v>6.4718678000000001</v>
      </c>
      <c r="G154" s="1" t="str">
        <f>IF(  ISERR(FIND("Equity",B154)) = FALSE,  IF(  OR(   _xll.BDP($B154,"DVD_EX_DT")="#N/A N/A", _xll.BDP($B154,"DVD_EX_DT")="#N/A Field Not Applicable"),"",_xll.BDP($B154,"DVD_EX_DT")), IF(  OR(   _xll.BDP($B154,"NXT_CPN_DT")="#N/A N/A", _xll.BDP($B154,"NXT_CPN_DT")="#N/A Field Not Applicable"),"",_xll.BDP($B154,"NXT_CPN_DT")))</f>
        <v>08/06/2017</v>
      </c>
      <c r="H154" s="1">
        <f>IF(ISERR(FIND("Equity",B154))=FALSE,0,IF(_xll.BDP($B154,"DUR_MID")="#N/A N/A",0,_xll.BDP($B154,"DUR_MID")))</f>
        <v>3.4873049933359939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3"/>
        <v>1</v>
      </c>
    </row>
    <row r="155" spans="1:10" x14ac:dyDescent="0.25">
      <c r="A155" s="1" t="str">
        <f>_xll.BDP(B155,"ID_ISIN")</f>
        <v>CH0355509487</v>
      </c>
      <c r="B155" s="1" t="s">
        <v>259</v>
      </c>
      <c r="C155" s="2">
        <f>_xll.BDP(B155,"PX_LAST")*1.00000001</f>
        <v>96.900000969000004</v>
      </c>
      <c r="D155" s="1">
        <f>IF(OR(_xll.BDP(B155,"BEST_ANALYST_RATING")="#N/A N/A",_xll.BDP(B155,"BEST_ANALYST_RATING")="#N/A Field Not Applicable"),0,_xll.BDP(B155,"BEST_ANALYST_RATING"))</f>
        <v>0</v>
      </c>
      <c r="E155" s="1">
        <f>IF(OR(_xll.BDP(B155,"BEST_TARGET_PRICE")="#N/A N/A",_xll.BDP(B155,"BEST_TARGET_PRICE")="#N/A Field Not Applicable"),0,_xll.BDP(B155,"BEST_TARGET_PRICE"))</f>
        <v>0</v>
      </c>
      <c r="F155" s="1">
        <f>IF(OR(_xll.BDP(B155,"EQY_DVD_YLD_IND")="#N/A N/A",_xll.BDP(B155,"EQY_DVD_YLD_IND")="#N/A Field Not Applicable"),
IF(OR(_xll.BDP(B155,"YLD_CNV_MID")="#N/A N/A",_xll.BDP(B155,"YLD_CNV_MID")="#N/A Field Not Applicable"),0,_xll.BDP(B155,"YLD_CNV_MID")),
_xll.BDP(B155,"EQY_DVD_YLD_IND"))</f>
        <v>0</v>
      </c>
      <c r="G155" s="1" t="str">
        <f>IF(  ISERR(FIND("Equity",B155)) = FALSE,  IF(  OR(   _xll.BDP($B155,"DVD_EX_DT")="#N/A N/A", _xll.BDP($B155,"DVD_EX_DT")="#N/A Field Not Applicable"),"",_xll.BDP($B155,"DVD_EX_DT")), IF(  OR(   _xll.BDP($B155,"NXT_CPN_DT")="#N/A N/A", _xll.BDP($B155,"NXT_CPN_DT")="#N/A Field Not Applicable"),"",_xll.BDP($B155,"NXT_CPN_DT")))</f>
        <v/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3"/>
        <v>1</v>
      </c>
    </row>
    <row r="156" spans="1:10" x14ac:dyDescent="0.25">
      <c r="A156" s="1" t="str">
        <f>_xll.BDP(B156,"ID_ISIN")</f>
        <v>XS1468260598</v>
      </c>
      <c r="B156" s="1" t="s">
        <v>310</v>
      </c>
      <c r="C156" s="2">
        <f>IF(_xll.BDP(B156,"PX_LAST")="#N/A N/A",100,_xll.BDP(B156,"PX_LAST"))</f>
        <v>100</v>
      </c>
      <c r="D156" s="1">
        <f>IF(OR(_xll.BDP(B156,"BEST_ANALYST_RATING")="#N/A N/A",_xll.BDP(B156,"BEST_ANALYST_RATING")="#N/A Field Not Applicable"),0,_xll.BDP(B156,"BEST_ANALYST_RATING"))</f>
        <v>0</v>
      </c>
      <c r="E156" s="1">
        <f>IF(OR(_xll.BDP(B156,"BEST_TARGET_PRICE")="#N/A N/A",_xll.BDP(B156,"BEST_TARGET_PRICE")="#N/A Field Not Applicable"),0,_xll.BDP(B156,"BEST_TARGET_PRICE"))</f>
        <v>0</v>
      </c>
      <c r="F156" s="1">
        <f>IF(OR(_xll.BDP(B156,"EQY_DVD_YLD_IND")="#N/A N/A",_xll.BDP(B156,"EQY_DVD_YLD_IND")="#N/A Field Not Applicable"),
IF(OR(_xll.BDP(B156,"YLD_CNV_MID")="#N/A N/A",_xll.BDP(B156,"YLD_CNV_MID")="#N/A Field Not Applicable"),0,_xll.BDP(B156,"YLD_CNV_MID")),
_xll.BDP(B156,"EQY_DVD_YLD_IND"))</f>
        <v>0</v>
      </c>
      <c r="G156" s="1" t="str">
        <f>IF(  ISERR(FIND("Equity",B156)) = FALSE,  IF(  OR(   _xll.BDP($B156,"DVD_EX_DT")="#N/A N/A", _xll.BDP($B156,"DVD_EX_DT")="#N/A Field Not Applicable"),"",_xll.BDP($B156,"DVD_EX_DT")), IF(  OR(   _xll.BDP($B156,"NXT_CPN_DT")="#N/A N/A", _xll.BDP($B156,"NXT_CPN_DT")="#N/A Field Not Applicable"),"",_xll.BDP($B156,"NXT_CPN_DT")))</f>
        <v>02/05/2017</v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ref="J156" si="4">COUNTIF($B:$B,B156)</f>
        <v>1</v>
      </c>
    </row>
    <row r="157" spans="1:10" x14ac:dyDescent="0.25">
      <c r="A157" s="1" t="str">
        <f>_xll.BDP(B157,"ID_ISIN")</f>
        <v>CH0359143119</v>
      </c>
      <c r="B157" s="1" t="s">
        <v>311</v>
      </c>
      <c r="C157" s="2">
        <f>IF(_xll.BDP(B157,"PX_LAST")="#N/A N/A",100,_xll.BDP(B157,"PX_LAST"))</f>
        <v>97.14</v>
      </c>
      <c r="D157" s="1">
        <f>IF(OR(_xll.BDP(B157,"BEST_ANALYST_RATING")="#N/A N/A",_xll.BDP(B157,"BEST_ANALYST_RATING")="#N/A Field Not Applicable"),0,_xll.BDP(B157,"BEST_ANALYST_RATING"))</f>
        <v>0</v>
      </c>
      <c r="E157" s="1">
        <f>IF(OR(_xll.BDP(B157,"BEST_TARGET_PRICE")="#N/A N/A",_xll.BDP(B157,"BEST_TARGET_PRICE")="#N/A Field Not Applicable"),0,_xll.BDP(B157,"BEST_TARGET_PRICE"))</f>
        <v>0</v>
      </c>
      <c r="F157" s="1">
        <f>IF(OR(_xll.BDP(B157,"EQY_DVD_YLD_IND")="#N/A N/A",_xll.BDP(B157,"EQY_DVD_YLD_IND")="#N/A Field Not Applicable"),
IF(OR(_xll.BDP(B157,"YLD_CNV_MID")="#N/A N/A",_xll.BDP(B157,"YLD_CNV_MID")="#N/A Field Not Applicable"),0,_xll.BDP(B157,"YLD_CNV_MID")),
_xll.BDP(B157,"EQY_DVD_YLD_IND"))</f>
        <v>0</v>
      </c>
      <c r="G157" s="1" t="str">
        <f>IF(  ISERR(FIND("Equity",B157)) = FALSE,  IF(  OR(   _xll.BDP($B157,"DVD_EX_DT")="#N/A N/A", _xll.BDP($B157,"DVD_EX_DT")="#N/A Field Not Applicable"),"",_xll.BDP($B157,"DVD_EX_DT")), IF(  OR(   _xll.BDP($B157,"NXT_CPN_DT")="#N/A N/A", _xll.BDP($B157,"NXT_CPN_DT")="#N/A Field Not Applicable"),"",_xll.BDP($B157,"NXT_CPN_DT")))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ref="J157" si="5">COUNTIF($B:$B,B157)</f>
        <v>1</v>
      </c>
    </row>
    <row r="158" spans="1:10" x14ac:dyDescent="0.25">
      <c r="A158" s="1" t="str">
        <f>_xll.BDP(B158,"ID_ISIN")</f>
        <v>CH0347656545</v>
      </c>
      <c r="B158" s="1" t="s">
        <v>312</v>
      </c>
      <c r="C158" s="2">
        <f>IF(_xll.BDP(B158,"PX_LAST")="#N/A N/A",100,_xll.BDP(B158,"PX_LAST"))</f>
        <v>101.43</v>
      </c>
      <c r="D158" s="1">
        <f>IF(OR(_xll.BDP(B158,"BEST_ANALYST_RATING")="#N/A N/A",_xll.BDP(B158,"BEST_ANALYST_RATING")="#N/A Field Not Applicable"),0,_xll.BDP(B158,"BEST_ANALYST_RATING"))</f>
        <v>0</v>
      </c>
      <c r="E158" s="1">
        <f>IF(OR(_xll.BDP(B158,"BEST_TARGET_PRICE")="#N/A N/A",_xll.BDP(B158,"BEST_TARGET_PRICE")="#N/A Field Not Applicable"),0,_xll.BDP(B158,"BEST_TARGET_PRICE"))</f>
        <v>0</v>
      </c>
      <c r="F158" s="1">
        <f>IF(OR(_xll.BDP(B158,"EQY_DVD_YLD_IND")="#N/A N/A",_xll.BDP(B158,"EQY_DVD_YLD_IND")="#N/A Field Not Applicable"),
IF(OR(_xll.BDP(B158,"YLD_CNV_MID")="#N/A N/A",_xll.BDP(B158,"YLD_CNV_MID")="#N/A Field Not Applicable"),0,_xll.BDP(B158,"YLD_CNV_MID")),
_xll.BDP(B158,"EQY_DVD_YLD_IND"))</f>
        <v>0</v>
      </c>
      <c r="G158" s="1" t="str">
        <f>IF(  ISERR(FIND("Equity",B158)) = FALSE,  IF(  OR(   _xll.BDP($B158,"DVD_EX_DT")="#N/A N/A", _xll.BDP($B158,"DVD_EX_DT")="#N/A Field Not Applicable"),"",_xll.BDP($B158,"DVD_EX_DT")), IF(  OR(   _xll.BDP($B158,"NXT_CPN_DT")="#N/A N/A", _xll.BDP($B158,"NXT_CPN_DT")="#N/A Field Not Applicable"),"",_xll.BDP($B158,"NXT_CPN_DT")))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ref="J158:J159" si="6">COUNTIF($B:$B,B158)</f>
        <v>1</v>
      </c>
    </row>
    <row r="159" spans="1:10" x14ac:dyDescent="0.25">
      <c r="A159" s="1" t="str">
        <f>_xll.BDP(B159,"ID_ISIN")</f>
        <v>XS1513271418</v>
      </c>
      <c r="B159" s="1" t="s">
        <v>458</v>
      </c>
      <c r="C159" s="2">
        <f>IF(_xll.BDP(B159,"PX_LAST")="#N/A N/A",100,_xll.BDP(B159,"PX_LAST"))</f>
        <v>100</v>
      </c>
      <c r="D159" s="1">
        <f>IF(OR(_xll.BDP(B159,"BEST_ANALYST_RATING")="#N/A N/A",_xll.BDP(B159,"BEST_ANALYST_RATING")="#N/A Field Not Applicable"),0,_xll.BDP(B159,"BEST_ANALYST_RATING"))</f>
        <v>0</v>
      </c>
      <c r="E159" s="1">
        <f>IF(OR(_xll.BDP(B159,"BEST_TARGET_PRICE")="#N/A N/A",_xll.BDP(B159,"BEST_TARGET_PRICE")="#N/A Field Not Applicable"),0,_xll.BDP(B159,"BEST_TARGET_PRICE"))</f>
        <v>0</v>
      </c>
      <c r="F159" s="1">
        <f>IF(OR(_xll.BDP(B159,"EQY_DVD_YLD_IND")="#N/A N/A",_xll.BDP(B159,"EQY_DVD_YLD_IND")="#N/A Field Not Applicable"),
IF(OR(_xll.BDP(B159,"YLD_CNV_MID")="#N/A N/A",_xll.BDP(B159,"YLD_CNV_MID")="#N/A Field Not Applicable"),0,_xll.BDP(B159,"YLD_CNV_MID")),
_xll.BDP(B159,"EQY_DVD_YLD_IND"))</f>
        <v>0</v>
      </c>
      <c r="G159" s="1" t="str">
        <f>IF(  ISERR(FIND("Equity",B159)) = FALSE,  IF(  OR(   _xll.BDP($B159,"DVD_EX_DT")="#N/A N/A", _xll.BDP($B159,"DVD_EX_DT")="#N/A Field Not Applicable"),"",_xll.BDP($B159,"DVD_EX_DT")), IF(  OR(   _xll.BDP($B159,"NXT_CPN_DT")="#N/A N/A", _xll.BDP($B159,"NXT_CPN_DT")="#N/A Field Not Applicable"),"",_xll.BDP($B159,"NXT_CPN_DT")))</f>
        <v/>
      </c>
      <c r="H159" s="1">
        <f>IF(ISERR(FIND("Equity",B159))=FALSE,0,IF(_xll.BDP($B159,"DUR_MID")="#N/A N/A",0,_xll.BDP($B159,"DUR_MID")))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ref="J159" si="7">COUNTIF($B:$B,B159)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2017-04-27T10:39:00Z</dcterms:modified>
</cp:coreProperties>
</file>