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455" i="70" l="1"/>
  <c r="J456" i="70"/>
  <c r="I456" i="70"/>
  <c r="A456" i="70"/>
  <c r="F456" i="70"/>
  <c r="A455" i="70"/>
  <c r="G456" i="70"/>
  <c r="H456" i="70"/>
  <c r="C455" i="70"/>
  <c r="L455" i="70"/>
  <c r="L456" i="70"/>
  <c r="I455" i="70"/>
  <c r="F455" i="70"/>
  <c r="C456" i="70"/>
  <c r="G455" i="70"/>
  <c r="H455" i="70"/>
  <c r="H454" i="70" l="1"/>
  <c r="J454" i="70"/>
  <c r="E455" i="70"/>
  <c r="E456" i="70"/>
  <c r="D456" i="70"/>
  <c r="I454" i="70"/>
  <c r="C454" i="70"/>
  <c r="D455" i="70"/>
  <c r="A454" i="70"/>
  <c r="L454" i="70"/>
  <c r="F454" i="70"/>
  <c r="G454" i="70"/>
  <c r="J453" i="70" l="1"/>
  <c r="J452" i="70"/>
  <c r="A452" i="70"/>
  <c r="I452" i="70"/>
  <c r="D454" i="70"/>
  <c r="A453" i="70"/>
  <c r="E454" i="70"/>
  <c r="L453" i="70"/>
  <c r="F453" i="70"/>
  <c r="G452" i="70"/>
  <c r="C452" i="70"/>
  <c r="I453" i="70"/>
  <c r="F452" i="70"/>
  <c r="H452" i="70"/>
  <c r="C453" i="70"/>
  <c r="L452" i="70"/>
  <c r="G453" i="70"/>
  <c r="H453" i="70"/>
  <c r="J451" i="70" l="1"/>
  <c r="E452" i="70"/>
  <c r="L451" i="70"/>
  <c r="E453" i="70"/>
  <c r="I451" i="70"/>
  <c r="D453" i="70"/>
  <c r="A451" i="70"/>
  <c r="D452" i="70"/>
  <c r="F451" i="70"/>
  <c r="H451" i="70"/>
  <c r="G451" i="70"/>
  <c r="J450" i="70" l="1"/>
  <c r="H449" i="70"/>
  <c r="J449" i="70"/>
  <c r="H445" i="70" l="1"/>
  <c r="J445" i="70"/>
  <c r="J446" i="70"/>
  <c r="J447" i="70"/>
  <c r="J448" i="70"/>
  <c r="G343" i="70"/>
  <c r="G68" i="70"/>
  <c r="G33" i="70"/>
  <c r="G188" i="70"/>
  <c r="L449" i="70"/>
  <c r="G319" i="70"/>
  <c r="G296" i="70"/>
  <c r="G148" i="70"/>
  <c r="G383" i="70"/>
  <c r="G206" i="70"/>
  <c r="G314" i="70"/>
  <c r="G268" i="70"/>
  <c r="G387" i="70"/>
  <c r="G264" i="70"/>
  <c r="G300" i="70"/>
  <c r="G378" i="70"/>
  <c r="G371" i="70"/>
  <c r="G142" i="70"/>
  <c r="G448" i="70"/>
  <c r="G292" i="70"/>
  <c r="G243" i="70"/>
  <c r="G423" i="70"/>
  <c r="G422" i="70"/>
  <c r="G161" i="70"/>
  <c r="G399" i="70"/>
  <c r="G430" i="70"/>
  <c r="G187" i="70"/>
  <c r="G231" i="70"/>
  <c r="G373" i="70"/>
  <c r="G55" i="70"/>
  <c r="G342" i="70"/>
  <c r="G20" i="70"/>
  <c r="G194" i="70"/>
  <c r="G442" i="70"/>
  <c r="G159" i="70"/>
  <c r="G99" i="70"/>
  <c r="G140" i="70"/>
  <c r="G69" i="70"/>
  <c r="G234" i="70"/>
  <c r="G407" i="70"/>
  <c r="G306" i="70"/>
  <c r="G70" i="70"/>
  <c r="G253" i="70"/>
  <c r="G39" i="70"/>
  <c r="G315" i="70"/>
  <c r="G19" i="70"/>
  <c r="G235" i="70"/>
  <c r="G212" i="70"/>
  <c r="G425" i="70"/>
  <c r="G308" i="70"/>
  <c r="G79" i="70"/>
  <c r="G310" i="70"/>
  <c r="G282" i="70"/>
  <c r="G191" i="70"/>
  <c r="G273" i="70"/>
  <c r="G124" i="70"/>
  <c r="G403" i="70"/>
  <c r="G410" i="70"/>
  <c r="G45" i="70"/>
  <c r="G262" i="70"/>
  <c r="G230" i="70"/>
  <c r="G67" i="70"/>
  <c r="C449" i="70"/>
  <c r="G182" i="70"/>
  <c r="G364" i="70"/>
  <c r="G144" i="70"/>
  <c r="G107" i="70"/>
  <c r="G184" i="70"/>
  <c r="G92" i="70"/>
  <c r="G392" i="70"/>
  <c r="G444" i="70"/>
  <c r="G47" i="70"/>
  <c r="G57" i="70"/>
  <c r="G83" i="70"/>
  <c r="G54" i="70"/>
  <c r="G203" i="70"/>
  <c r="G377" i="70"/>
  <c r="G62" i="70"/>
  <c r="G211" i="70"/>
  <c r="G411" i="70"/>
  <c r="G402" i="70"/>
  <c r="G84" i="70"/>
  <c r="G229" i="70"/>
  <c r="G284" i="70"/>
  <c r="G269" i="70"/>
  <c r="G432" i="70"/>
  <c r="G426" i="70"/>
  <c r="G17" i="70"/>
  <c r="G27" i="70"/>
  <c r="G50" i="70"/>
  <c r="G112" i="70"/>
  <c r="G202" i="70"/>
  <c r="G349" i="70"/>
  <c r="G332" i="70"/>
  <c r="G3" i="70"/>
  <c r="G428" i="70"/>
  <c r="G76" i="70"/>
  <c r="G152" i="70"/>
  <c r="G279" i="70"/>
  <c r="G97" i="70"/>
  <c r="D451" i="70"/>
  <c r="G37" i="70"/>
  <c r="G127" i="70"/>
  <c r="G384" i="70"/>
  <c r="G108" i="70"/>
  <c r="G238" i="70"/>
  <c r="A449" i="70"/>
  <c r="G248" i="70"/>
  <c r="G38" i="70"/>
  <c r="G183" i="70"/>
  <c r="G11" i="70"/>
  <c r="G170" i="70"/>
  <c r="G294" i="70"/>
  <c r="G254" i="70"/>
  <c r="G78" i="70"/>
  <c r="G379" i="70"/>
  <c r="G274" i="70"/>
  <c r="G6" i="70"/>
  <c r="G350" i="70"/>
  <c r="G286" i="70"/>
  <c r="G123" i="70"/>
  <c r="G223" i="70"/>
  <c r="G48" i="70"/>
  <c r="G309" i="70"/>
  <c r="G160" i="70"/>
  <c r="G360" i="70"/>
  <c r="G89" i="70"/>
  <c r="G307" i="70"/>
  <c r="I449" i="70"/>
  <c r="G418" i="70"/>
  <c r="G181" i="70"/>
  <c r="G285" i="70"/>
  <c r="G8" i="70"/>
  <c r="G169" i="70"/>
  <c r="G261" i="70"/>
  <c r="G116" i="70"/>
  <c r="G73" i="70"/>
  <c r="G337" i="70"/>
  <c r="G374" i="70"/>
  <c r="G175" i="70"/>
  <c r="G270" i="70"/>
  <c r="G125" i="70"/>
  <c r="G263" i="70"/>
  <c r="G417" i="70"/>
  <c r="G393" i="70"/>
  <c r="G316" i="70"/>
  <c r="G176" i="70"/>
  <c r="G95" i="70"/>
  <c r="G164" i="70"/>
  <c r="G344" i="70"/>
  <c r="G115" i="70"/>
  <c r="G56" i="70"/>
  <c r="G221" i="70"/>
  <c r="G362" i="70"/>
  <c r="G246" i="70"/>
  <c r="G135" i="70"/>
  <c r="G145" i="70"/>
  <c r="G255" i="70"/>
  <c r="G18" i="70"/>
  <c r="G209" i="70"/>
  <c r="G257" i="70"/>
  <c r="G162" i="70"/>
  <c r="G303" i="70"/>
  <c r="G258" i="70"/>
  <c r="G2" i="70"/>
  <c r="G352" i="70"/>
  <c r="G288" i="70"/>
  <c r="G265" i="70"/>
  <c r="G13" i="70"/>
  <c r="G345" i="70"/>
  <c r="G134" i="70"/>
  <c r="G382" i="70"/>
  <c r="G433" i="70"/>
  <c r="F450" i="70"/>
  <c r="G88" i="70"/>
  <c r="G147" i="70"/>
  <c r="G400" i="70"/>
  <c r="G228" i="70"/>
  <c r="G36" i="70"/>
  <c r="G408" i="70"/>
  <c r="G43" i="70"/>
  <c r="G370" i="70"/>
  <c r="I450" i="70"/>
  <c r="G168" i="70"/>
  <c r="G424" i="70"/>
  <c r="G320" i="70"/>
  <c r="G249" i="70"/>
  <c r="G94" i="70"/>
  <c r="G158" i="70"/>
  <c r="G210" i="70"/>
  <c r="G398" i="70"/>
  <c r="G139" i="70"/>
  <c r="G16" i="70"/>
  <c r="G327" i="70"/>
  <c r="G355" i="70"/>
  <c r="G224" i="70"/>
  <c r="G415" i="70"/>
  <c r="G186" i="70"/>
  <c r="G272" i="70"/>
  <c r="G51" i="70"/>
  <c r="G138" i="70"/>
  <c r="G81" i="70"/>
  <c r="G427" i="70"/>
  <c r="G356" i="70"/>
  <c r="G60" i="70"/>
  <c r="G276" i="70"/>
  <c r="G252" i="70"/>
  <c r="G193" i="70"/>
  <c r="G195" i="70"/>
  <c r="G136" i="70"/>
  <c r="G385" i="70"/>
  <c r="G435" i="70"/>
  <c r="G119" i="70"/>
  <c r="G106" i="70"/>
  <c r="G339" i="70"/>
  <c r="G77" i="70"/>
  <c r="G117" i="70"/>
  <c r="G413" i="70"/>
  <c r="G397" i="70"/>
  <c r="G386" i="70"/>
  <c r="G61" i="70"/>
  <c r="G199" i="70"/>
  <c r="G100" i="70"/>
  <c r="G419" i="70"/>
  <c r="G93" i="70"/>
  <c r="G326" i="70"/>
  <c r="G102" i="70"/>
  <c r="G91" i="70"/>
  <c r="G227" i="70"/>
  <c r="G196" i="70"/>
  <c r="G204" i="70"/>
  <c r="G353" i="70"/>
  <c r="G7" i="70"/>
  <c r="G200" i="70"/>
  <c r="G5" i="70"/>
  <c r="G215" i="70"/>
  <c r="G178" i="70"/>
  <c r="G359" i="70"/>
  <c r="G111" i="70"/>
  <c r="G290" i="70"/>
  <c r="G416" i="70"/>
  <c r="G226" i="70"/>
  <c r="G334" i="70"/>
  <c r="G244" i="70"/>
  <c r="G375" i="70"/>
  <c r="G122" i="70"/>
  <c r="G225" i="70"/>
  <c r="G318" i="70"/>
  <c r="G109" i="70"/>
  <c r="G395" i="70"/>
  <c r="G98" i="70"/>
  <c r="G35" i="70"/>
  <c r="G1" i="70"/>
  <c r="G341" i="70"/>
  <c r="G333" i="70"/>
  <c r="G347" i="70"/>
  <c r="G132" i="70"/>
  <c r="G336" i="70"/>
  <c r="G214" i="70"/>
  <c r="G441" i="70"/>
  <c r="G328" i="70"/>
  <c r="G190" i="70"/>
  <c r="G207" i="70"/>
  <c r="G232" i="70"/>
  <c r="G30" i="70"/>
  <c r="G449" i="70"/>
  <c r="G85" i="70"/>
  <c r="G80" i="70"/>
  <c r="G391" i="70"/>
  <c r="G205" i="70"/>
  <c r="G29" i="70"/>
  <c r="G174" i="70"/>
  <c r="G438" i="70"/>
  <c r="G10" i="70"/>
  <c r="G340" i="70"/>
  <c r="G437" i="70"/>
  <c r="G283" i="70"/>
  <c r="G404" i="70"/>
  <c r="G23" i="70"/>
  <c r="G446" i="70"/>
  <c r="G4" i="70"/>
  <c r="G32" i="70"/>
  <c r="G311" i="70"/>
  <c r="G172" i="70"/>
  <c r="G241" i="70"/>
  <c r="G75" i="70"/>
  <c r="G40" i="70"/>
  <c r="G434" i="70"/>
  <c r="G313" i="70"/>
  <c r="G278" i="70"/>
  <c r="G143" i="70"/>
  <c r="G167" i="70"/>
  <c r="G141" i="70"/>
  <c r="G317" i="70"/>
  <c r="G133" i="70"/>
  <c r="G21" i="70"/>
  <c r="G406" i="70"/>
  <c r="G222" i="70"/>
  <c r="G166" i="70"/>
  <c r="G312" i="70"/>
  <c r="G388" i="70"/>
  <c r="G233" i="70"/>
  <c r="G381" i="70"/>
  <c r="G113" i="70"/>
  <c r="G329" i="70"/>
  <c r="C451" i="70"/>
  <c r="G277" i="70"/>
  <c r="G293" i="70"/>
  <c r="G82" i="70"/>
  <c r="G298" i="70"/>
  <c r="G236" i="70"/>
  <c r="A450" i="70"/>
  <c r="G201" i="70"/>
  <c r="G245" i="70"/>
  <c r="G179" i="70"/>
  <c r="G325" i="70"/>
  <c r="G103" i="70"/>
  <c r="G46" i="70"/>
  <c r="G439" i="70"/>
  <c r="G52" i="70"/>
  <c r="G351" i="70"/>
  <c r="G173" i="70"/>
  <c r="E451" i="70"/>
  <c r="G247" i="70"/>
  <c r="G367" i="70"/>
  <c r="G266" i="70"/>
  <c r="G420" i="70"/>
  <c r="G412" i="70"/>
  <c r="G275" i="70"/>
  <c r="G14" i="70"/>
  <c r="G401" i="70"/>
  <c r="G443" i="70"/>
  <c r="G280" i="70"/>
  <c r="G66" i="70"/>
  <c r="G192" i="70"/>
  <c r="G131" i="70"/>
  <c r="G331" i="70"/>
  <c r="G120" i="70"/>
  <c r="G9" i="70"/>
  <c r="G63" i="70"/>
  <c r="G96" i="70"/>
  <c r="G358" i="70"/>
  <c r="G323" i="70"/>
  <c r="G281" i="70"/>
  <c r="G414" i="70"/>
  <c r="G146" i="70"/>
  <c r="G114" i="70"/>
  <c r="G12" i="70"/>
  <c r="G90" i="70"/>
  <c r="G450" i="70"/>
  <c r="G431" i="70"/>
  <c r="G260" i="70"/>
  <c r="G53" i="70"/>
  <c r="G271" i="70"/>
  <c r="G65" i="70"/>
  <c r="G348" i="70"/>
  <c r="F449" i="70"/>
  <c r="G322" i="70"/>
  <c r="G171" i="70"/>
  <c r="G338" i="70"/>
  <c r="G34" i="70"/>
  <c r="G335" i="70"/>
  <c r="G180" i="70"/>
  <c r="G149" i="70"/>
  <c r="G440" i="70"/>
  <c r="G405" i="70"/>
  <c r="G197" i="70"/>
  <c r="G366" i="70"/>
  <c r="G189" i="70"/>
  <c r="G324" i="70"/>
  <c r="G163" i="70"/>
  <c r="H450" i="70"/>
  <c r="G42" i="70"/>
  <c r="G72" i="70"/>
  <c r="G421" i="70"/>
  <c r="G198" i="70"/>
  <c r="G361" i="70"/>
  <c r="G71" i="70"/>
  <c r="G74" i="70"/>
  <c r="G150" i="70"/>
  <c r="G118" i="70"/>
  <c r="G346" i="70"/>
  <c r="G380" i="70"/>
  <c r="G22" i="70"/>
  <c r="G165" i="70"/>
  <c r="G365" i="70"/>
  <c r="G321" i="70"/>
  <c r="G154" i="70"/>
  <c r="G301" i="70"/>
  <c r="G24" i="70"/>
  <c r="G242" i="70"/>
  <c r="G87" i="70"/>
  <c r="G304" i="70"/>
  <c r="G64" i="70"/>
  <c r="G436" i="70"/>
  <c r="G237" i="70"/>
  <c r="G372" i="70"/>
  <c r="G28" i="70"/>
  <c r="G44" i="70"/>
  <c r="G354" i="70"/>
  <c r="G151" i="70"/>
  <c r="G447" i="70"/>
  <c r="G15" i="70"/>
  <c r="G105" i="70"/>
  <c r="G130" i="70"/>
  <c r="G86" i="70"/>
  <c r="G291" i="70"/>
  <c r="G240" i="70"/>
  <c r="G101" i="70"/>
  <c r="G267" i="70"/>
  <c r="G41" i="70"/>
  <c r="G128" i="70"/>
  <c r="G137" i="70"/>
  <c r="G25" i="70"/>
  <c r="G31" i="70"/>
  <c r="G390" i="70"/>
  <c r="G369" i="70"/>
  <c r="G217" i="70"/>
  <c r="G287" i="70"/>
  <c r="G59" i="70"/>
  <c r="G295" i="70"/>
  <c r="G368" i="70"/>
  <c r="L450" i="70"/>
  <c r="G239" i="70"/>
  <c r="G177" i="70"/>
  <c r="G330" i="70"/>
  <c r="G126" i="70"/>
  <c r="G26" i="70"/>
  <c r="G363" i="70"/>
  <c r="G58" i="70"/>
  <c r="G219" i="70"/>
  <c r="G129" i="70"/>
  <c r="G357" i="70"/>
  <c r="G376" i="70"/>
  <c r="G213" i="70"/>
  <c r="G216" i="70"/>
  <c r="G104" i="70"/>
  <c r="G185" i="70"/>
  <c r="G389" i="70"/>
  <c r="G49" i="70"/>
  <c r="G218" i="70"/>
  <c r="G208" i="70"/>
  <c r="G445" i="70"/>
  <c r="G110" i="70"/>
  <c r="G220" i="70"/>
  <c r="G121" i="70"/>
  <c r="G429" i="70"/>
  <c r="I446" i="70"/>
  <c r="F448" i="70"/>
  <c r="A448" i="70"/>
  <c r="L447" i="70"/>
  <c r="H448" i="70"/>
  <c r="I445" i="70"/>
  <c r="A446" i="70"/>
  <c r="L446" i="70"/>
  <c r="C450" i="70"/>
  <c r="I447" i="70"/>
  <c r="I448" i="70"/>
  <c r="C445" i="70"/>
  <c r="C447" i="70"/>
  <c r="C448" i="70"/>
  <c r="L445" i="70"/>
  <c r="F446" i="70"/>
  <c r="H446" i="70"/>
  <c r="A445" i="70"/>
  <c r="C446" i="70"/>
  <c r="A447" i="70"/>
  <c r="F447" i="70"/>
  <c r="L448" i="70"/>
  <c r="F445" i="70"/>
  <c r="H447" i="70"/>
  <c r="J444" i="70" l="1"/>
  <c r="E450" i="70"/>
  <c r="D446" i="70"/>
  <c r="I444" i="70"/>
  <c r="L444" i="70"/>
  <c r="E449" i="70"/>
  <c r="D449" i="70"/>
  <c r="C444" i="70"/>
  <c r="D445" i="70"/>
  <c r="F444" i="70"/>
  <c r="D450" i="70"/>
  <c r="A444" i="70"/>
  <c r="E448" i="70"/>
  <c r="E446" i="70"/>
  <c r="H444" i="70"/>
  <c r="D448" i="70"/>
  <c r="D447" i="70"/>
  <c r="E447" i="70"/>
  <c r="E445" i="70"/>
  <c r="J443" i="70" l="1"/>
  <c r="F443" i="70"/>
  <c r="E444" i="70"/>
  <c r="D444" i="70"/>
  <c r="L443" i="70"/>
  <c r="C443" i="70"/>
  <c r="I443" i="70"/>
  <c r="H443" i="70"/>
  <c r="A443" i="70"/>
  <c r="H442" i="70" l="1"/>
  <c r="J442" i="70"/>
  <c r="I442" i="70"/>
  <c r="L442" i="70"/>
  <c r="A442" i="70"/>
  <c r="D443" i="70"/>
  <c r="F442" i="70"/>
  <c r="C442" i="70"/>
  <c r="E443" i="70"/>
  <c r="J439" i="70" l="1"/>
  <c r="J440" i="70"/>
  <c r="J441" i="70"/>
  <c r="H440" i="70"/>
  <c r="A440" i="70"/>
  <c r="H441" i="70"/>
  <c r="A441" i="70"/>
  <c r="I439" i="70"/>
  <c r="L439" i="70"/>
  <c r="E442" i="70"/>
  <c r="I440" i="70"/>
  <c r="F440" i="70"/>
  <c r="F441" i="70"/>
  <c r="L441" i="70"/>
  <c r="C440" i="70"/>
  <c r="C439" i="70"/>
  <c r="C441" i="70"/>
  <c r="A439" i="70"/>
  <c r="H439" i="70"/>
  <c r="D442" i="70"/>
  <c r="I441" i="70"/>
  <c r="F439" i="70"/>
  <c r="L440" i="70"/>
  <c r="J438" i="70" l="1"/>
  <c r="E440" i="70"/>
  <c r="D440" i="70"/>
  <c r="L438" i="70"/>
  <c r="H438" i="70"/>
  <c r="A438" i="70"/>
  <c r="C438" i="70"/>
  <c r="I438" i="70"/>
  <c r="F438" i="70"/>
  <c r="E441" i="70"/>
  <c r="D441" i="70"/>
  <c r="D439" i="70"/>
  <c r="E439" i="70"/>
  <c r="H433" i="70" l="1"/>
  <c r="J433" i="70"/>
  <c r="J434" i="70"/>
  <c r="J435" i="70"/>
  <c r="J436" i="70"/>
  <c r="J437" i="70"/>
  <c r="J430" i="70"/>
  <c r="J431" i="70"/>
  <c r="J432" i="70"/>
  <c r="H434" i="70"/>
  <c r="H435" i="70"/>
  <c r="H436" i="70"/>
  <c r="H437" i="70"/>
  <c r="H431" i="70"/>
  <c r="H432" i="70"/>
  <c r="I435" i="70"/>
  <c r="A436" i="70"/>
  <c r="F437" i="70"/>
  <c r="C432" i="70"/>
  <c r="C434" i="70"/>
  <c r="A437" i="70"/>
  <c r="L433" i="70"/>
  <c r="L437" i="70"/>
  <c r="A430" i="70"/>
  <c r="C437" i="70"/>
  <c r="L431" i="70"/>
  <c r="D438" i="70"/>
  <c r="H430" i="70"/>
  <c r="I434" i="70"/>
  <c r="A431" i="70"/>
  <c r="I436" i="70"/>
  <c r="F434" i="70"/>
  <c r="F430" i="70"/>
  <c r="A435" i="70"/>
  <c r="I432" i="70"/>
  <c r="I430" i="70"/>
  <c r="E438" i="70"/>
  <c r="F432" i="70"/>
  <c r="L432" i="70"/>
  <c r="L435" i="70"/>
  <c r="F436" i="70"/>
  <c r="L430" i="70"/>
  <c r="C431" i="70"/>
  <c r="A433" i="70"/>
  <c r="L434" i="70"/>
  <c r="C430" i="70"/>
  <c r="F431" i="70"/>
  <c r="C433" i="70"/>
  <c r="A434" i="70"/>
  <c r="I433" i="70"/>
  <c r="F435" i="70"/>
  <c r="F433" i="70"/>
  <c r="L436" i="70"/>
  <c r="I431" i="70"/>
  <c r="C436" i="70"/>
  <c r="A432" i="70"/>
  <c r="C435" i="70"/>
  <c r="I437" i="70"/>
  <c r="J426" i="70" l="1"/>
  <c r="J427" i="70"/>
  <c r="J428" i="70"/>
  <c r="J429" i="70"/>
  <c r="J420" i="70"/>
  <c r="J421" i="70"/>
  <c r="J422" i="70"/>
  <c r="J423" i="70"/>
  <c r="J424" i="70"/>
  <c r="J425" i="70"/>
  <c r="H415" i="70"/>
  <c r="J415" i="70"/>
  <c r="J416" i="70"/>
  <c r="J417" i="70"/>
  <c r="J418" i="70"/>
  <c r="J419" i="70"/>
  <c r="H412" i="70"/>
  <c r="J412" i="70"/>
  <c r="J413" i="70"/>
  <c r="J414" i="70"/>
  <c r="H411" i="70"/>
  <c r="J411" i="70"/>
  <c r="H410" i="70"/>
  <c r="J410" i="70"/>
  <c r="J408" i="70"/>
  <c r="J409" i="70"/>
  <c r="H426" i="70"/>
  <c r="H429" i="70"/>
  <c r="H427" i="70"/>
  <c r="H423" i="70"/>
  <c r="H424" i="70"/>
  <c r="H421" i="70"/>
  <c r="H416" i="70"/>
  <c r="H417" i="70"/>
  <c r="J407" i="70" l="1"/>
  <c r="I415" i="70"/>
  <c r="H409" i="70"/>
  <c r="F422" i="70"/>
  <c r="E433" i="70"/>
  <c r="A416" i="70"/>
  <c r="E434" i="70"/>
  <c r="C413" i="70"/>
  <c r="C415" i="70"/>
  <c r="H420" i="70"/>
  <c r="F423" i="70"/>
  <c r="C418" i="70"/>
  <c r="A428" i="70"/>
  <c r="L412" i="70"/>
  <c r="A413" i="70"/>
  <c r="A426" i="70"/>
  <c r="F429" i="70"/>
  <c r="H414" i="70"/>
  <c r="F420" i="70"/>
  <c r="L423" i="70"/>
  <c r="D430" i="70"/>
  <c r="L422" i="70"/>
  <c r="I412" i="70"/>
  <c r="F412" i="70"/>
  <c r="F418" i="70"/>
  <c r="A418" i="70"/>
  <c r="A414" i="70"/>
  <c r="L409" i="70"/>
  <c r="A411" i="70"/>
  <c r="F428" i="70"/>
  <c r="L424" i="70"/>
  <c r="D432" i="70"/>
  <c r="I410" i="70"/>
  <c r="A419" i="70"/>
  <c r="L413" i="70"/>
  <c r="C424" i="70"/>
  <c r="E431" i="70"/>
  <c r="A415" i="70"/>
  <c r="A425" i="70"/>
  <c r="H428" i="70"/>
  <c r="L418" i="70"/>
  <c r="I428" i="70"/>
  <c r="C420" i="70"/>
  <c r="C426" i="70"/>
  <c r="F408" i="70"/>
  <c r="I420" i="70"/>
  <c r="A410" i="70"/>
  <c r="I413" i="70"/>
  <c r="C414" i="70"/>
  <c r="E436" i="70"/>
  <c r="C425" i="70"/>
  <c r="I425" i="70"/>
  <c r="I416" i="70"/>
  <c r="I407" i="70"/>
  <c r="C407" i="70"/>
  <c r="I409" i="70"/>
  <c r="C417" i="70"/>
  <c r="D437" i="70"/>
  <c r="A408" i="70"/>
  <c r="I426" i="70"/>
  <c r="E435" i="70"/>
  <c r="F415" i="70"/>
  <c r="I429" i="70"/>
  <c r="F410" i="70"/>
  <c r="A424" i="70"/>
  <c r="L407" i="70"/>
  <c r="H407" i="70"/>
  <c r="E432" i="70"/>
  <c r="D433" i="70"/>
  <c r="I421" i="70"/>
  <c r="C411" i="70"/>
  <c r="D431" i="70"/>
  <c r="F416" i="70"/>
  <c r="L415" i="70"/>
  <c r="I418" i="70"/>
  <c r="H413" i="70"/>
  <c r="F426" i="70"/>
  <c r="D435" i="70"/>
  <c r="I422" i="70"/>
  <c r="L426" i="70"/>
  <c r="A427" i="70"/>
  <c r="I423" i="70"/>
  <c r="L417" i="70"/>
  <c r="L425" i="70"/>
  <c r="H408" i="70"/>
  <c r="F419" i="70"/>
  <c r="C421" i="70"/>
  <c r="F413" i="70"/>
  <c r="L414" i="70"/>
  <c r="A429" i="70"/>
  <c r="L410" i="70"/>
  <c r="L429" i="70"/>
  <c r="L411" i="70"/>
  <c r="C429" i="70"/>
  <c r="C423" i="70"/>
  <c r="L416" i="70"/>
  <c r="H422" i="70"/>
  <c r="L428" i="70"/>
  <c r="H425" i="70"/>
  <c r="F421" i="70"/>
  <c r="I419" i="70"/>
  <c r="D436" i="70"/>
  <c r="C412" i="70"/>
  <c r="L420" i="70"/>
  <c r="F409" i="70"/>
  <c r="A409" i="70"/>
  <c r="L421" i="70"/>
  <c r="C408" i="70"/>
  <c r="I417" i="70"/>
  <c r="L408" i="70"/>
  <c r="A417" i="70"/>
  <c r="H418" i="70"/>
  <c r="F417" i="70"/>
  <c r="A422" i="70"/>
  <c r="F414" i="70"/>
  <c r="E430" i="70"/>
  <c r="L419" i="70"/>
  <c r="L427" i="70"/>
  <c r="A423" i="70"/>
  <c r="A420" i="70"/>
  <c r="A412" i="70"/>
  <c r="F424" i="70"/>
  <c r="F425" i="70"/>
  <c r="A421" i="70"/>
  <c r="C416" i="70"/>
  <c r="C428" i="70"/>
  <c r="I414" i="70"/>
  <c r="I424" i="70"/>
  <c r="C422" i="70"/>
  <c r="C427" i="70"/>
  <c r="D434" i="70"/>
  <c r="C410" i="70"/>
  <c r="C419" i="70"/>
  <c r="F411" i="70"/>
  <c r="I411" i="70"/>
  <c r="H419" i="70"/>
  <c r="A407" i="70"/>
  <c r="I427" i="70"/>
  <c r="E437" i="70"/>
  <c r="F427" i="70"/>
  <c r="I408" i="70"/>
  <c r="F407" i="70"/>
  <c r="J406" i="70" l="1"/>
  <c r="D418" i="70"/>
  <c r="D413" i="70"/>
  <c r="D421" i="70"/>
  <c r="E420" i="70"/>
  <c r="D407" i="70"/>
  <c r="E418" i="70"/>
  <c r="D408" i="70"/>
  <c r="D423" i="70"/>
  <c r="D414" i="70"/>
  <c r="D412" i="70"/>
  <c r="E426" i="70"/>
  <c r="D417" i="70"/>
  <c r="E408" i="70"/>
  <c r="E425" i="70"/>
  <c r="E411" i="70"/>
  <c r="D410" i="70"/>
  <c r="D409" i="70"/>
  <c r="E422" i="70"/>
  <c r="D425" i="70"/>
  <c r="D426" i="70"/>
  <c r="E428" i="70"/>
  <c r="C409" i="70"/>
  <c r="E414" i="70"/>
  <c r="E424" i="70"/>
  <c r="E416" i="70"/>
  <c r="D427" i="70"/>
  <c r="F406" i="70"/>
  <c r="E412" i="70"/>
  <c r="D429" i="70"/>
  <c r="D420" i="70"/>
  <c r="E429" i="70"/>
  <c r="C406" i="70"/>
  <c r="D424" i="70"/>
  <c r="D411" i="70"/>
  <c r="E417" i="70"/>
  <c r="E419" i="70"/>
  <c r="G409" i="70"/>
  <c r="H406" i="70"/>
  <c r="E409" i="70"/>
  <c r="D419" i="70"/>
  <c r="E415" i="70"/>
  <c r="D415" i="70"/>
  <c r="E423" i="70"/>
  <c r="E427" i="70"/>
  <c r="E407" i="70"/>
  <c r="D422" i="70"/>
  <c r="D416" i="70"/>
  <c r="E413" i="70"/>
  <c r="D428" i="70"/>
  <c r="E421" i="70"/>
  <c r="E410" i="70"/>
  <c r="L406" i="70"/>
  <c r="I406" i="70"/>
  <c r="J404" i="70" l="1"/>
  <c r="J405" i="70"/>
  <c r="H405" i="70"/>
  <c r="F404" i="70"/>
  <c r="F405" i="70"/>
  <c r="L405" i="70"/>
  <c r="C405" i="70"/>
  <c r="L404" i="70"/>
  <c r="A405" i="70"/>
  <c r="A406" i="70"/>
  <c r="I405" i="70"/>
  <c r="A404" i="70"/>
  <c r="C404" i="70"/>
  <c r="I404" i="70"/>
  <c r="H404" i="70"/>
  <c r="J403" i="70" l="1"/>
  <c r="D405" i="70"/>
  <c r="E405" i="70"/>
  <c r="E406" i="70"/>
  <c r="D406" i="70"/>
  <c r="D404" i="70"/>
  <c r="E404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H393" i="70" l="1"/>
  <c r="J393" i="70"/>
  <c r="J392" i="70" l="1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A382" i="70"/>
  <c r="C403" i="70"/>
  <c r="C387" i="70"/>
  <c r="L375" i="70"/>
  <c r="C383" i="70"/>
  <c r="F398" i="70"/>
  <c r="A397" i="70"/>
  <c r="A379" i="70"/>
  <c r="F401" i="70"/>
  <c r="L368" i="70"/>
  <c r="L377" i="70"/>
  <c r="I363" i="70"/>
  <c r="F375" i="70"/>
  <c r="H394" i="70"/>
  <c r="I371" i="70"/>
  <c r="A372" i="70"/>
  <c r="A366" i="70"/>
  <c r="F388" i="70"/>
  <c r="I368" i="70"/>
  <c r="C399" i="70"/>
  <c r="I395" i="70"/>
  <c r="I399" i="70"/>
  <c r="H395" i="70"/>
  <c r="L373" i="70"/>
  <c r="I365" i="70"/>
  <c r="L371" i="70"/>
  <c r="L378" i="70"/>
  <c r="F366" i="70"/>
  <c r="C380" i="70"/>
  <c r="H399" i="70"/>
  <c r="I388" i="70"/>
  <c r="I382" i="70"/>
  <c r="A383" i="70"/>
  <c r="A378" i="70"/>
  <c r="I380" i="70"/>
  <c r="C363" i="70"/>
  <c r="I379" i="70"/>
  <c r="A371" i="70"/>
  <c r="F387" i="70"/>
  <c r="H382" i="70"/>
  <c r="F378" i="70"/>
  <c r="C397" i="70"/>
  <c r="L384" i="70"/>
  <c r="F373" i="70"/>
  <c r="A400" i="70"/>
  <c r="I372" i="70"/>
  <c r="A380" i="70"/>
  <c r="A399" i="70"/>
  <c r="H392" i="70"/>
  <c r="L389" i="70"/>
  <c r="F384" i="70"/>
  <c r="A363" i="70"/>
  <c r="I387" i="70"/>
  <c r="F386" i="70"/>
  <c r="I373" i="70"/>
  <c r="A377" i="70"/>
  <c r="C379" i="70"/>
  <c r="C392" i="70"/>
  <c r="A375" i="70"/>
  <c r="H386" i="70"/>
  <c r="I383" i="70"/>
  <c r="A376" i="70"/>
  <c r="L400" i="70"/>
  <c r="L394" i="70"/>
  <c r="F367" i="70"/>
  <c r="F394" i="70"/>
  <c r="C402" i="70"/>
  <c r="I367" i="70"/>
  <c r="L376" i="70"/>
  <c r="H383" i="70"/>
  <c r="F380" i="70"/>
  <c r="C394" i="70"/>
  <c r="C391" i="70"/>
  <c r="F385" i="70"/>
  <c r="H400" i="70"/>
  <c r="C389" i="70"/>
  <c r="I384" i="70"/>
  <c r="C401" i="70"/>
  <c r="C373" i="70"/>
  <c r="A381" i="70"/>
  <c r="L364" i="70"/>
  <c r="C362" i="70"/>
  <c r="A392" i="70"/>
  <c r="L374" i="70"/>
  <c r="C390" i="70"/>
  <c r="H389" i="70"/>
  <c r="C382" i="70"/>
  <c r="L392" i="70"/>
  <c r="C378" i="70"/>
  <c r="F377" i="70"/>
  <c r="C368" i="70"/>
  <c r="F400" i="70"/>
  <c r="C398" i="70"/>
  <c r="I377" i="70"/>
  <c r="C371" i="70"/>
  <c r="I393" i="70"/>
  <c r="F368" i="70"/>
  <c r="L388" i="70"/>
  <c r="I398" i="70"/>
  <c r="L381" i="70"/>
  <c r="I376" i="70"/>
  <c r="A373" i="70"/>
  <c r="F395" i="70"/>
  <c r="L372" i="70"/>
  <c r="F370" i="70"/>
  <c r="C388" i="70"/>
  <c r="A393" i="70"/>
  <c r="F382" i="70"/>
  <c r="L390" i="70"/>
  <c r="C365" i="70"/>
  <c r="F383" i="70"/>
  <c r="L385" i="70"/>
  <c r="I389" i="70"/>
  <c r="A403" i="70"/>
  <c r="I402" i="70"/>
  <c r="I392" i="70"/>
  <c r="C369" i="70"/>
  <c r="A401" i="70"/>
  <c r="A398" i="70"/>
  <c r="L401" i="70"/>
  <c r="A390" i="70"/>
  <c r="L397" i="70"/>
  <c r="C400" i="70"/>
  <c r="C364" i="70"/>
  <c r="A367" i="70"/>
  <c r="F381" i="70"/>
  <c r="C374" i="70"/>
  <c r="A386" i="70"/>
  <c r="A365" i="70"/>
  <c r="I401" i="70"/>
  <c r="F371" i="70"/>
  <c r="H391" i="70"/>
  <c r="I386" i="70"/>
  <c r="F396" i="70"/>
  <c r="L369" i="70"/>
  <c r="L402" i="70"/>
  <c r="C376" i="70"/>
  <c r="F390" i="70"/>
  <c r="A370" i="70"/>
  <c r="A395" i="70"/>
  <c r="L362" i="70"/>
  <c r="H384" i="70"/>
  <c r="H398" i="70"/>
  <c r="L399" i="70"/>
  <c r="L391" i="70"/>
  <c r="I390" i="70"/>
  <c r="L382" i="70"/>
  <c r="H390" i="70"/>
  <c r="A389" i="70"/>
  <c r="H403" i="70"/>
  <c r="F397" i="70"/>
  <c r="I400" i="70"/>
  <c r="C396" i="70"/>
  <c r="F391" i="70"/>
  <c r="I370" i="70"/>
  <c r="L386" i="70"/>
  <c r="L398" i="70"/>
  <c r="L379" i="70"/>
  <c r="A368" i="70"/>
  <c r="F372" i="70"/>
  <c r="H397" i="70"/>
  <c r="L396" i="70"/>
  <c r="L383" i="70"/>
  <c r="I375" i="70"/>
  <c r="A388" i="70"/>
  <c r="C384" i="70"/>
  <c r="I394" i="70"/>
  <c r="C395" i="70"/>
  <c r="L366" i="70"/>
  <c r="F379" i="70"/>
  <c r="C375" i="70"/>
  <c r="L380" i="70"/>
  <c r="H385" i="70"/>
  <c r="I403" i="70"/>
  <c r="F393" i="70"/>
  <c r="F363" i="70"/>
  <c r="F364" i="70"/>
  <c r="L403" i="70"/>
  <c r="L370" i="70"/>
  <c r="F392" i="70"/>
  <c r="A391" i="70"/>
  <c r="I391" i="70"/>
  <c r="F365" i="70"/>
  <c r="I378" i="70"/>
  <c r="L387" i="70"/>
  <c r="F369" i="70"/>
  <c r="C366" i="70"/>
  <c r="C377" i="70"/>
  <c r="I381" i="70"/>
  <c r="L367" i="70"/>
  <c r="L365" i="70"/>
  <c r="C386" i="70"/>
  <c r="A364" i="70"/>
  <c r="F376" i="70"/>
  <c r="I385" i="70"/>
  <c r="C370" i="70"/>
  <c r="A394" i="70"/>
  <c r="A369" i="70"/>
  <c r="C393" i="70"/>
  <c r="L395" i="70"/>
  <c r="A387" i="70"/>
  <c r="F402" i="70"/>
  <c r="I362" i="70"/>
  <c r="A374" i="70"/>
  <c r="C367" i="70"/>
  <c r="F399" i="70"/>
  <c r="H387" i="70"/>
  <c r="A396" i="70"/>
  <c r="A362" i="70"/>
  <c r="A402" i="70"/>
  <c r="I374" i="70"/>
  <c r="F403" i="70"/>
  <c r="I397" i="70"/>
  <c r="A384" i="70"/>
  <c r="F389" i="70"/>
  <c r="C385" i="70"/>
  <c r="I369" i="70"/>
  <c r="H388" i="70"/>
  <c r="C372" i="70"/>
  <c r="C381" i="70"/>
  <c r="A385" i="70"/>
  <c r="I396" i="70"/>
  <c r="L393" i="70"/>
  <c r="F374" i="70"/>
  <c r="I364" i="70"/>
  <c r="F362" i="70"/>
  <c r="H396" i="70"/>
  <c r="L363" i="70"/>
  <c r="I366" i="70"/>
  <c r="J361" i="70" l="1"/>
  <c r="E382" i="70"/>
  <c r="E396" i="70"/>
  <c r="D366" i="70"/>
  <c r="D374" i="70"/>
  <c r="E398" i="70"/>
  <c r="D371" i="70"/>
  <c r="E371" i="70"/>
  <c r="D365" i="70"/>
  <c r="E390" i="70"/>
  <c r="G396" i="70"/>
  <c r="E384" i="70"/>
  <c r="E386" i="70"/>
  <c r="D378" i="70"/>
  <c r="D376" i="70"/>
  <c r="D391" i="70"/>
  <c r="E362" i="70"/>
  <c r="D373" i="70"/>
  <c r="D377" i="70"/>
  <c r="D372" i="70"/>
  <c r="D364" i="70"/>
  <c r="E381" i="70"/>
  <c r="D389" i="70"/>
  <c r="D363" i="70"/>
  <c r="E400" i="70"/>
  <c r="D390" i="70"/>
  <c r="E388" i="70"/>
  <c r="H361" i="70"/>
  <c r="E365" i="70"/>
  <c r="E374" i="70"/>
  <c r="E363" i="70"/>
  <c r="D370" i="70"/>
  <c r="D401" i="70"/>
  <c r="E367" i="70"/>
  <c r="D384" i="70"/>
  <c r="D388" i="70"/>
  <c r="E392" i="70"/>
  <c r="L361" i="70"/>
  <c r="D381" i="70"/>
  <c r="E372" i="70"/>
  <c r="E380" i="70"/>
  <c r="D362" i="70"/>
  <c r="D367" i="70"/>
  <c r="D385" i="70"/>
  <c r="D399" i="70"/>
  <c r="D387" i="70"/>
  <c r="E377" i="70"/>
  <c r="E387" i="70"/>
  <c r="E399" i="70"/>
  <c r="D400" i="70"/>
  <c r="F361" i="70"/>
  <c r="E366" i="70"/>
  <c r="D396" i="70"/>
  <c r="E368" i="70"/>
  <c r="E369" i="70"/>
  <c r="D397" i="70"/>
  <c r="E364" i="70"/>
  <c r="C361" i="70"/>
  <c r="D375" i="70"/>
  <c r="E376" i="70"/>
  <c r="D380" i="70"/>
  <c r="D393" i="70"/>
  <c r="E375" i="70"/>
  <c r="E373" i="70"/>
  <c r="D369" i="70"/>
  <c r="G394" i="70"/>
  <c r="E379" i="70"/>
  <c r="E402" i="70"/>
  <c r="D392" i="70"/>
  <c r="E395" i="70"/>
  <c r="E394" i="70"/>
  <c r="E370" i="70"/>
  <c r="E403" i="70"/>
  <c r="D383" i="70"/>
  <c r="D403" i="70"/>
  <c r="D386" i="70"/>
  <c r="E401" i="70"/>
  <c r="D382" i="70"/>
  <c r="E385" i="70"/>
  <c r="E397" i="70"/>
  <c r="E391" i="70"/>
  <c r="D394" i="70"/>
  <c r="I361" i="70"/>
  <c r="D398" i="70"/>
  <c r="D368" i="70"/>
  <c r="E383" i="70"/>
  <c r="E393" i="70"/>
  <c r="D395" i="70"/>
  <c r="D379" i="70"/>
  <c r="D402" i="70"/>
  <c r="E378" i="70"/>
  <c r="E389" i="70"/>
  <c r="J360" i="70" l="1"/>
  <c r="H360" i="70"/>
  <c r="F360" i="70"/>
  <c r="C360" i="70"/>
  <c r="L360" i="70"/>
  <c r="A361" i="70"/>
  <c r="I360" i="70"/>
  <c r="H359" i="70" l="1"/>
  <c r="J359" i="70"/>
  <c r="C359" i="70"/>
  <c r="D361" i="70"/>
  <c r="I359" i="70"/>
  <c r="E361" i="70"/>
  <c r="A360" i="70"/>
  <c r="F359" i="70"/>
  <c r="L359" i="70"/>
  <c r="J351" i="70" l="1"/>
  <c r="J352" i="70"/>
  <c r="J353" i="70"/>
  <c r="J354" i="70"/>
  <c r="J355" i="70"/>
  <c r="J356" i="70"/>
  <c r="J357" i="70"/>
  <c r="J358" i="70"/>
  <c r="H358" i="70"/>
  <c r="I353" i="70"/>
  <c r="C357" i="70"/>
  <c r="C353" i="70"/>
  <c r="L356" i="70"/>
  <c r="H355" i="70"/>
  <c r="C355" i="70"/>
  <c r="F351" i="70"/>
  <c r="C352" i="70"/>
  <c r="L357" i="70"/>
  <c r="L352" i="70"/>
  <c r="I356" i="70"/>
  <c r="F357" i="70"/>
  <c r="I354" i="70"/>
  <c r="L355" i="70"/>
  <c r="D360" i="70"/>
  <c r="F353" i="70"/>
  <c r="I358" i="70"/>
  <c r="L353" i="70"/>
  <c r="E360" i="70"/>
  <c r="I355" i="70"/>
  <c r="H354" i="70"/>
  <c r="I352" i="70"/>
  <c r="C358" i="70"/>
  <c r="H353" i="70"/>
  <c r="L354" i="70"/>
  <c r="H356" i="70"/>
  <c r="I357" i="70"/>
  <c r="F356" i="70"/>
  <c r="L351" i="70"/>
  <c r="H352" i="70"/>
  <c r="L358" i="70"/>
  <c r="I351" i="70"/>
  <c r="A359" i="70"/>
  <c r="F354" i="70"/>
  <c r="C356" i="70"/>
  <c r="H351" i="70"/>
  <c r="F358" i="70"/>
  <c r="H357" i="70"/>
  <c r="F352" i="70"/>
  <c r="F355" i="70"/>
  <c r="C354" i="70"/>
  <c r="J347" i="70" l="1"/>
  <c r="J348" i="70"/>
  <c r="J349" i="70"/>
  <c r="J350" i="70"/>
  <c r="H349" i="70"/>
  <c r="A357" i="70"/>
  <c r="D359" i="70"/>
  <c r="A356" i="70"/>
  <c r="I348" i="70"/>
  <c r="A352" i="70"/>
  <c r="A353" i="70"/>
  <c r="F347" i="70"/>
  <c r="E359" i="70"/>
  <c r="A351" i="70"/>
  <c r="L350" i="70"/>
  <c r="I350" i="70"/>
  <c r="F350" i="70"/>
  <c r="L347" i="70"/>
  <c r="A355" i="70"/>
  <c r="C349" i="70"/>
  <c r="L349" i="70"/>
  <c r="H347" i="70"/>
  <c r="A358" i="70"/>
  <c r="F348" i="70"/>
  <c r="A354" i="70"/>
  <c r="H348" i="70"/>
  <c r="C348" i="70"/>
  <c r="C347" i="70"/>
  <c r="H350" i="70"/>
  <c r="F349" i="70"/>
  <c r="I349" i="70"/>
  <c r="I347" i="70"/>
  <c r="L348" i="70"/>
  <c r="C350" i="70"/>
  <c r="J346" i="70" l="1"/>
  <c r="H346" i="70"/>
  <c r="E352" i="70"/>
  <c r="A347" i="70"/>
  <c r="D353" i="70"/>
  <c r="I346" i="70"/>
  <c r="E351" i="70"/>
  <c r="C346" i="70"/>
  <c r="A350" i="70"/>
  <c r="C351" i="70"/>
  <c r="E356" i="70"/>
  <c r="D357" i="70"/>
  <c r="D355" i="70"/>
  <c r="D351" i="70"/>
  <c r="E355" i="70"/>
  <c r="D352" i="70"/>
  <c r="E358" i="70"/>
  <c r="F346" i="70"/>
  <c r="D354" i="70"/>
  <c r="D356" i="70"/>
  <c r="E354" i="70"/>
  <c r="L346" i="70"/>
  <c r="D358" i="70"/>
  <c r="A349" i="70"/>
  <c r="A348" i="70"/>
  <c r="E357" i="70"/>
  <c r="E353" i="70"/>
  <c r="J345" i="70" l="1"/>
  <c r="J344" i="70"/>
  <c r="D349" i="70"/>
  <c r="H345" i="70"/>
  <c r="A346" i="70"/>
  <c r="C345" i="70"/>
  <c r="C344" i="70"/>
  <c r="D348" i="70"/>
  <c r="D350" i="70"/>
  <c r="L345" i="70"/>
  <c r="F345" i="70"/>
  <c r="E350" i="70"/>
  <c r="D347" i="70"/>
  <c r="F344" i="70"/>
  <c r="E344" i="70"/>
  <c r="A345" i="70"/>
  <c r="E348" i="70"/>
  <c r="E349" i="70"/>
  <c r="D344" i="70"/>
  <c r="H344" i="70"/>
  <c r="E347" i="70"/>
  <c r="I345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202" i="70"/>
  <c r="H276" i="70"/>
  <c r="H85" i="70"/>
  <c r="H69" i="70"/>
  <c r="H280" i="70"/>
  <c r="H268" i="70"/>
  <c r="H270" i="70"/>
  <c r="H23" i="70"/>
  <c r="H265" i="70"/>
  <c r="H178" i="70"/>
  <c r="H175" i="70"/>
  <c r="H73" i="70"/>
  <c r="H127" i="70"/>
  <c r="H292" i="70"/>
  <c r="H191" i="70"/>
  <c r="H80" i="70"/>
  <c r="H290" i="70"/>
  <c r="H340" i="70"/>
  <c r="D346" i="70"/>
  <c r="H312" i="70"/>
  <c r="H330" i="70"/>
  <c r="H96" i="70"/>
  <c r="H316" i="70"/>
  <c r="H339" i="70"/>
  <c r="H282" i="70"/>
  <c r="H329" i="70"/>
  <c r="H335" i="70"/>
  <c r="H302" i="70"/>
  <c r="H323" i="70"/>
  <c r="H286" i="70"/>
  <c r="H322" i="70"/>
  <c r="H150" i="70"/>
  <c r="H135" i="70"/>
  <c r="H310" i="70"/>
  <c r="H256" i="70"/>
  <c r="H139" i="70"/>
  <c r="H285" i="70"/>
  <c r="H113" i="70"/>
  <c r="H61" i="70"/>
  <c r="H83" i="70"/>
  <c r="H217" i="70"/>
  <c r="H229" i="70"/>
  <c r="H337" i="70"/>
  <c r="H169" i="70"/>
  <c r="H93" i="70"/>
  <c r="H237" i="70"/>
  <c r="H283" i="70"/>
  <c r="H68" i="70"/>
  <c r="H281" i="70"/>
  <c r="H101" i="70"/>
  <c r="H215" i="70"/>
  <c r="H94" i="70"/>
  <c r="H211" i="70"/>
  <c r="H272" i="70"/>
  <c r="H305" i="70"/>
  <c r="H6" i="70"/>
  <c r="H343" i="70"/>
  <c r="H206" i="70"/>
  <c r="H160" i="70"/>
  <c r="H126" i="70"/>
  <c r="H141" i="70"/>
  <c r="H161" i="70"/>
  <c r="H112" i="70"/>
  <c r="H124" i="70"/>
  <c r="H72" i="70"/>
  <c r="H168" i="70"/>
  <c r="H208" i="70"/>
  <c r="H65" i="70"/>
  <c r="H120" i="70"/>
  <c r="H76" i="70"/>
  <c r="H313" i="70"/>
  <c r="H78" i="70"/>
  <c r="H158" i="70"/>
  <c r="H249" i="70"/>
  <c r="H27" i="70"/>
  <c r="H64" i="70"/>
  <c r="H297" i="70"/>
  <c r="H5" i="70"/>
  <c r="H66" i="70"/>
  <c r="H90" i="70"/>
  <c r="H190" i="70"/>
  <c r="H152" i="70"/>
  <c r="H26" i="70"/>
  <c r="D345" i="70"/>
  <c r="H288" i="70"/>
  <c r="H218" i="70"/>
  <c r="H156" i="70"/>
  <c r="H106" i="70"/>
  <c r="H320" i="70"/>
  <c r="H213" i="70"/>
  <c r="H336" i="70"/>
  <c r="H98" i="70"/>
  <c r="H304" i="70"/>
  <c r="H70" i="70"/>
  <c r="H153" i="70"/>
  <c r="H174" i="70"/>
  <c r="H317" i="70"/>
  <c r="H257" i="70"/>
  <c r="H134" i="70"/>
  <c r="H212" i="70"/>
  <c r="H327" i="70"/>
  <c r="H205" i="70"/>
  <c r="H326" i="70"/>
  <c r="H328" i="70"/>
  <c r="H216" i="70"/>
  <c r="H204" i="70"/>
  <c r="H81" i="70"/>
  <c r="H279" i="70"/>
  <c r="H325" i="70"/>
  <c r="H67" i="70"/>
  <c r="H230" i="70"/>
  <c r="H264" i="70"/>
  <c r="H315" i="70"/>
  <c r="H293" i="70"/>
  <c r="H74" i="70"/>
  <c r="H214" i="70"/>
  <c r="H266" i="70"/>
  <c r="H180" i="70"/>
  <c r="H82" i="70"/>
  <c r="H116" i="70"/>
  <c r="E346" i="70"/>
  <c r="H196" i="70"/>
  <c r="H289" i="70"/>
  <c r="H115" i="70"/>
  <c r="H333" i="70"/>
  <c r="H309" i="70"/>
  <c r="H107" i="70"/>
  <c r="H155" i="70"/>
  <c r="H338" i="70"/>
  <c r="H311" i="70"/>
  <c r="H255" i="70"/>
  <c r="H84" i="70"/>
  <c r="H97" i="70"/>
  <c r="H294" i="70"/>
  <c r="H71" i="70"/>
  <c r="H114" i="70"/>
  <c r="H138" i="70"/>
  <c r="H157" i="70"/>
  <c r="H140" i="70"/>
  <c r="H129" i="70"/>
  <c r="H108" i="70"/>
  <c r="H89" i="70"/>
  <c r="H63" i="70"/>
  <c r="H332" i="70"/>
  <c r="H110" i="70"/>
  <c r="H75" i="70"/>
  <c r="H162" i="70"/>
  <c r="H176" i="70"/>
  <c r="H8" i="70"/>
  <c r="H119" i="70"/>
  <c r="H188" i="70"/>
  <c r="H187" i="70"/>
  <c r="H118" i="70"/>
  <c r="H123" i="70"/>
  <c r="H271" i="70"/>
  <c r="H179" i="70"/>
  <c r="H111" i="70"/>
  <c r="H132" i="70"/>
  <c r="H248" i="70"/>
  <c r="H22" i="70"/>
  <c r="H259" i="70"/>
  <c r="H300" i="70"/>
  <c r="E345" i="70"/>
  <c r="H295" i="70"/>
  <c r="H197" i="70"/>
  <c r="H77" i="70"/>
  <c r="H269" i="70"/>
  <c r="H319" i="70"/>
  <c r="H278" i="70"/>
  <c r="H334" i="70"/>
  <c r="H193" i="70"/>
  <c r="H99" i="70"/>
  <c r="H177" i="70"/>
  <c r="H199" i="70"/>
  <c r="H277" i="70"/>
  <c r="H287" i="70"/>
  <c r="H136" i="70"/>
  <c r="H200" i="70"/>
  <c r="H250" i="70"/>
  <c r="H219" i="70"/>
  <c r="H109" i="70"/>
  <c r="H342" i="70"/>
  <c r="H128" i="70"/>
  <c r="H247" i="70"/>
  <c r="H79" i="70"/>
  <c r="H241" i="70"/>
  <c r="H299" i="70"/>
  <c r="H203" i="70"/>
  <c r="H170" i="70"/>
  <c r="H151" i="70"/>
  <c r="H3" i="70"/>
  <c r="H172" i="70"/>
  <c r="H201" i="70"/>
  <c r="H189" i="70"/>
  <c r="H258" i="70"/>
  <c r="H251" i="70"/>
  <c r="H210" i="70"/>
  <c r="H207" i="70"/>
  <c r="H142" i="70"/>
  <c r="H192" i="70"/>
  <c r="H100" i="70"/>
  <c r="H154" i="70"/>
  <c r="H95" i="70"/>
  <c r="H324" i="70"/>
  <c r="H125" i="70"/>
  <c r="H117" i="70"/>
  <c r="H62" i="70"/>
  <c r="H131" i="70"/>
  <c r="H220" i="70"/>
  <c r="H121" i="70"/>
  <c r="H194" i="70"/>
  <c r="H2" i="70"/>
  <c r="H25" i="70"/>
  <c r="H284" i="70"/>
  <c r="H209" i="70"/>
  <c r="H321" i="70"/>
  <c r="H24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L199" i="70" l="1"/>
  <c r="C107" i="70"/>
  <c r="A74" i="70"/>
  <c r="C221" i="70"/>
  <c r="C85" i="70"/>
  <c r="L89" i="70"/>
  <c r="F49" i="70"/>
  <c r="L78" i="70"/>
  <c r="L148" i="70"/>
  <c r="A88" i="70"/>
  <c r="C172" i="70"/>
  <c r="A27" i="70"/>
  <c r="F261" i="70"/>
  <c r="L290" i="70"/>
  <c r="F191" i="70"/>
  <c r="C294" i="70"/>
  <c r="C274" i="70"/>
  <c r="L36" i="70"/>
  <c r="L158" i="70"/>
  <c r="L123" i="70"/>
  <c r="L332" i="70"/>
  <c r="A221" i="70"/>
  <c r="I261" i="70"/>
  <c r="I167" i="70"/>
  <c r="I288" i="70"/>
  <c r="A140" i="70"/>
  <c r="L71" i="70"/>
  <c r="L32" i="70"/>
  <c r="F34" i="70"/>
  <c r="A11" i="70"/>
  <c r="L40" i="70"/>
  <c r="A227" i="70"/>
  <c r="G302" i="70"/>
  <c r="C201" i="70"/>
  <c r="I29" i="70"/>
  <c r="L26" i="70"/>
  <c r="C43" i="70"/>
  <c r="I15" i="70"/>
  <c r="A301" i="70"/>
  <c r="I254" i="70"/>
  <c r="I252" i="70"/>
  <c r="C338" i="70"/>
  <c r="L51" i="70"/>
  <c r="A102" i="70"/>
  <c r="L69" i="70"/>
  <c r="C325" i="70"/>
  <c r="F322" i="70"/>
  <c r="F107" i="70"/>
  <c r="C123" i="70"/>
  <c r="C104" i="70"/>
  <c r="I242" i="70"/>
  <c r="A23" i="70"/>
  <c r="A65" i="70"/>
  <c r="L212" i="70"/>
  <c r="A81" i="70"/>
  <c r="C91" i="70"/>
  <c r="A45" i="70"/>
  <c r="F213" i="70"/>
  <c r="F209" i="70"/>
  <c r="F138" i="70"/>
  <c r="C258" i="70"/>
  <c r="C307" i="70"/>
  <c r="G155" i="70"/>
  <c r="C203" i="70"/>
  <c r="I334" i="70"/>
  <c r="I180" i="70"/>
  <c r="I9" i="70"/>
  <c r="I41" i="70"/>
  <c r="I108" i="70"/>
  <c r="I53" i="70"/>
  <c r="I141" i="70"/>
  <c r="I238" i="70"/>
  <c r="A39" i="70"/>
  <c r="A180" i="70"/>
  <c r="A63" i="70"/>
  <c r="A273" i="70"/>
  <c r="F68" i="70"/>
  <c r="L44" i="70"/>
  <c r="I333" i="70"/>
  <c r="L54" i="70"/>
  <c r="I139" i="70"/>
  <c r="L210" i="70"/>
  <c r="I264" i="70"/>
  <c r="C257" i="70"/>
  <c r="I194" i="70"/>
  <c r="L271" i="70"/>
  <c r="I337" i="70"/>
  <c r="C190" i="70"/>
  <c r="L298" i="70"/>
  <c r="L250" i="70"/>
  <c r="L234" i="70"/>
  <c r="L218" i="70"/>
  <c r="C164" i="70"/>
  <c r="A241" i="70"/>
  <c r="C152" i="70"/>
  <c r="F105" i="70"/>
  <c r="I277" i="70"/>
  <c r="F343" i="70"/>
  <c r="C84" i="70"/>
  <c r="C316" i="70"/>
  <c r="L235" i="70"/>
  <c r="F112" i="70"/>
  <c r="A49" i="70"/>
  <c r="I105" i="70"/>
  <c r="C13" i="70"/>
  <c r="I111" i="70"/>
  <c r="I73" i="70"/>
  <c r="C9" i="70"/>
  <c r="I161" i="70"/>
  <c r="F201" i="70"/>
  <c r="F272" i="70"/>
  <c r="I245" i="70"/>
  <c r="I294" i="70"/>
  <c r="F164" i="70"/>
  <c r="I343" i="70"/>
  <c r="C319" i="70"/>
  <c r="L312" i="70"/>
  <c r="C96" i="70"/>
  <c r="F24" i="70"/>
  <c r="L10" i="70"/>
  <c r="C315" i="70"/>
  <c r="I322" i="70"/>
  <c r="G299" i="70"/>
  <c r="I316" i="70"/>
  <c r="A335" i="70"/>
  <c r="C144" i="70"/>
  <c r="L52" i="70"/>
  <c r="F132" i="70"/>
  <c r="F211" i="70"/>
  <c r="I176" i="70"/>
  <c r="A136" i="70"/>
  <c r="L81" i="70"/>
  <c r="I223" i="70"/>
  <c r="C179" i="70"/>
  <c r="A267" i="70"/>
  <c r="I229" i="70"/>
  <c r="C270" i="70"/>
  <c r="F147" i="70"/>
  <c r="C15" i="70"/>
  <c r="C89" i="70"/>
  <c r="L211" i="70"/>
  <c r="F12" i="70"/>
  <c r="C218" i="70"/>
  <c r="I303" i="70"/>
  <c r="L203" i="70"/>
  <c r="F7" i="70"/>
  <c r="F155" i="70"/>
  <c r="C5" i="70"/>
  <c r="C131" i="70"/>
  <c r="F263" i="70"/>
  <c r="C112" i="70"/>
  <c r="F198" i="70"/>
  <c r="L150" i="70"/>
  <c r="I100" i="70"/>
  <c r="I280" i="70"/>
  <c r="C53" i="70"/>
  <c r="A147" i="70"/>
  <c r="L265" i="70"/>
  <c r="A291" i="70"/>
  <c r="I319" i="70"/>
  <c r="A178" i="70"/>
  <c r="A72" i="70"/>
  <c r="I287" i="70"/>
  <c r="I284" i="70"/>
  <c r="L64" i="70"/>
  <c r="C25" i="70"/>
  <c r="A10" i="70"/>
  <c r="C21" i="70"/>
  <c r="C141" i="70"/>
  <c r="A158" i="70"/>
  <c r="I276" i="70"/>
  <c r="C58" i="70"/>
  <c r="L269" i="70"/>
  <c r="C23" i="70"/>
  <c r="A60" i="70"/>
  <c r="L76" i="70"/>
  <c r="I109" i="70"/>
  <c r="I200" i="70"/>
  <c r="I248" i="70"/>
  <c r="A324" i="70"/>
  <c r="F257" i="70"/>
  <c r="A237" i="70"/>
  <c r="C149" i="70"/>
  <c r="F50" i="70"/>
  <c r="F173" i="70"/>
  <c r="A191" i="70"/>
  <c r="A73" i="70"/>
  <c r="A230" i="70"/>
  <c r="L18" i="70"/>
  <c r="A93" i="70"/>
  <c r="I239" i="70"/>
  <c r="F215" i="70"/>
  <c r="I126" i="70"/>
  <c r="A78" i="70"/>
  <c r="C227" i="70"/>
  <c r="A54" i="70"/>
  <c r="A118" i="70"/>
  <c r="F298" i="70"/>
  <c r="G305" i="70"/>
  <c r="I74" i="70"/>
  <c r="L70" i="70"/>
  <c r="F276" i="70"/>
  <c r="A25" i="70"/>
  <c r="C229" i="70"/>
  <c r="F199" i="70"/>
  <c r="F171" i="70"/>
  <c r="L337" i="70"/>
  <c r="L197" i="70"/>
  <c r="A133" i="70"/>
  <c r="F79" i="70"/>
  <c r="C80" i="70"/>
  <c r="F17" i="70"/>
  <c r="C161" i="70"/>
  <c r="F333" i="70"/>
  <c r="F250" i="70"/>
  <c r="F180" i="70"/>
  <c r="I256" i="70"/>
  <c r="F233" i="70"/>
  <c r="C215" i="70"/>
  <c r="C167" i="70"/>
  <c r="L253" i="70"/>
  <c r="C223" i="70"/>
  <c r="F194" i="70"/>
  <c r="C247" i="70"/>
  <c r="A340" i="70"/>
  <c r="I278" i="70"/>
  <c r="F65" i="70"/>
  <c r="A245" i="70"/>
  <c r="I265" i="70"/>
  <c r="A127" i="70"/>
  <c r="L105" i="70"/>
  <c r="A289" i="70"/>
  <c r="F146" i="70"/>
  <c r="L196" i="70"/>
  <c r="C244" i="70"/>
  <c r="I23" i="70"/>
  <c r="A103" i="70"/>
  <c r="F238" i="70"/>
  <c r="F207" i="70"/>
  <c r="C72" i="70"/>
  <c r="A322" i="70"/>
  <c r="G156" i="70"/>
  <c r="C265" i="70"/>
  <c r="L311" i="70"/>
  <c r="I250" i="70"/>
  <c r="A253" i="70"/>
  <c r="I266" i="70"/>
  <c r="A125" i="70"/>
  <c r="F341" i="70"/>
  <c r="F62" i="70"/>
  <c r="L321" i="70"/>
  <c r="C82" i="70"/>
  <c r="F106" i="70"/>
  <c r="L30" i="70"/>
  <c r="L227" i="70"/>
  <c r="C276" i="70"/>
  <c r="I158" i="70"/>
  <c r="A202" i="70"/>
  <c r="A31" i="70"/>
  <c r="F148" i="70"/>
  <c r="F100" i="70"/>
  <c r="F109" i="70"/>
  <c r="I215" i="70"/>
  <c r="L166" i="70"/>
  <c r="F168" i="70"/>
  <c r="I54" i="70"/>
  <c r="A325" i="70"/>
  <c r="A24" i="70"/>
  <c r="C24" i="70"/>
  <c r="A148" i="70"/>
  <c r="C186" i="70"/>
  <c r="F98" i="70"/>
  <c r="F285" i="70"/>
  <c r="F115" i="70"/>
  <c r="F149" i="70"/>
  <c r="I75" i="70"/>
  <c r="I174" i="70"/>
  <c r="L304" i="70"/>
  <c r="C159" i="70"/>
  <c r="F278" i="70"/>
  <c r="L98" i="70"/>
  <c r="L168" i="70"/>
  <c r="L230" i="70"/>
  <c r="C196" i="70"/>
  <c r="F227" i="70"/>
  <c r="F59" i="70"/>
  <c r="L222" i="70"/>
  <c r="A272" i="70"/>
  <c r="I297" i="70"/>
  <c r="I4" i="70"/>
  <c r="C51" i="70"/>
  <c r="C142" i="70"/>
  <c r="F160" i="70"/>
  <c r="I251" i="70"/>
  <c r="F300" i="70"/>
  <c r="L154" i="70"/>
  <c r="F3" i="70"/>
  <c r="F318" i="70"/>
  <c r="I28" i="70"/>
  <c r="F193" i="70"/>
  <c r="C46" i="70"/>
  <c r="L314" i="70"/>
  <c r="L319" i="70"/>
  <c r="F248" i="70"/>
  <c r="F255" i="70"/>
  <c r="A264" i="70"/>
  <c r="F228" i="70"/>
  <c r="L161" i="70"/>
  <c r="F185" i="70"/>
  <c r="A293" i="70"/>
  <c r="A41" i="70"/>
  <c r="A183" i="70"/>
  <c r="F74" i="70"/>
  <c r="I84" i="70"/>
  <c r="L95" i="70"/>
  <c r="L254" i="70"/>
  <c r="L132" i="70"/>
  <c r="A112" i="70"/>
  <c r="C339" i="70"/>
  <c r="L280" i="70"/>
  <c r="I103" i="70"/>
  <c r="C220" i="70"/>
  <c r="A108" i="70"/>
  <c r="C81" i="70"/>
  <c r="A284" i="70"/>
  <c r="C183" i="70"/>
  <c r="L293" i="70"/>
  <c r="C1" i="70"/>
  <c r="F25" i="70"/>
  <c r="A82" i="70"/>
  <c r="F1" i="70"/>
  <c r="F72" i="70"/>
  <c r="A155" i="70"/>
  <c r="C39" i="70"/>
  <c r="F101" i="70"/>
  <c r="F133" i="70"/>
  <c r="C312" i="70"/>
  <c r="F23" i="70"/>
  <c r="C110" i="70"/>
  <c r="F143" i="70"/>
  <c r="C105" i="70"/>
  <c r="I246" i="70"/>
  <c r="A9" i="70"/>
  <c r="C329" i="70"/>
  <c r="I205" i="70"/>
  <c r="I116" i="70"/>
  <c r="L142" i="70"/>
  <c r="I142" i="70"/>
  <c r="L261" i="70"/>
  <c r="A288" i="70"/>
  <c r="A7" i="70"/>
  <c r="C327" i="70"/>
  <c r="I216" i="70"/>
  <c r="L260" i="70"/>
  <c r="C126" i="70"/>
  <c r="F260" i="70"/>
  <c r="F67" i="70"/>
  <c r="C138" i="70"/>
  <c r="F125" i="70"/>
  <c r="A70" i="70"/>
  <c r="L13" i="70"/>
  <c r="A308" i="70"/>
  <c r="A124" i="70"/>
  <c r="F254" i="70"/>
  <c r="F237" i="70"/>
  <c r="C304" i="70"/>
  <c r="F63" i="70"/>
  <c r="L307" i="70"/>
  <c r="F184" i="70"/>
  <c r="A173" i="70"/>
  <c r="L60" i="70"/>
  <c r="A303" i="70"/>
  <c r="C3" i="70"/>
  <c r="C255" i="70"/>
  <c r="A242" i="70"/>
  <c r="F58" i="70"/>
  <c r="I268" i="70"/>
  <c r="L341" i="70"/>
  <c r="I63" i="70"/>
  <c r="C283" i="70"/>
  <c r="I32" i="70"/>
  <c r="A252" i="70"/>
  <c r="L109" i="70"/>
  <c r="C343" i="70"/>
  <c r="C95" i="70"/>
  <c r="L188" i="70"/>
  <c r="E331" i="70"/>
  <c r="L324" i="70"/>
  <c r="A106" i="70"/>
  <c r="F282" i="70"/>
  <c r="A30" i="70"/>
  <c r="C286" i="70"/>
  <c r="L1" i="70"/>
  <c r="F182" i="70"/>
  <c r="F307" i="70"/>
  <c r="F249" i="70"/>
  <c r="L303" i="70"/>
  <c r="I114" i="70"/>
  <c r="A56" i="70"/>
  <c r="F281" i="70"/>
  <c r="F42" i="70"/>
  <c r="I186" i="70"/>
  <c r="I67" i="70"/>
  <c r="I340" i="70"/>
  <c r="C38" i="70"/>
  <c r="A218" i="70"/>
  <c r="A282" i="70"/>
  <c r="C332" i="70"/>
  <c r="C151" i="70"/>
  <c r="F31" i="70"/>
  <c r="C45" i="70"/>
  <c r="F166" i="70"/>
  <c r="F32" i="70"/>
  <c r="I78" i="70"/>
  <c r="L7" i="70"/>
  <c r="F288" i="70"/>
  <c r="F183" i="70"/>
  <c r="F245" i="70"/>
  <c r="A213" i="70"/>
  <c r="L326" i="70"/>
  <c r="I89" i="70"/>
  <c r="C337" i="70"/>
  <c r="I34" i="70"/>
  <c r="L14" i="70"/>
  <c r="C207" i="70"/>
  <c r="I329" i="70"/>
  <c r="L252" i="70"/>
  <c r="C124" i="70"/>
  <c r="L232" i="70"/>
  <c r="A52" i="70"/>
  <c r="L172" i="70"/>
  <c r="F286" i="70"/>
  <c r="L247" i="70"/>
  <c r="I212" i="70"/>
  <c r="L94" i="70"/>
  <c r="C301" i="70"/>
  <c r="I122" i="70"/>
  <c r="I273" i="70"/>
  <c r="L251" i="70"/>
  <c r="L289" i="70"/>
  <c r="I309" i="70"/>
  <c r="F11" i="70"/>
  <c r="F323" i="70"/>
  <c r="A235" i="70"/>
  <c r="A92" i="70"/>
  <c r="L255" i="70"/>
  <c r="L181" i="70"/>
  <c r="L302" i="70"/>
  <c r="C94" i="70"/>
  <c r="F269" i="70"/>
  <c r="I214" i="70"/>
  <c r="C233" i="70"/>
  <c r="I30" i="70"/>
  <c r="C341" i="70"/>
  <c r="A228" i="70"/>
  <c r="A18" i="70"/>
  <c r="A266" i="70"/>
  <c r="C130" i="70"/>
  <c r="I211" i="70"/>
  <c r="I222" i="70"/>
  <c r="L198" i="70"/>
  <c r="L58" i="70"/>
  <c r="F30" i="70"/>
  <c r="C249" i="70"/>
  <c r="F232" i="70"/>
  <c r="C253" i="70"/>
  <c r="A126" i="70"/>
  <c r="C134" i="70"/>
  <c r="A130" i="70"/>
  <c r="A28" i="70"/>
  <c r="I274" i="70"/>
  <c r="A277" i="70"/>
  <c r="L219" i="70"/>
  <c r="A209" i="70"/>
  <c r="C42" i="70"/>
  <c r="L84" i="70"/>
  <c r="A274" i="70"/>
  <c r="A300" i="70"/>
  <c r="L73" i="70"/>
  <c r="F9" i="70"/>
  <c r="A278" i="70"/>
  <c r="I253" i="70"/>
  <c r="I83" i="70"/>
  <c r="F91" i="70"/>
  <c r="A123" i="70"/>
  <c r="C129" i="70"/>
  <c r="L272" i="70"/>
  <c r="A186" i="70"/>
  <c r="A246" i="70"/>
  <c r="C48" i="70"/>
  <c r="I269" i="70"/>
  <c r="C239" i="70"/>
  <c r="F175" i="70"/>
  <c r="F247" i="70"/>
  <c r="L223" i="70"/>
  <c r="C111" i="70"/>
  <c r="F188" i="70"/>
  <c r="A188" i="70"/>
  <c r="A160" i="70"/>
  <c r="L278" i="70"/>
  <c r="F127" i="70"/>
  <c r="F130" i="70"/>
  <c r="L72" i="70"/>
  <c r="F61" i="70"/>
  <c r="A224" i="70"/>
  <c r="A329" i="70"/>
  <c r="I327" i="70"/>
  <c r="F21" i="70"/>
  <c r="C79" i="70"/>
  <c r="I271" i="70"/>
  <c r="A32" i="70"/>
  <c r="I231" i="70"/>
  <c r="I143" i="70"/>
  <c r="A166" i="70"/>
  <c r="A309" i="70"/>
  <c r="A247" i="70"/>
  <c r="F216" i="70"/>
  <c r="C169" i="70"/>
  <c r="A203" i="70"/>
  <c r="C143" i="70"/>
  <c r="I58" i="70"/>
  <c r="A117" i="70"/>
  <c r="C197" i="70"/>
  <c r="I226" i="70"/>
  <c r="A170" i="70"/>
  <c r="F22" i="70"/>
  <c r="A317" i="70"/>
  <c r="C181" i="70"/>
  <c r="F320" i="70"/>
  <c r="F226" i="70"/>
  <c r="I193" i="70"/>
  <c r="L48" i="70"/>
  <c r="I296" i="70"/>
  <c r="F270" i="70"/>
  <c r="F239" i="70"/>
  <c r="I140" i="70"/>
  <c r="A339" i="70"/>
  <c r="F214" i="70"/>
  <c r="L16" i="70"/>
  <c r="I191" i="70"/>
  <c r="A208" i="70"/>
  <c r="L174" i="70"/>
  <c r="A6" i="70"/>
  <c r="C263" i="70"/>
  <c r="I25" i="70"/>
  <c r="L8" i="70"/>
  <c r="I46" i="70"/>
  <c r="A80" i="70"/>
  <c r="C32" i="70"/>
  <c r="L121" i="70"/>
  <c r="C273" i="70"/>
  <c r="F111" i="70"/>
  <c r="L38" i="70"/>
  <c r="L12" i="70"/>
  <c r="F90" i="70"/>
  <c r="I157" i="70"/>
  <c r="C145" i="70"/>
  <c r="F204" i="70"/>
  <c r="A71" i="70"/>
  <c r="F294" i="70"/>
  <c r="L136" i="70"/>
  <c r="L122" i="70"/>
  <c r="C212" i="70"/>
  <c r="C267" i="70"/>
  <c r="I289" i="70"/>
  <c r="C170" i="70"/>
  <c r="C322" i="70"/>
  <c r="I241" i="70"/>
  <c r="L335" i="70"/>
  <c r="A153" i="70"/>
  <c r="L100" i="70"/>
  <c r="I6" i="70"/>
  <c r="C20" i="70"/>
  <c r="C275" i="70"/>
  <c r="F256" i="70"/>
  <c r="F203" i="70"/>
  <c r="L68" i="70"/>
  <c r="A129" i="70"/>
  <c r="A139" i="70"/>
  <c r="C288" i="70"/>
  <c r="F8" i="70"/>
  <c r="L80" i="70"/>
  <c r="L276" i="70"/>
  <c r="L178" i="70"/>
  <c r="C198" i="70"/>
  <c r="C166" i="70"/>
  <c r="F123" i="70"/>
  <c r="F129" i="70"/>
  <c r="C74" i="70"/>
  <c r="F240" i="70"/>
  <c r="I21" i="70"/>
  <c r="A26" i="70"/>
  <c r="I51" i="70"/>
  <c r="C211" i="70"/>
  <c r="C285" i="70"/>
  <c r="C157" i="70"/>
  <c r="C311" i="70"/>
  <c r="C242" i="70"/>
  <c r="I291" i="70"/>
  <c r="A232" i="70"/>
  <c r="L29" i="70"/>
  <c r="A261" i="70"/>
  <c r="F297" i="70"/>
  <c r="A292" i="70"/>
  <c r="A20" i="70"/>
  <c r="C226" i="70"/>
  <c r="L215" i="70"/>
  <c r="A85" i="70"/>
  <c r="A258" i="70"/>
  <c r="F314" i="70"/>
  <c r="F342" i="70"/>
  <c r="I99" i="70"/>
  <c r="C177" i="70"/>
  <c r="I93" i="70"/>
  <c r="C228" i="70"/>
  <c r="L130" i="70"/>
  <c r="F124" i="70"/>
  <c r="F60" i="70"/>
  <c r="C19" i="70"/>
  <c r="L129" i="70"/>
  <c r="L20" i="70"/>
  <c r="L206" i="70"/>
  <c r="A315" i="70"/>
  <c r="F313" i="70"/>
  <c r="F126" i="70"/>
  <c r="I184" i="70"/>
  <c r="L63" i="70"/>
  <c r="I259" i="70"/>
  <c r="C26" i="70"/>
  <c r="C83" i="70"/>
  <c r="F296" i="70"/>
  <c r="C33" i="70"/>
  <c r="L190" i="70"/>
  <c r="A316" i="70"/>
  <c r="F128" i="70"/>
  <c r="F40" i="70"/>
  <c r="L167" i="70"/>
  <c r="A55" i="70"/>
  <c r="I91" i="70"/>
  <c r="A276" i="70"/>
  <c r="H331" i="70"/>
  <c r="C101" i="70"/>
  <c r="I134" i="70"/>
  <c r="C71" i="70"/>
  <c r="C290" i="70"/>
  <c r="C73" i="70"/>
  <c r="I160" i="70"/>
  <c r="I16" i="70"/>
  <c r="C272" i="70"/>
  <c r="C100" i="70"/>
  <c r="A321" i="70"/>
  <c r="F243" i="70"/>
  <c r="A14" i="70"/>
  <c r="D331" i="70"/>
  <c r="C30" i="70"/>
  <c r="A270" i="70"/>
  <c r="C310" i="70"/>
  <c r="I98" i="70"/>
  <c r="I154" i="70"/>
  <c r="F66" i="70"/>
  <c r="A199" i="70"/>
  <c r="C17" i="70"/>
  <c r="F212" i="70"/>
  <c r="F187" i="70"/>
  <c r="C70" i="70"/>
  <c r="L127" i="70"/>
  <c r="L4" i="70"/>
  <c r="C278" i="70"/>
  <c r="I298" i="70"/>
  <c r="L237" i="70"/>
  <c r="I195" i="70"/>
  <c r="C330" i="70"/>
  <c r="L49" i="70"/>
  <c r="C132" i="70"/>
  <c r="I339" i="70"/>
  <c r="F274" i="70"/>
  <c r="I49" i="70"/>
  <c r="C154" i="70"/>
  <c r="A212" i="70"/>
  <c r="L9" i="70"/>
  <c r="C252" i="70"/>
  <c r="C299" i="70"/>
  <c r="L338" i="70"/>
  <c r="L66" i="70"/>
  <c r="I168" i="70"/>
  <c r="A311" i="70"/>
  <c r="F135" i="70"/>
  <c r="L55" i="70"/>
  <c r="C202" i="70"/>
  <c r="I79" i="70"/>
  <c r="A19" i="70"/>
  <c r="A33" i="70"/>
  <c r="C90" i="70"/>
  <c r="I165" i="70"/>
  <c r="C168" i="70"/>
  <c r="C331" i="70"/>
  <c r="I263" i="70"/>
  <c r="L147" i="70"/>
  <c r="I232" i="70"/>
  <c r="L184" i="70"/>
  <c r="F334" i="70"/>
  <c r="A61" i="70"/>
  <c r="F119" i="70"/>
  <c r="A58" i="70"/>
  <c r="G157" i="70"/>
  <c r="C240" i="70"/>
  <c r="F200" i="70"/>
  <c r="F251" i="70"/>
  <c r="I33" i="70"/>
  <c r="I37" i="70"/>
  <c r="L57" i="70"/>
  <c r="C261" i="70"/>
  <c r="C180" i="70"/>
  <c r="F235" i="70"/>
  <c r="F197" i="70"/>
  <c r="L243" i="70"/>
  <c r="C188" i="70"/>
  <c r="A201" i="70"/>
  <c r="F280" i="70"/>
  <c r="F309" i="70"/>
  <c r="A269" i="70"/>
  <c r="C14" i="70"/>
  <c r="I71" i="70"/>
  <c r="F169" i="70"/>
  <c r="I61" i="70"/>
  <c r="L75" i="70"/>
  <c r="L284" i="70"/>
  <c r="I144" i="70"/>
  <c r="F189" i="70"/>
  <c r="I137" i="70"/>
  <c r="F236" i="70"/>
  <c r="F316" i="70"/>
  <c r="L323" i="70"/>
  <c r="A229" i="70"/>
  <c r="C16" i="70"/>
  <c r="F304" i="70"/>
  <c r="A68" i="70"/>
  <c r="A163" i="70"/>
  <c r="F53" i="70"/>
  <c r="L180" i="70"/>
  <c r="A120" i="70"/>
  <c r="A190" i="70"/>
  <c r="I279" i="70"/>
  <c r="A105" i="70"/>
  <c r="L185" i="70"/>
  <c r="F140" i="70"/>
  <c r="A259" i="70"/>
  <c r="F157" i="70"/>
  <c r="I44" i="70"/>
  <c r="C103" i="70"/>
  <c r="F43" i="70"/>
  <c r="L23" i="70"/>
  <c r="A182" i="70"/>
  <c r="C98" i="70"/>
  <c r="I5" i="70"/>
  <c r="A84" i="70"/>
  <c r="L306" i="70"/>
  <c r="C120" i="70"/>
  <c r="L164" i="70"/>
  <c r="L133" i="70"/>
  <c r="I96" i="70"/>
  <c r="I227" i="70"/>
  <c r="L187" i="70"/>
  <c r="L241" i="70"/>
  <c r="F48" i="70"/>
  <c r="A265" i="70"/>
  <c r="I132" i="70"/>
  <c r="L47" i="70"/>
  <c r="C35" i="70"/>
  <c r="C200" i="70"/>
  <c r="A279" i="70"/>
  <c r="I202" i="70"/>
  <c r="F192" i="70"/>
  <c r="A226" i="70"/>
  <c r="C280" i="70"/>
  <c r="A220" i="70"/>
  <c r="F5" i="70"/>
  <c r="A75" i="70"/>
  <c r="L143" i="70"/>
  <c r="C225" i="70"/>
  <c r="F208" i="70"/>
  <c r="L24" i="70"/>
  <c r="L225" i="70"/>
  <c r="C326" i="70"/>
  <c r="F85" i="70"/>
  <c r="I2" i="70"/>
  <c r="F156" i="70"/>
  <c r="I210" i="70"/>
  <c r="I10" i="70"/>
  <c r="F289" i="70"/>
  <c r="C55" i="70"/>
  <c r="L288" i="70"/>
  <c r="L114" i="70"/>
  <c r="L107" i="70"/>
  <c r="C282" i="70"/>
  <c r="I35" i="70"/>
  <c r="I307" i="70"/>
  <c r="C284" i="70"/>
  <c r="C234" i="70"/>
  <c r="I197" i="70"/>
  <c r="L309" i="70"/>
  <c r="I87" i="70"/>
  <c r="C298" i="70"/>
  <c r="C266" i="70"/>
  <c r="F287" i="70"/>
  <c r="L330" i="70"/>
  <c r="L279" i="70"/>
  <c r="L183" i="70"/>
  <c r="F78" i="70"/>
  <c r="F39" i="70"/>
  <c r="L294" i="70"/>
  <c r="C119" i="70"/>
  <c r="C67" i="70"/>
  <c r="A94" i="70"/>
  <c r="F104" i="70"/>
  <c r="L137" i="70"/>
  <c r="A87" i="70"/>
  <c r="I62" i="70"/>
  <c r="A119" i="70"/>
  <c r="C54" i="70"/>
  <c r="A132" i="70"/>
  <c r="A223" i="70"/>
  <c r="C219" i="70"/>
  <c r="C192" i="70"/>
  <c r="A131" i="70"/>
  <c r="C241" i="70"/>
  <c r="F18" i="70"/>
  <c r="C86" i="70"/>
  <c r="A283" i="70"/>
  <c r="C139" i="70"/>
  <c r="F83" i="70"/>
  <c r="I330" i="70"/>
  <c r="A256" i="70"/>
  <c r="I125" i="70"/>
  <c r="L110" i="70"/>
  <c r="L292" i="70"/>
  <c r="F71" i="70"/>
  <c r="I292" i="70"/>
  <c r="I40" i="70"/>
  <c r="L117" i="70"/>
  <c r="I230" i="70"/>
  <c r="A296" i="70"/>
  <c r="C178" i="70"/>
  <c r="L202" i="70"/>
  <c r="I342" i="70"/>
  <c r="I283" i="70"/>
  <c r="F137" i="70"/>
  <c r="I104" i="70"/>
  <c r="I20" i="70"/>
  <c r="L119" i="70"/>
  <c r="L153" i="70"/>
  <c r="F264" i="70"/>
  <c r="G259" i="70"/>
  <c r="F95" i="70"/>
  <c r="F172" i="70"/>
  <c r="I179" i="70"/>
  <c r="L295" i="70"/>
  <c r="C61" i="70"/>
  <c r="I115" i="70"/>
  <c r="C335" i="70"/>
  <c r="C309" i="70"/>
  <c r="F336" i="70"/>
  <c r="F284" i="70"/>
  <c r="F327" i="70"/>
  <c r="L116" i="70"/>
  <c r="L340" i="70"/>
  <c r="A302" i="70"/>
  <c r="A286" i="70"/>
  <c r="F241" i="70"/>
  <c r="F13" i="70"/>
  <c r="I138" i="70"/>
  <c r="I181" i="70"/>
  <c r="A341" i="70"/>
  <c r="F302" i="70"/>
  <c r="L39" i="70"/>
  <c r="F325" i="70"/>
  <c r="L282" i="70"/>
  <c r="I19" i="70"/>
  <c r="F6" i="70"/>
  <c r="A40" i="70"/>
  <c r="F305" i="70"/>
  <c r="A44" i="70"/>
  <c r="A234" i="70"/>
  <c r="F134" i="70"/>
  <c r="L139" i="70"/>
  <c r="C66" i="70"/>
  <c r="I206" i="70"/>
  <c r="G153" i="70"/>
  <c r="F268" i="70"/>
  <c r="C121" i="70"/>
  <c r="F252" i="70"/>
  <c r="I204" i="70"/>
  <c r="L90" i="70"/>
  <c r="I243" i="70"/>
  <c r="A115" i="70"/>
  <c r="I244" i="70"/>
  <c r="A187" i="70"/>
  <c r="F141" i="70"/>
  <c r="L134" i="70"/>
  <c r="I156" i="70"/>
  <c r="L11" i="70"/>
  <c r="L228" i="70"/>
  <c r="C189" i="70"/>
  <c r="I36" i="70"/>
  <c r="I163" i="70"/>
  <c r="I332" i="70"/>
  <c r="C88" i="70"/>
  <c r="C135" i="70"/>
  <c r="C295" i="70"/>
  <c r="L3" i="70"/>
  <c r="L246" i="70"/>
  <c r="L273" i="70"/>
  <c r="F311" i="70"/>
  <c r="C10" i="70"/>
  <c r="A185" i="70"/>
  <c r="I130" i="70"/>
  <c r="L28" i="70"/>
  <c r="L300" i="70"/>
  <c r="A53" i="70"/>
  <c r="I12" i="70"/>
  <c r="F47" i="70"/>
  <c r="L160" i="70"/>
  <c r="I275" i="70"/>
  <c r="F99" i="70"/>
  <c r="F20" i="70"/>
  <c r="I112" i="70"/>
  <c r="I293" i="70"/>
  <c r="I82" i="70"/>
  <c r="A146" i="70"/>
  <c r="A156" i="70"/>
  <c r="A91" i="70"/>
  <c r="A323" i="70"/>
  <c r="I31" i="70"/>
  <c r="F196" i="70"/>
  <c r="L157" i="70"/>
  <c r="I240" i="70"/>
  <c r="I85" i="70"/>
  <c r="I305" i="70"/>
  <c r="F326" i="70"/>
  <c r="F103" i="70"/>
  <c r="I338" i="70"/>
  <c r="F265" i="70"/>
  <c r="C148" i="70"/>
  <c r="I24" i="70"/>
  <c r="F266" i="70"/>
  <c r="C59" i="70"/>
  <c r="F335" i="70"/>
  <c r="C153" i="70"/>
  <c r="F186" i="70"/>
  <c r="I80" i="70"/>
  <c r="F38" i="70"/>
  <c r="F163" i="70"/>
  <c r="I247" i="70"/>
  <c r="F144" i="70"/>
  <c r="F222" i="70"/>
  <c r="I14" i="70"/>
  <c r="I312" i="70"/>
  <c r="L177" i="70"/>
  <c r="L163" i="70"/>
  <c r="I97" i="70"/>
  <c r="C292" i="70"/>
  <c r="I190" i="70"/>
  <c r="A69" i="70"/>
  <c r="A144" i="70"/>
  <c r="F271" i="70"/>
  <c r="F73" i="70"/>
  <c r="L92" i="70"/>
  <c r="I128" i="70"/>
  <c r="F291" i="70"/>
  <c r="A15" i="70"/>
  <c r="I127" i="70"/>
  <c r="F15" i="70"/>
  <c r="C321" i="70"/>
  <c r="I208" i="70"/>
  <c r="L236" i="70"/>
  <c r="I124" i="70"/>
  <c r="I68" i="70"/>
  <c r="A314" i="70"/>
  <c r="I177" i="70"/>
  <c r="I110" i="70"/>
  <c r="I313" i="70"/>
  <c r="C264" i="70"/>
  <c r="A337" i="70"/>
  <c r="L327" i="70"/>
  <c r="F217" i="70"/>
  <c r="C65" i="70"/>
  <c r="A328" i="70"/>
  <c r="I221" i="70"/>
  <c r="I233" i="70"/>
  <c r="C8" i="70"/>
  <c r="A5" i="70"/>
  <c r="F234" i="70"/>
  <c r="I323" i="70"/>
  <c r="L313" i="70"/>
  <c r="F154" i="70"/>
  <c r="F178" i="70"/>
  <c r="L299" i="70"/>
  <c r="A36" i="70"/>
  <c r="I311" i="70"/>
  <c r="C289" i="70"/>
  <c r="I101" i="70"/>
  <c r="A8" i="70"/>
  <c r="L176" i="70"/>
  <c r="F145" i="70"/>
  <c r="I257" i="70"/>
  <c r="A290" i="70"/>
  <c r="F174" i="70"/>
  <c r="I217" i="70"/>
  <c r="A222" i="70"/>
  <c r="I123" i="70"/>
  <c r="A192" i="70"/>
  <c r="I270" i="70"/>
  <c r="A312" i="70"/>
  <c r="C128" i="70"/>
  <c r="A98" i="70"/>
  <c r="I102" i="70"/>
  <c r="A167" i="70"/>
  <c r="I90" i="70"/>
  <c r="L274" i="70"/>
  <c r="C76" i="70"/>
  <c r="I106" i="70"/>
  <c r="C243" i="70"/>
  <c r="A122" i="70"/>
  <c r="F41" i="70"/>
  <c r="F338" i="70"/>
  <c r="A263" i="70"/>
  <c r="I188" i="70"/>
  <c r="I39" i="70"/>
  <c r="L175" i="70"/>
  <c r="C210" i="70"/>
  <c r="C324" i="70"/>
  <c r="F10" i="70"/>
  <c r="A64" i="70"/>
  <c r="F328" i="70"/>
  <c r="L315" i="70"/>
  <c r="F339" i="70"/>
  <c r="F37" i="70"/>
  <c r="L186" i="70"/>
  <c r="A59" i="70"/>
  <c r="C37" i="70"/>
  <c r="F64" i="70"/>
  <c r="A257" i="70"/>
  <c r="C328" i="70"/>
  <c r="C64" i="70"/>
  <c r="L333" i="70"/>
  <c r="C78" i="70"/>
  <c r="A198" i="70"/>
  <c r="I228" i="70"/>
  <c r="A113" i="70"/>
  <c r="L334" i="70"/>
  <c r="F120" i="70"/>
  <c r="I17" i="70"/>
  <c r="I182" i="70"/>
  <c r="F97" i="70"/>
  <c r="A77" i="70"/>
  <c r="I13" i="70"/>
  <c r="L296" i="70"/>
  <c r="F162" i="70"/>
  <c r="F55" i="70"/>
  <c r="L325" i="70"/>
  <c r="I320" i="70"/>
  <c r="I77" i="70"/>
  <c r="I328" i="70"/>
  <c r="C18" i="70"/>
  <c r="F152" i="70"/>
  <c r="C22" i="70"/>
  <c r="F306" i="70"/>
  <c r="C184" i="70"/>
  <c r="L5" i="70"/>
  <c r="I237" i="70"/>
  <c r="A116" i="70"/>
  <c r="L149" i="70"/>
  <c r="I183" i="70"/>
  <c r="I198" i="70"/>
  <c r="I11" i="70"/>
  <c r="F153" i="70"/>
  <c r="I86" i="70"/>
  <c r="L111" i="70"/>
  <c r="C217" i="70"/>
  <c r="C237" i="70"/>
  <c r="C182" i="70"/>
  <c r="A107" i="70"/>
  <c r="C245" i="70"/>
  <c r="A215" i="70"/>
  <c r="L248" i="70"/>
  <c r="C277" i="70"/>
  <c r="A43" i="70"/>
  <c r="I1" i="70"/>
  <c r="L46" i="70"/>
  <c r="A141" i="70"/>
  <c r="L88" i="70"/>
  <c r="A159" i="70"/>
  <c r="F117" i="70"/>
  <c r="C40" i="70"/>
  <c r="L287" i="70"/>
  <c r="F275" i="70"/>
  <c r="F293" i="70"/>
  <c r="L258" i="70"/>
  <c r="L231" i="70"/>
  <c r="I66" i="70"/>
  <c r="I151" i="70"/>
  <c r="A12" i="70"/>
  <c r="L229" i="70"/>
  <c r="I149" i="70"/>
  <c r="F113" i="70"/>
  <c r="L91" i="70"/>
  <c r="A297" i="70"/>
  <c r="F308" i="70"/>
  <c r="L204" i="70"/>
  <c r="F202" i="70"/>
  <c r="I185" i="70"/>
  <c r="I56" i="70"/>
  <c r="L266" i="70"/>
  <c r="I65" i="70"/>
  <c r="L285" i="70"/>
  <c r="C318" i="70"/>
  <c r="F19" i="70"/>
  <c r="C248" i="70"/>
  <c r="F317" i="70"/>
  <c r="I272" i="70"/>
  <c r="A83" i="70"/>
  <c r="F84" i="70"/>
  <c r="C68" i="70"/>
  <c r="I315" i="70"/>
  <c r="F36" i="70"/>
  <c r="C31" i="70"/>
  <c r="F56" i="70"/>
  <c r="C117" i="70"/>
  <c r="I218" i="70"/>
  <c r="C191" i="70"/>
  <c r="L257" i="70"/>
  <c r="C232" i="70"/>
  <c r="A236" i="70"/>
  <c r="A99" i="70"/>
  <c r="L27" i="70"/>
  <c r="I117" i="70"/>
  <c r="L263" i="70"/>
  <c r="C268" i="70"/>
  <c r="F321" i="70"/>
  <c r="L249" i="70"/>
  <c r="A111" i="70"/>
  <c r="L281" i="70"/>
  <c r="F80" i="70"/>
  <c r="A244" i="70"/>
  <c r="C28" i="70"/>
  <c r="L145" i="70"/>
  <c r="A179" i="70"/>
  <c r="L173" i="70"/>
  <c r="A97" i="70"/>
  <c r="L317" i="70"/>
  <c r="I196" i="70"/>
  <c r="C213" i="70"/>
  <c r="F110" i="70"/>
  <c r="I249" i="70"/>
  <c r="I267" i="70"/>
  <c r="A255" i="70"/>
  <c r="A338" i="70"/>
  <c r="F161" i="70"/>
  <c r="L264" i="70"/>
  <c r="F310" i="70"/>
  <c r="C34" i="70"/>
  <c r="I131" i="70"/>
  <c r="A310" i="70"/>
  <c r="C195" i="70"/>
  <c r="F136" i="70"/>
  <c r="F116" i="70"/>
  <c r="A176" i="70"/>
  <c r="L226" i="70"/>
  <c r="F315" i="70"/>
  <c r="I27" i="70"/>
  <c r="C92" i="70"/>
  <c r="A280" i="70"/>
  <c r="I255" i="70"/>
  <c r="F44" i="70"/>
  <c r="L262" i="70"/>
  <c r="L267" i="70"/>
  <c r="I72" i="70"/>
  <c r="F221" i="70"/>
  <c r="I225" i="70"/>
  <c r="I282" i="70"/>
  <c r="C93" i="70"/>
  <c r="F230" i="70"/>
  <c r="A281" i="70"/>
  <c r="C281" i="70" s="1"/>
  <c r="I76" i="70"/>
  <c r="L146" i="70"/>
  <c r="F324" i="70"/>
  <c r="I60" i="70"/>
  <c r="I164" i="70"/>
  <c r="A268" i="70"/>
  <c r="I260" i="70"/>
  <c r="A189" i="70"/>
  <c r="L83" i="70"/>
  <c r="F176" i="70"/>
  <c r="I220" i="70"/>
  <c r="L102" i="70"/>
  <c r="I135" i="70"/>
  <c r="A161" i="70"/>
  <c r="L103" i="70"/>
  <c r="L170" i="70"/>
  <c r="C122" i="70"/>
  <c r="A177" i="70"/>
  <c r="I47" i="70"/>
  <c r="F177" i="70"/>
  <c r="I81" i="70"/>
  <c r="L99" i="70"/>
  <c r="L152" i="70"/>
  <c r="A233" i="70"/>
  <c r="C224" i="70"/>
  <c r="L79" i="70"/>
  <c r="I70" i="70"/>
  <c r="C50" i="70"/>
  <c r="G256" i="70"/>
  <c r="F246" i="70"/>
  <c r="I45" i="70"/>
  <c r="I169" i="70"/>
  <c r="A104" i="70"/>
  <c r="F220" i="70"/>
  <c r="I136" i="70"/>
  <c r="G289" i="70"/>
  <c r="A333" i="70"/>
  <c r="I203" i="70"/>
  <c r="L42" i="70"/>
  <c r="I285" i="70"/>
  <c r="I314" i="70"/>
  <c r="A250" i="70"/>
  <c r="F82" i="70"/>
  <c r="F195" i="70"/>
  <c r="I301" i="70"/>
  <c r="F92" i="70"/>
  <c r="C27" i="70"/>
  <c r="C204" i="70"/>
  <c r="A219" i="70"/>
  <c r="F93" i="70"/>
  <c r="C44" i="70"/>
  <c r="F131" i="70"/>
  <c r="C334" i="70"/>
  <c r="I235" i="70"/>
  <c r="A137" i="70"/>
  <c r="L233" i="70"/>
  <c r="L138" i="70"/>
  <c r="C314" i="70"/>
  <c r="L165" i="70"/>
  <c r="C60" i="70"/>
  <c r="I22" i="70"/>
  <c r="C174" i="70"/>
  <c r="I146" i="70"/>
  <c r="A150" i="70"/>
  <c r="I59" i="70"/>
  <c r="C116" i="70"/>
  <c r="F52" i="70"/>
  <c r="F76" i="70"/>
  <c r="L291" i="70"/>
  <c r="A164" i="70"/>
  <c r="F277" i="70"/>
  <c r="L124" i="70"/>
  <c r="I148" i="70"/>
  <c r="I189" i="70"/>
  <c r="L34" i="70"/>
  <c r="F158" i="70"/>
  <c r="L86" i="70"/>
  <c r="A342" i="70"/>
  <c r="F225" i="70"/>
  <c r="A3" i="70"/>
  <c r="F258" i="70"/>
  <c r="A305" i="70"/>
  <c r="A207" i="70"/>
  <c r="I69" i="70"/>
  <c r="A4" i="70"/>
  <c r="L125" i="70"/>
  <c r="A169" i="70"/>
  <c r="L308" i="70"/>
  <c r="I153" i="70"/>
  <c r="C199" i="70"/>
  <c r="C77" i="70"/>
  <c r="A174" i="70"/>
  <c r="F57" i="70"/>
  <c r="I302" i="70"/>
  <c r="C209" i="70"/>
  <c r="I299" i="70"/>
  <c r="L214" i="70"/>
  <c r="C187" i="70"/>
  <c r="L50" i="70"/>
  <c r="C12" i="70"/>
  <c r="F170" i="70"/>
  <c r="L277" i="70"/>
  <c r="I321" i="70"/>
  <c r="C75" i="70"/>
  <c r="C291" i="70"/>
  <c r="F244" i="70"/>
  <c r="C297" i="70"/>
  <c r="I88" i="70"/>
  <c r="I236" i="70"/>
  <c r="L216" i="70"/>
  <c r="C52" i="70"/>
  <c r="I48" i="70"/>
  <c r="L336" i="70"/>
  <c r="L201" i="70"/>
  <c r="A210" i="70"/>
  <c r="I18" i="70"/>
  <c r="A79" i="70"/>
  <c r="A318" i="70"/>
  <c r="A195" i="70"/>
  <c r="L200" i="70"/>
  <c r="F224" i="70"/>
  <c r="I335" i="70"/>
  <c r="F273" i="70"/>
  <c r="A287" i="70"/>
  <c r="L140" i="70"/>
  <c r="A211" i="70"/>
  <c r="L343" i="70"/>
  <c r="I207" i="70"/>
  <c r="A307" i="70"/>
  <c r="I52" i="70"/>
  <c r="A2" i="70"/>
  <c r="L310" i="70"/>
  <c r="L195" i="70"/>
  <c r="I155" i="70"/>
  <c r="C125" i="70"/>
  <c r="A121" i="70"/>
  <c r="C99" i="70"/>
  <c r="A193" i="70"/>
  <c r="I118" i="70"/>
  <c r="A100" i="70"/>
  <c r="A248" i="70"/>
  <c r="F337" i="70"/>
  <c r="C7" i="70"/>
  <c r="C137" i="70"/>
  <c r="I295" i="70"/>
  <c r="A110" i="70"/>
  <c r="I341" i="70"/>
  <c r="F229" i="70"/>
  <c r="L93" i="70"/>
  <c r="C155" i="70"/>
  <c r="I300" i="70"/>
  <c r="I306" i="70"/>
  <c r="I224" i="70"/>
  <c r="A35" i="70"/>
  <c r="C150" i="70"/>
  <c r="L135" i="70"/>
  <c r="F14" i="70"/>
  <c r="C208" i="70"/>
  <c r="A101" i="70"/>
  <c r="C2" i="70"/>
  <c r="C173" i="70"/>
  <c r="L144" i="70"/>
  <c r="L128" i="70"/>
  <c r="L25" i="70"/>
  <c r="C308" i="70"/>
  <c r="F81" i="70"/>
  <c r="F89" i="70"/>
  <c r="C323" i="70"/>
  <c r="L22" i="70"/>
  <c r="F190" i="70"/>
  <c r="C235" i="70"/>
  <c r="L205" i="70"/>
  <c r="I199" i="70"/>
  <c r="A50" i="70"/>
  <c r="C109" i="70"/>
  <c r="L242" i="70"/>
  <c r="L33" i="70"/>
  <c r="L19" i="70"/>
  <c r="F88" i="70"/>
  <c r="C118" i="70"/>
  <c r="F33" i="70"/>
  <c r="I318" i="70"/>
  <c r="L59" i="70"/>
  <c r="I121" i="70"/>
  <c r="I213" i="70"/>
  <c r="F150" i="70"/>
  <c r="A295" i="70"/>
  <c r="I113" i="70"/>
  <c r="C214" i="70"/>
  <c r="L62" i="70"/>
  <c r="L141" i="70"/>
  <c r="I133" i="70"/>
  <c r="C259" i="70"/>
  <c r="C185" i="70"/>
  <c r="L112" i="70"/>
  <c r="L329" i="70"/>
  <c r="A48" i="70"/>
  <c r="L283" i="70"/>
  <c r="F35" i="70"/>
  <c r="A86" i="70"/>
  <c r="L35" i="70"/>
  <c r="F69" i="70"/>
  <c r="I192" i="70"/>
  <c r="C176" i="70"/>
  <c r="L106" i="70"/>
  <c r="I170" i="70"/>
  <c r="I38" i="70"/>
  <c r="C333" i="70"/>
  <c r="C56" i="70"/>
  <c r="A204" i="70"/>
  <c r="L286" i="70"/>
  <c r="C336" i="70"/>
  <c r="C269" i="70"/>
  <c r="I92" i="70"/>
  <c r="F167" i="70"/>
  <c r="L67" i="70"/>
  <c r="C287" i="70"/>
  <c r="F267" i="70"/>
  <c r="L239" i="70"/>
  <c r="A336" i="70"/>
  <c r="A89" i="70"/>
  <c r="A275" i="70"/>
  <c r="I55" i="70"/>
  <c r="I209" i="70"/>
  <c r="L101" i="70"/>
  <c r="L120" i="70"/>
  <c r="A128" i="70"/>
  <c r="A240" i="70"/>
  <c r="C140" i="70"/>
  <c r="I3" i="70"/>
  <c r="C205" i="70"/>
  <c r="L21" i="70"/>
  <c r="I43" i="70"/>
  <c r="F253" i="70"/>
  <c r="I290" i="70"/>
  <c r="L74" i="70"/>
  <c r="A334" i="70"/>
  <c r="C262" i="70"/>
  <c r="F4" i="70"/>
  <c r="I50" i="70"/>
  <c r="A330" i="70"/>
  <c r="C102" i="70"/>
  <c r="A152" i="70"/>
  <c r="I234" i="70"/>
  <c r="A67" i="70"/>
  <c r="F108" i="70"/>
  <c r="A1" i="70"/>
  <c r="A172" i="70"/>
  <c r="A62" i="70"/>
  <c r="F219" i="70"/>
  <c r="C108" i="70"/>
  <c r="C216" i="70"/>
  <c r="C236" i="70"/>
  <c r="A162" i="70"/>
  <c r="L268" i="70"/>
  <c r="L115" i="70"/>
  <c r="C305" i="70"/>
  <c r="L297" i="70"/>
  <c r="C300" i="70"/>
  <c r="F292" i="70"/>
  <c r="L61" i="70"/>
  <c r="C47" i="70"/>
  <c r="C194" i="70"/>
  <c r="L6" i="70"/>
  <c r="F295" i="70"/>
  <c r="L224" i="70"/>
  <c r="I281" i="70"/>
  <c r="C320" i="70"/>
  <c r="A197" i="70"/>
  <c r="A313" i="70"/>
  <c r="F299" i="70"/>
  <c r="L118" i="70"/>
  <c r="I171" i="70"/>
  <c r="A168" i="70"/>
  <c r="I201" i="70"/>
  <c r="C342" i="70"/>
  <c r="A17" i="70"/>
  <c r="C62" i="70"/>
  <c r="F218" i="70"/>
  <c r="A285" i="70"/>
  <c r="A21" i="70"/>
  <c r="A90" i="70"/>
  <c r="A251" i="70"/>
  <c r="L17" i="70"/>
  <c r="A16" i="70"/>
  <c r="C293" i="70"/>
  <c r="C238" i="70"/>
  <c r="A320" i="70"/>
  <c r="C160" i="70"/>
  <c r="L82" i="70"/>
  <c r="L320" i="70"/>
  <c r="C303" i="70"/>
  <c r="F121" i="70"/>
  <c r="L238" i="70"/>
  <c r="L156" i="70"/>
  <c r="L182" i="70"/>
  <c r="A165" i="70"/>
  <c r="L96" i="70"/>
  <c r="I64" i="70"/>
  <c r="I336" i="70"/>
  <c r="F87" i="70"/>
  <c r="F242" i="70"/>
  <c r="L318" i="70"/>
  <c r="L316" i="70"/>
  <c r="A29" i="70"/>
  <c r="L2" i="70"/>
  <c r="C114" i="70"/>
  <c r="L104" i="70"/>
  <c r="A217" i="70"/>
  <c r="L126" i="70"/>
  <c r="A326" i="70"/>
  <c r="L108" i="70"/>
  <c r="A96" i="70"/>
  <c r="L208" i="70"/>
  <c r="F312" i="70"/>
  <c r="L221" i="70"/>
  <c r="A332" i="70"/>
  <c r="F303" i="70"/>
  <c r="L77" i="70"/>
  <c r="I310" i="70"/>
  <c r="I57" i="70"/>
  <c r="F329" i="70"/>
  <c r="L56" i="70"/>
  <c r="A249" i="70"/>
  <c r="F151" i="70"/>
  <c r="L301" i="70"/>
  <c r="I145" i="70"/>
  <c r="L240" i="70"/>
  <c r="C165" i="70"/>
  <c r="L191" i="70"/>
  <c r="C254" i="70"/>
  <c r="A175" i="70"/>
  <c r="C175" i="70" s="1"/>
  <c r="L328" i="70"/>
  <c r="C279" i="70"/>
  <c r="C230" i="70"/>
  <c r="C29" i="70"/>
  <c r="I317" i="70"/>
  <c r="I326" i="70"/>
  <c r="C113" i="70"/>
  <c r="F26" i="70"/>
  <c r="I262" i="70"/>
  <c r="F54" i="70"/>
  <c r="A343" i="70"/>
  <c r="F46" i="70"/>
  <c r="A38" i="70"/>
  <c r="L43" i="70"/>
  <c r="L193" i="70"/>
  <c r="L169" i="70"/>
  <c r="L342" i="70"/>
  <c r="I95" i="70"/>
  <c r="F94" i="70"/>
  <c r="I147" i="70"/>
  <c r="L259" i="70"/>
  <c r="A298" i="70"/>
  <c r="A57" i="70"/>
  <c r="A13" i="70"/>
  <c r="A304" i="70"/>
  <c r="L87" i="70"/>
  <c r="C158" i="70"/>
  <c r="A149" i="70"/>
  <c r="F27" i="70"/>
  <c r="L171" i="70"/>
  <c r="A114" i="70"/>
  <c r="F2" i="70"/>
  <c r="F96" i="70"/>
  <c r="C63" i="70"/>
  <c r="L162" i="70"/>
  <c r="L131" i="70"/>
  <c r="I166" i="70"/>
  <c r="L15" i="70"/>
  <c r="A260" i="70"/>
  <c r="L53" i="70"/>
  <c r="C49" i="70"/>
  <c r="A142" i="70"/>
  <c r="L220" i="70"/>
  <c r="F259" i="70"/>
  <c r="F51" i="70"/>
  <c r="C340" i="70"/>
  <c r="L256" i="70"/>
  <c r="I304" i="70"/>
  <c r="L192" i="70"/>
  <c r="L209" i="70"/>
  <c r="I26" i="70"/>
  <c r="I324" i="70"/>
  <c r="F77" i="70"/>
  <c r="C57" i="70"/>
  <c r="F331" i="70"/>
  <c r="C97" i="70"/>
  <c r="A262" i="70"/>
  <c r="C6" i="70"/>
  <c r="C246" i="70"/>
  <c r="L305" i="70"/>
  <c r="F332" i="70"/>
  <c r="I8" i="70"/>
  <c r="A95" i="70"/>
  <c r="A205" i="70"/>
  <c r="C4" i="70"/>
  <c r="L270" i="70"/>
  <c r="A22" i="70"/>
  <c r="A306" i="70"/>
  <c r="F45" i="70"/>
  <c r="C127" i="70"/>
  <c r="I159" i="70"/>
  <c r="L322" i="70"/>
  <c r="C171" i="70"/>
  <c r="A42" i="70"/>
  <c r="F118" i="70"/>
  <c r="A238" i="70"/>
  <c r="F223" i="70"/>
  <c r="F330" i="70"/>
  <c r="L97" i="70"/>
  <c r="A294" i="70"/>
  <c r="A299" i="70"/>
  <c r="C11" i="70"/>
  <c r="F262" i="70"/>
  <c r="F75" i="70"/>
  <c r="C260" i="70"/>
  <c r="A327" i="70"/>
  <c r="F114" i="70"/>
  <c r="C296" i="70"/>
  <c r="A254" i="70"/>
  <c r="A214" i="70"/>
  <c r="L65" i="70"/>
  <c r="F165" i="70"/>
  <c r="A231" i="70"/>
  <c r="C271" i="70"/>
  <c r="A145" i="70"/>
  <c r="A243" i="70"/>
  <c r="F290" i="70"/>
  <c r="C36" i="70"/>
  <c r="G251" i="70"/>
  <c r="A46" i="70"/>
  <c r="I173" i="70"/>
  <c r="F102" i="70"/>
  <c r="I308" i="70"/>
  <c r="I107" i="70"/>
  <c r="A154" i="70"/>
  <c r="I162" i="70"/>
  <c r="F86" i="70"/>
  <c r="C222" i="70"/>
  <c r="A171" i="70"/>
  <c r="C87" i="70"/>
  <c r="C313" i="70"/>
  <c r="L45" i="70"/>
  <c r="L159" i="70"/>
  <c r="I120" i="70"/>
  <c r="L151" i="70"/>
  <c r="A34" i="70"/>
  <c r="I325" i="70"/>
  <c r="A194" i="70"/>
  <c r="I150" i="70"/>
  <c r="A239" i="70"/>
  <c r="F179" i="70"/>
  <c r="A200" i="70"/>
  <c r="F159" i="70"/>
  <c r="F301" i="70"/>
  <c r="C106" i="70"/>
  <c r="C250" i="70"/>
  <c r="L339" i="70"/>
  <c r="A271" i="70"/>
  <c r="C115" i="70"/>
  <c r="F206" i="70"/>
  <c r="C69" i="70"/>
  <c r="A135" i="70"/>
  <c r="F279" i="70"/>
  <c r="C206" i="70"/>
  <c r="I119" i="70"/>
  <c r="C317" i="70"/>
  <c r="F70" i="70"/>
  <c r="G250" i="70"/>
  <c r="I258" i="70"/>
  <c r="A157" i="70"/>
  <c r="L31" i="70"/>
  <c r="I94" i="70"/>
  <c r="A37" i="70"/>
  <c r="I7" i="70"/>
  <c r="L275" i="70"/>
  <c r="F319" i="70"/>
  <c r="F139" i="70"/>
  <c r="L85" i="70"/>
  <c r="L207" i="70"/>
  <c r="C231" i="70"/>
  <c r="L217" i="70"/>
  <c r="A51" i="70"/>
  <c r="C136" i="70"/>
  <c r="L155" i="70"/>
  <c r="F16" i="70"/>
  <c r="G297" i="70"/>
  <c r="A206" i="70"/>
  <c r="A151" i="70"/>
  <c r="L213" i="70"/>
  <c r="I152" i="70"/>
  <c r="I172" i="70"/>
  <c r="I219" i="70"/>
  <c r="L244" i="70"/>
  <c r="C133" i="70"/>
  <c r="A138" i="70"/>
  <c r="I187" i="70"/>
  <c r="I286" i="70"/>
  <c r="F142" i="70"/>
  <c r="L113" i="70"/>
  <c r="A319" i="70"/>
  <c r="C146" i="70"/>
  <c r="A66" i="70"/>
  <c r="F231" i="70"/>
  <c r="A181" i="70"/>
  <c r="L37" i="70"/>
  <c r="C41" i="70"/>
  <c r="F340" i="70"/>
  <c r="I178" i="70"/>
  <c r="C147" i="70"/>
  <c r="I129" i="70"/>
  <c r="F28" i="70"/>
  <c r="C193" i="70"/>
  <c r="F181" i="70"/>
  <c r="F205" i="70"/>
  <c r="A109" i="70"/>
  <c r="A76" i="70"/>
  <c r="L189" i="70"/>
  <c r="F122" i="70"/>
  <c r="F283" i="70"/>
  <c r="F210" i="70"/>
  <c r="C302" i="70"/>
  <c r="I42" i="70"/>
  <c r="A143" i="70"/>
  <c r="A225" i="70"/>
  <c r="C162" i="70"/>
  <c r="L179" i="70"/>
  <c r="A47" i="70"/>
  <c r="I175" i="70"/>
  <c r="F29" i="70"/>
  <c r="L245" i="70"/>
  <c r="A196" i="70"/>
  <c r="C306" i="70"/>
  <c r="L194" i="70"/>
  <c r="A134" i="70"/>
  <c r="A184" i="70"/>
  <c r="C163" i="70"/>
  <c r="A216" i="70"/>
  <c r="L41" i="70"/>
  <c r="D216" i="70"/>
  <c r="D47" i="70"/>
  <c r="E109" i="70"/>
  <c r="D138" i="70"/>
  <c r="D37" i="70"/>
  <c r="D200" i="70"/>
  <c r="D171" i="70"/>
  <c r="E145" i="70"/>
  <c r="E327" i="70"/>
  <c r="E42" i="70"/>
  <c r="E95" i="70"/>
  <c r="D114" i="70"/>
  <c r="D57" i="70"/>
  <c r="D175" i="70"/>
  <c r="E326" i="70"/>
  <c r="E320" i="70"/>
  <c r="D90" i="70"/>
  <c r="D168" i="70"/>
  <c r="E62" i="70"/>
  <c r="E152" i="70"/>
  <c r="D128" i="70"/>
  <c r="E204" i="70"/>
  <c r="E50" i="70"/>
  <c r="E248" i="70"/>
  <c r="D2" i="70"/>
  <c r="E195" i="70"/>
  <c r="E174" i="70"/>
  <c r="E305" i="70"/>
  <c r="E150" i="70"/>
  <c r="E333" i="70"/>
  <c r="D161" i="70"/>
  <c r="E280" i="70"/>
  <c r="D255" i="70"/>
  <c r="D111" i="70"/>
  <c r="E297" i="70"/>
  <c r="E43" i="70"/>
  <c r="D77" i="70"/>
  <c r="E59" i="70"/>
  <c r="E167" i="70"/>
  <c r="D222" i="70"/>
  <c r="D5" i="70"/>
  <c r="E15" i="70"/>
  <c r="D91" i="70"/>
  <c r="E185" i="70"/>
  <c r="E44" i="70"/>
  <c r="E302" i="70"/>
  <c r="E283" i="70"/>
  <c r="E119" i="70"/>
  <c r="E220" i="70"/>
  <c r="E84" i="70"/>
  <c r="D190" i="70"/>
  <c r="D229" i="70"/>
  <c r="E61" i="70"/>
  <c r="E212" i="70"/>
  <c r="D321" i="70"/>
  <c r="D315" i="70"/>
  <c r="D292" i="70"/>
  <c r="E139" i="70"/>
  <c r="D80" i="70"/>
  <c r="E317" i="70"/>
  <c r="D247" i="70"/>
  <c r="D329" i="70"/>
  <c r="D246" i="70"/>
  <c r="D300" i="70"/>
  <c r="D28" i="70"/>
  <c r="E18" i="70"/>
  <c r="D52" i="70"/>
  <c r="E56" i="70"/>
  <c r="D242" i="70"/>
  <c r="D308" i="70"/>
  <c r="D9" i="70"/>
  <c r="D108" i="70"/>
  <c r="D293" i="70"/>
  <c r="E24" i="70"/>
  <c r="E125" i="70"/>
  <c r="D289" i="70"/>
  <c r="D133" i="70"/>
  <c r="D78" i="70"/>
  <c r="E191" i="70"/>
  <c r="E158" i="70"/>
  <c r="E291" i="70"/>
  <c r="E335" i="70"/>
  <c r="D63" i="70"/>
  <c r="D81" i="70"/>
  <c r="D301" i="70"/>
  <c r="E221" i="70"/>
  <c r="E216" i="70"/>
  <c r="E47" i="70"/>
  <c r="D109" i="70"/>
  <c r="E138" i="70"/>
  <c r="E37" i="70"/>
  <c r="E200" i="70"/>
  <c r="E171" i="70"/>
  <c r="D145" i="70"/>
  <c r="D327" i="70"/>
  <c r="D42" i="70"/>
  <c r="D95" i="70"/>
  <c r="E114" i="70"/>
  <c r="E57" i="70"/>
  <c r="E175" i="70"/>
  <c r="D326" i="70"/>
  <c r="D320" i="70"/>
  <c r="D21" i="70"/>
  <c r="E313" i="70"/>
  <c r="D172" i="70"/>
  <c r="E330" i="70"/>
  <c r="E275" i="70"/>
  <c r="D86" i="70"/>
  <c r="E101" i="70"/>
  <c r="D100" i="70"/>
  <c r="E307" i="70"/>
  <c r="E318" i="70"/>
  <c r="D169" i="70"/>
  <c r="D3" i="70"/>
  <c r="D137" i="70"/>
  <c r="E104" i="70"/>
  <c r="D189" i="70"/>
  <c r="E176" i="70"/>
  <c r="D97" i="70"/>
  <c r="E99" i="70"/>
  <c r="D12" i="70"/>
  <c r="E215" i="70"/>
  <c r="D113" i="70"/>
  <c r="E64" i="70"/>
  <c r="D98" i="70"/>
  <c r="D290" i="70"/>
  <c r="D328" i="70"/>
  <c r="D144" i="70"/>
  <c r="C156" i="70"/>
  <c r="D185" i="70"/>
  <c r="D44" i="70"/>
  <c r="D302" i="70"/>
  <c r="E131" i="70"/>
  <c r="D87" i="70"/>
  <c r="E184" i="70"/>
  <c r="D225" i="70"/>
  <c r="D181" i="70"/>
  <c r="D151" i="70"/>
  <c r="E157" i="70"/>
  <c r="D239" i="70"/>
  <c r="E154" i="70"/>
  <c r="E231" i="70"/>
  <c r="E299" i="70"/>
  <c r="E306" i="70"/>
  <c r="E262" i="70"/>
  <c r="D149" i="70"/>
  <c r="D298" i="70"/>
  <c r="D249" i="70"/>
  <c r="E217" i="70"/>
  <c r="D16" i="70"/>
  <c r="D285" i="70"/>
  <c r="D197" i="70"/>
  <c r="D1" i="70"/>
  <c r="E334" i="70"/>
  <c r="D89" i="70"/>
  <c r="E48" i="70"/>
  <c r="D35" i="70"/>
  <c r="D193" i="70"/>
  <c r="E211" i="70"/>
  <c r="D79" i="70"/>
  <c r="D4" i="70"/>
  <c r="D342" i="70"/>
  <c r="E219" i="70"/>
  <c r="D233" i="70"/>
  <c r="D268" i="70"/>
  <c r="E310" i="70"/>
  <c r="E179" i="70"/>
  <c r="E236" i="70"/>
  <c r="E159" i="70"/>
  <c r="D107" i="70"/>
  <c r="E198" i="70"/>
  <c r="D263" i="70"/>
  <c r="E312" i="70"/>
  <c r="E8" i="70"/>
  <c r="D337" i="70"/>
  <c r="D69" i="70"/>
  <c r="D156" i="70"/>
  <c r="D187" i="70"/>
  <c r="E40" i="70"/>
  <c r="E296" i="70"/>
  <c r="E223" i="70"/>
  <c r="E94" i="70"/>
  <c r="D279" i="70"/>
  <c r="E259" i="70"/>
  <c r="E163" i="70"/>
  <c r="E201" i="70"/>
  <c r="D19" i="70"/>
  <c r="D270" i="70"/>
  <c r="D55" i="70"/>
  <c r="E85" i="70"/>
  <c r="E232" i="70"/>
  <c r="E153" i="70"/>
  <c r="D208" i="70"/>
  <c r="D117" i="70"/>
  <c r="E166" i="70"/>
  <c r="D160" i="70"/>
  <c r="E123" i="70"/>
  <c r="E209" i="70"/>
  <c r="D126" i="70"/>
  <c r="D92" i="70"/>
  <c r="D282" i="70"/>
  <c r="D106" i="70"/>
  <c r="E173" i="70"/>
  <c r="D7" i="70"/>
  <c r="E82" i="70"/>
  <c r="E183" i="70"/>
  <c r="D272" i="70"/>
  <c r="D31" i="70"/>
  <c r="E322" i="70"/>
  <c r="D245" i="70"/>
  <c r="D118" i="70"/>
  <c r="D230" i="70"/>
  <c r="D324" i="70"/>
  <c r="E72" i="70"/>
  <c r="E267" i="70"/>
  <c r="E241" i="70"/>
  <c r="E39" i="70"/>
  <c r="E23" i="70"/>
  <c r="D11" i="70"/>
  <c r="E88" i="70"/>
  <c r="D319" i="70"/>
  <c r="E51" i="70"/>
  <c r="D243" i="70"/>
  <c r="D205" i="70"/>
  <c r="D343" i="70"/>
  <c r="D251" i="70"/>
  <c r="D67" i="70"/>
  <c r="D295" i="70"/>
  <c r="D287" i="70"/>
  <c r="D164" i="70"/>
  <c r="E281" i="70"/>
  <c r="D83" i="70"/>
  <c r="D257" i="70"/>
  <c r="D36" i="70"/>
  <c r="D53" i="70"/>
  <c r="D256" i="70"/>
  <c r="E265" i="70"/>
  <c r="D58" i="70"/>
  <c r="E316" i="70"/>
  <c r="E71" i="70"/>
  <c r="E32" i="70"/>
  <c r="E277" i="70"/>
  <c r="E218" i="70"/>
  <c r="D288" i="70"/>
  <c r="E148" i="70"/>
  <c r="E340" i="70"/>
  <c r="E178" i="70"/>
  <c r="E45" i="70"/>
  <c r="E74" i="70"/>
  <c r="E319" i="70"/>
  <c r="E34" i="70"/>
  <c r="D238" i="70"/>
  <c r="E13" i="70"/>
  <c r="E165" i="70"/>
  <c r="D62" i="70"/>
  <c r="D204" i="70"/>
  <c r="E2" i="70"/>
  <c r="D150" i="70"/>
  <c r="D280" i="70"/>
  <c r="E255" i="70"/>
  <c r="E77" i="70"/>
  <c r="E5" i="70"/>
  <c r="E134" i="70"/>
  <c r="D143" i="70"/>
  <c r="D66" i="70"/>
  <c r="D206" i="70"/>
  <c r="D135" i="70"/>
  <c r="D194" i="70"/>
  <c r="D46" i="70"/>
  <c r="D214" i="70"/>
  <c r="D294" i="70"/>
  <c r="D22" i="70"/>
  <c r="E142" i="70"/>
  <c r="D304" i="70"/>
  <c r="E38" i="70"/>
  <c r="D332" i="70"/>
  <c r="D29" i="70"/>
  <c r="C251" i="70"/>
  <c r="E285" i="70"/>
  <c r="E197" i="70"/>
  <c r="E1" i="70"/>
  <c r="D334" i="70"/>
  <c r="E89" i="70"/>
  <c r="D48" i="70"/>
  <c r="E35" i="70"/>
  <c r="E193" i="70"/>
  <c r="D211" i="70"/>
  <c r="E79" i="70"/>
  <c r="E4" i="70"/>
  <c r="E342" i="70"/>
  <c r="D219" i="70"/>
  <c r="E233" i="70"/>
  <c r="E268" i="70"/>
  <c r="D310" i="70"/>
  <c r="D179" i="70"/>
  <c r="D236" i="70"/>
  <c r="D159" i="70"/>
  <c r="E107" i="70"/>
  <c r="D198" i="70"/>
  <c r="E263" i="70"/>
  <c r="D312" i="70"/>
  <c r="D8" i="70"/>
  <c r="E337" i="70"/>
  <c r="E69" i="70"/>
  <c r="E146" i="70"/>
  <c r="D115" i="70"/>
  <c r="D341" i="70"/>
  <c r="C256" i="70"/>
  <c r="D223" i="70"/>
  <c r="D94" i="70"/>
  <c r="E279" i="70"/>
  <c r="D259" i="70"/>
  <c r="D163" i="70"/>
  <c r="D201" i="70"/>
  <c r="E19" i="70"/>
  <c r="E270" i="70"/>
  <c r="E55" i="70"/>
  <c r="D85" i="70"/>
  <c r="D232" i="70"/>
  <c r="D153" i="70"/>
  <c r="E208" i="70"/>
  <c r="E117" i="70"/>
  <c r="D166" i="70"/>
  <c r="E160" i="70"/>
  <c r="D123" i="70"/>
  <c r="D209" i="70"/>
  <c r="E126" i="70"/>
  <c r="E92" i="70"/>
  <c r="E282" i="70"/>
  <c r="E106" i="70"/>
  <c r="D173" i="70"/>
  <c r="E7" i="70"/>
  <c r="D82" i="70"/>
  <c r="D183" i="70"/>
  <c r="E272" i="70"/>
  <c r="E31" i="70"/>
  <c r="D322" i="70"/>
  <c r="E245" i="70"/>
  <c r="E118" i="70"/>
  <c r="E230" i="70"/>
  <c r="E324" i="70"/>
  <c r="D72" i="70"/>
  <c r="D267" i="70"/>
  <c r="D241" i="70"/>
  <c r="D39" i="70"/>
  <c r="D23" i="70"/>
  <c r="E11" i="70"/>
  <c r="D88" i="70"/>
  <c r="E76" i="70"/>
  <c r="D271" i="70"/>
  <c r="E254" i="70"/>
  <c r="D260" i="70"/>
  <c r="E96" i="70"/>
  <c r="E17" i="70"/>
  <c r="D336" i="70"/>
  <c r="D121" i="70"/>
  <c r="E207" i="70"/>
  <c r="E177" i="70"/>
  <c r="E244" i="70"/>
  <c r="E116" i="70"/>
  <c r="D192" i="70"/>
  <c r="D323" i="70"/>
  <c r="D286" i="70"/>
  <c r="D75" i="70"/>
  <c r="D68" i="70"/>
  <c r="D14" i="70"/>
  <c r="D26" i="70"/>
  <c r="E203" i="70"/>
  <c r="D278" i="70"/>
  <c r="E235" i="70"/>
  <c r="E252" i="70"/>
  <c r="D284" i="70"/>
  <c r="E202" i="70"/>
  <c r="D54" i="70"/>
  <c r="D60" i="70"/>
  <c r="D273" i="70"/>
  <c r="E140" i="70"/>
  <c r="D76" i="70"/>
  <c r="E271" i="70"/>
  <c r="D254" i="70"/>
  <c r="E205" i="70"/>
  <c r="E343" i="70"/>
  <c r="E90" i="70"/>
  <c r="D152" i="70"/>
  <c r="D50" i="70"/>
  <c r="D195" i="70"/>
  <c r="D305" i="70"/>
  <c r="E161" i="70"/>
  <c r="D297" i="70"/>
  <c r="D43" i="70"/>
  <c r="D167" i="70"/>
  <c r="D15" i="70"/>
  <c r="D134" i="70"/>
  <c r="E143" i="70"/>
  <c r="E66" i="70"/>
  <c r="E206" i="70"/>
  <c r="E135" i="70"/>
  <c r="E194" i="70"/>
  <c r="E46" i="70"/>
  <c r="E214" i="70"/>
  <c r="E294" i="70"/>
  <c r="E22" i="70"/>
  <c r="D142" i="70"/>
  <c r="E304" i="70"/>
  <c r="D38" i="70"/>
  <c r="E332" i="70"/>
  <c r="E29" i="70"/>
  <c r="E251" i="70"/>
  <c r="D17" i="70"/>
  <c r="E162" i="70"/>
  <c r="E67" i="70"/>
  <c r="E240" i="70"/>
  <c r="E336" i="70"/>
  <c r="E295" i="70"/>
  <c r="E110" i="70"/>
  <c r="E121" i="70"/>
  <c r="E287" i="70"/>
  <c r="D210" i="70"/>
  <c r="D207" i="70"/>
  <c r="E164" i="70"/>
  <c r="E250" i="70"/>
  <c r="D177" i="70"/>
  <c r="D281" i="70"/>
  <c r="E338" i="70"/>
  <c r="D244" i="70"/>
  <c r="E83" i="70"/>
  <c r="D141" i="70"/>
  <c r="D116" i="70"/>
  <c r="E257" i="70"/>
  <c r="E122" i="70"/>
  <c r="E192" i="70"/>
  <c r="E36" i="70"/>
  <c r="D314" i="70"/>
  <c r="E323" i="70"/>
  <c r="D146" i="70"/>
  <c r="E115" i="70"/>
  <c r="E341" i="70"/>
  <c r="E256" i="70"/>
  <c r="E132" i="70"/>
  <c r="E75" i="70"/>
  <c r="D265" i="70"/>
  <c r="D105" i="70"/>
  <c r="E68" i="70"/>
  <c r="E58" i="70"/>
  <c r="E311" i="70"/>
  <c r="E14" i="70"/>
  <c r="D316" i="70"/>
  <c r="D20" i="70"/>
  <c r="E26" i="70"/>
  <c r="D71" i="70"/>
  <c r="D339" i="70"/>
  <c r="D203" i="70"/>
  <c r="D32" i="70"/>
  <c r="E188" i="70"/>
  <c r="E278" i="70"/>
  <c r="D277" i="70"/>
  <c r="D266" i="70"/>
  <c r="D235" i="70"/>
  <c r="D218" i="70"/>
  <c r="D252" i="70"/>
  <c r="D124" i="70"/>
  <c r="E288" i="70"/>
  <c r="E284" i="70"/>
  <c r="D41" i="70"/>
  <c r="D148" i="70"/>
  <c r="D202" i="70"/>
  <c r="E103" i="70"/>
  <c r="D340" i="70"/>
  <c r="E54" i="70"/>
  <c r="E73" i="70"/>
  <c r="E60" i="70"/>
  <c r="D178" i="70"/>
  <c r="D136" i="70"/>
  <c r="E273" i="70"/>
  <c r="D45" i="70"/>
  <c r="E102" i="70"/>
  <c r="D140" i="70"/>
  <c r="D74" i="70"/>
  <c r="D196" i="70"/>
  <c r="D34" i="70"/>
  <c r="E238" i="70"/>
  <c r="D13" i="70"/>
  <c r="D165" i="70"/>
  <c r="D162" i="70"/>
  <c r="D240" i="70"/>
  <c r="D110" i="70"/>
  <c r="E210" i="70"/>
  <c r="D250" i="70"/>
  <c r="D338" i="70"/>
  <c r="E141" i="70"/>
  <c r="D122" i="70"/>
  <c r="E314" i="70"/>
  <c r="D234" i="70"/>
  <c r="D132" i="70"/>
  <c r="E105" i="70"/>
  <c r="D311" i="70"/>
  <c r="E20" i="70"/>
  <c r="E339" i="70"/>
  <c r="D188" i="70"/>
  <c r="E266" i="70"/>
  <c r="E124" i="70"/>
  <c r="E41" i="70"/>
  <c r="D103" i="70"/>
  <c r="D73" i="70"/>
  <c r="E136" i="70"/>
  <c r="D102" i="70"/>
  <c r="E196" i="70"/>
  <c r="D51" i="70"/>
  <c r="E243" i="70"/>
  <c r="E260" i="70"/>
  <c r="D96" i="70"/>
  <c r="E168" i="70"/>
  <c r="E128" i="70"/>
  <c r="D248" i="70"/>
  <c r="D174" i="70"/>
  <c r="D333" i="70"/>
  <c r="E111" i="70"/>
  <c r="D59" i="70"/>
  <c r="E222" i="70"/>
  <c r="E225" i="70"/>
  <c r="D306" i="70"/>
  <c r="D313" i="70"/>
  <c r="D318" i="70"/>
  <c r="D99" i="70"/>
  <c r="E144" i="70"/>
  <c r="D296" i="70"/>
  <c r="D84" i="70"/>
  <c r="E269" i="70"/>
  <c r="D276" i="70"/>
  <c r="D139" i="70"/>
  <c r="E170" i="70"/>
  <c r="E186" i="70"/>
  <c r="D18" i="70"/>
  <c r="D30" i="70"/>
  <c r="E155" i="70"/>
  <c r="D24" i="70"/>
  <c r="E127" i="70"/>
  <c r="D237" i="70"/>
  <c r="D335" i="70"/>
  <c r="D65" i="70"/>
  <c r="E181" i="70"/>
  <c r="D262" i="70"/>
  <c r="E172" i="70"/>
  <c r="E169" i="70"/>
  <c r="E12" i="70"/>
  <c r="E91" i="70"/>
  <c r="D283" i="70"/>
  <c r="D182" i="70"/>
  <c r="D61" i="70"/>
  <c r="E276" i="70"/>
  <c r="E129" i="70"/>
  <c r="E247" i="70"/>
  <c r="D186" i="70"/>
  <c r="E228" i="70"/>
  <c r="E242" i="70"/>
  <c r="D155" i="70"/>
  <c r="D325" i="70"/>
  <c r="E133" i="70"/>
  <c r="E237" i="70"/>
  <c r="D49" i="70"/>
  <c r="E301" i="70"/>
  <c r="E151" i="70"/>
  <c r="E149" i="70"/>
  <c r="D330" i="70"/>
  <c r="E3" i="70"/>
  <c r="D215" i="70"/>
  <c r="E156" i="70"/>
  <c r="D131" i="70"/>
  <c r="E182" i="70"/>
  <c r="D33" i="70"/>
  <c r="E315" i="70"/>
  <c r="D129" i="70"/>
  <c r="E309" i="70"/>
  <c r="E300" i="70"/>
  <c r="D228" i="70"/>
  <c r="D303" i="70"/>
  <c r="E108" i="70"/>
  <c r="E325" i="70"/>
  <c r="D25" i="70"/>
  <c r="D158" i="70"/>
  <c r="E49" i="70"/>
  <c r="D227" i="70"/>
  <c r="E249" i="70"/>
  <c r="D104" i="70"/>
  <c r="D64" i="70"/>
  <c r="E87" i="70"/>
  <c r="D212" i="70"/>
  <c r="E6" i="70"/>
  <c r="D274" i="70"/>
  <c r="E308" i="70"/>
  <c r="E253" i="70"/>
  <c r="E10" i="70"/>
  <c r="D221" i="70"/>
  <c r="D70" i="70"/>
  <c r="D93" i="70"/>
  <c r="E27" i="70"/>
  <c r="E21" i="70"/>
  <c r="E328" i="70"/>
  <c r="D269" i="70"/>
  <c r="D170" i="70"/>
  <c r="E30" i="70"/>
  <c r="D127" i="70"/>
  <c r="E65" i="70"/>
  <c r="D157" i="70"/>
  <c r="E298" i="70"/>
  <c r="D275" i="70"/>
  <c r="E137" i="70"/>
  <c r="E113" i="70"/>
  <c r="E53" i="70"/>
  <c r="D119" i="70"/>
  <c r="E190" i="70"/>
  <c r="E33" i="70"/>
  <c r="E258" i="70"/>
  <c r="E80" i="70"/>
  <c r="D309" i="70"/>
  <c r="E274" i="70"/>
  <c r="E52" i="70"/>
  <c r="E303" i="70"/>
  <c r="D112" i="70"/>
  <c r="D125" i="70"/>
  <c r="E25" i="70"/>
  <c r="D10" i="70"/>
  <c r="E63" i="70"/>
  <c r="E227" i="70"/>
  <c r="E239" i="70"/>
  <c r="E86" i="70"/>
  <c r="E187" i="70"/>
  <c r="E120" i="70"/>
  <c r="D258" i="70"/>
  <c r="E329" i="70"/>
  <c r="E213" i="70"/>
  <c r="E112" i="70"/>
  <c r="E78" i="70"/>
  <c r="D180" i="70"/>
  <c r="D130" i="70"/>
  <c r="D264" i="70"/>
  <c r="E147" i="70"/>
  <c r="D184" i="70"/>
  <c r="D307" i="70"/>
  <c r="E286" i="70"/>
  <c r="D261" i="70"/>
  <c r="E246" i="70"/>
  <c r="E9" i="70"/>
  <c r="D191" i="70"/>
  <c r="D154" i="70"/>
  <c r="D217" i="70"/>
  <c r="D101" i="70"/>
  <c r="E189" i="70"/>
  <c r="E98" i="70"/>
  <c r="E234" i="70"/>
  <c r="D220" i="70"/>
  <c r="D120" i="70"/>
  <c r="E199" i="70"/>
  <c r="E292" i="70"/>
  <c r="D6" i="70"/>
  <c r="D224" i="70"/>
  <c r="E28" i="70"/>
  <c r="D213" i="70"/>
  <c r="E70" i="70"/>
  <c r="E293" i="70"/>
  <c r="D253" i="70"/>
  <c r="E93" i="70"/>
  <c r="D291" i="70"/>
  <c r="E180" i="70"/>
  <c r="D27" i="70"/>
  <c r="D231" i="70"/>
  <c r="E16" i="70"/>
  <c r="E100" i="70"/>
  <c r="D176" i="70"/>
  <c r="E290" i="70"/>
  <c r="D40" i="70"/>
  <c r="D226" i="70"/>
  <c r="E229" i="70"/>
  <c r="D199" i="70"/>
  <c r="E261" i="70"/>
  <c r="D317" i="70"/>
  <c r="E224" i="70"/>
  <c r="D56" i="70"/>
  <c r="E289" i="70"/>
  <c r="E81" i="70"/>
  <c r="D299" i="70"/>
  <c r="E97" i="70"/>
  <c r="E226" i="70"/>
  <c r="E321" i="70"/>
  <c r="E130" i="70"/>
  <c r="E264" i="70"/>
  <c r="D147" i="70"/>
</calcChain>
</file>

<file path=xl/sharedStrings.xml><?xml version="1.0" encoding="utf-8"?>
<sst xmlns="http://schemas.openxmlformats.org/spreadsheetml/2006/main" count="2788" uniqueCount="1609">
  <si>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</si>
  <si>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</si>
  <si>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</si>
  <si>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</si>
  <si>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</si>
  <si>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</si>
  <si>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</si>
  <si>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</si>
  <si>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</si>
  <si>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</si>
  <si>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</si>
  <si>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</si>
  <si>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</si>
  <si>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</si>
  <si>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</si>
  <si>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</si>
  <si>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</si>
  <si>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</si>
  <si>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</si>
  <si>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</si>
  <si>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</si>
  <si>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</si>
  <si>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</si>
  <si>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</si>
  <si>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</si>
  <si>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</si>
  <si>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</si>
  <si>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</si>
  <si>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</si>
  <si>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</si>
  <si>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</si>
  <si>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</si>
  <si>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</si>
  <si>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</si>
  <si>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</si>
  <si>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</si>
  <si>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</si>
  <si>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</si>
  <si>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</si>
  <si>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</si>
  <si>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</si>
  <si>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</si>
  <si>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</si>
  <si>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</si>
  <si>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</si>
  <si>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</si>
  <si>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</si>
  <si>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</si>
  <si>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</si>
  <si>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</si>
  <si>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</si>
  <si>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</si>
  <si>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</si>
  <si>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</si>
  <si>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</si>
  <si>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</si>
  <si>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</si>
  <si>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</si>
  <si>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</si>
  <si>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</si>
  <si>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</si>
  <si>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</si>
  <si>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</si>
  <si>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</si>
  <si>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</si>
  <si>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</si>
  <si>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</si>
  <si>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</si>
  <si>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</si>
  <si>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</si>
  <si>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</si>
  <si>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</si>
  <si>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</si>
  <si>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</si>
  <si>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</si>
  <si>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</si>
  <si>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</si>
  <si>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</si>
  <si>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</si>
  <si>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</si>
  <si>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</si>
  <si>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</si>
  <si>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</si>
  <si>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</si>
  <si>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</si>
  <si>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</si>
  <si>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</si>
  <si>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</si>
  <si>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</si>
  <si>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</si>
  <si>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</si>
  <si>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</si>
  <si>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</si>
  <si>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</si>
  <si>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</si>
  <si>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</si>
  <si>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</si>
  <si>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</si>
  <si>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</si>
  <si>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</si>
  <si>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</si>
  <si>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</si>
  <si>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</si>
  <si>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</si>
  <si>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</si>
  <si>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</si>
  <si>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</si>
  <si>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</si>
  <si>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</si>
  <si>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</si>
  <si>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</si>
  <si>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</si>
  <si>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</si>
  <si>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</si>
  <si>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</si>
  <si>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</si>
  <si>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</si>
  <si>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</si>
  <si>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</si>
  <si>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</si>
  <si>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</si>
  <si>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</si>
  <si>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</si>
  <si>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</si>
  <si>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</si>
  <si>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</si>
  <si>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</si>
  <si>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</si>
  <si>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</si>
  <si>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</si>
  <si>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</si>
  <si>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</si>
  <si>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</si>
  <si>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</si>
  <si>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</si>
  <si>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</si>
  <si>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</si>
  <si>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</si>
  <si>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</si>
  <si>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</si>
  <si>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</si>
  <si>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</si>
  <si>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</si>
  <si>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</si>
  <si>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</si>
  <si>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</si>
  <si>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</si>
  <si>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</si>
  <si>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</si>
  <si>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</si>
  <si>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</si>
  <si>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</si>
  <si>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</si>
  <si>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</si>
  <si>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</si>
  <si>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</si>
  <si>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</si>
  <si>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</si>
  <si>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</si>
  <si>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</si>
  <si>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</si>
  <si>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</si>
  <si>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</si>
  <si>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</si>
  <si>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</si>
  <si>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</si>
  <si>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</si>
  <si>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</si>
  <si>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</si>
  <si>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</si>
  <si>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</si>
  <si>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</si>
  <si>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</si>
  <si>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</si>
  <si>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</si>
  <si>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</si>
  <si>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</si>
  <si>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</si>
  <si>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</si>
  <si>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</si>
  <si>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</si>
  <si>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</si>
  <si>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</si>
  <si>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</si>
  <si>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</si>
  <si>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</si>
  <si>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</si>
  <si>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</si>
  <si>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</si>
  <si>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</si>
  <si>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</si>
  <si>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</si>
  <si>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</si>
  <si>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</si>
  <si>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</si>
  <si>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</si>
  <si>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</si>
  <si>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</si>
  <si>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</si>
  <si>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</si>
  <si>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</si>
  <si>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</si>
  <si>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</si>
  <si>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</si>
  <si>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</si>
  <si>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</si>
  <si>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</si>
  <si>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</si>
  <si>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</si>
  <si>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</si>
  <si>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</si>
  <si>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</si>
  <si>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</si>
  <si>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</si>
  <si>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</si>
  <si>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</si>
  <si>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</si>
  <si>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</si>
  <si>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</si>
  <si>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</si>
  <si>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</si>
  <si>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</si>
  <si>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</si>
  <si>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</si>
  <si>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</si>
  <si>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</si>
  <si>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</si>
  <si>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</si>
  <si>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</si>
  <si>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</si>
  <si>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</si>
  <si>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</si>
  <si>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</si>
  <si>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</si>
  <si>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</si>
  <si>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</si>
  <si>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</si>
  <si>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</si>
  <si>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</si>
  <si>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</si>
  <si>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</si>
  <si>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</si>
  <si>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</si>
  <si>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</si>
  <si>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</si>
  <si>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</si>
  <si>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</si>
  <si>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</si>
  <si>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</si>
  <si>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</si>
  <si>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</si>
  <si>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</si>
  <si>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</si>
  <si>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</si>
  <si>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</si>
  <si>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</si>
  <si>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</si>
  <si>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</si>
  <si>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</si>
  <si>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</si>
  <si>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</si>
  <si>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</si>
  <si>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</si>
  <si>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</si>
  <si>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</si>
  <si>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</si>
  <si>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</si>
  <si>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</si>
  <si>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</si>
  <si>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</si>
  <si>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</si>
  <si>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</si>
  <si>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</si>
  <si>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</si>
  <si>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</si>
  <si>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</si>
  <si>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</si>
  <si>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</si>
  <si>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</si>
  <si>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</si>
  <si>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</si>
  <si>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</si>
  <si>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</si>
  <si>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</si>
  <si>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</si>
  <si>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</si>
  <si>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</si>
  <si>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</si>
  <si>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</si>
  <si>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</si>
  <si>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</si>
  <si>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</si>
  <si>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</si>
  <si>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</si>
  <si>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</si>
  <si>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</si>
  <si>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</si>
  <si>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</si>
  <si>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</si>
  <si>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</si>
  <si>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</si>
  <si>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</si>
  <si>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</si>
  <si>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</si>
  <si>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</si>
  <si>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</si>
  <si>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</si>
  <si>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</si>
  <si>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</si>
  <si>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</si>
  <si>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</si>
  <si>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</si>
  <si>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</si>
  <si>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</si>
  <si>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</si>
  <si>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</si>
  <si>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</si>
  <si>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</si>
  <si>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</si>
  <si>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</si>
  <si>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</si>
  <si>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</si>
  <si>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</si>
  <si>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</si>
  <si>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</si>
  <si>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</si>
  <si>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</si>
  <si>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</si>
  <si>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</si>
  <si>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</si>
  <si>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</si>
  <si>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</si>
  <si>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</si>
  <si>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</si>
  <si>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</si>
  <si>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</si>
  <si>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</si>
  <si>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</si>
  <si>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</si>
  <si>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</si>
  <si>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</si>
  <si>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</si>
  <si>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</si>
  <si>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</si>
  <si>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</si>
  <si>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</si>
  <si>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</si>
  <si>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</si>
  <si>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</si>
  <si>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</si>
  <si>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</si>
  <si>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</si>
  <si>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</si>
  <si>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</si>
  <si>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</si>
  <si>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</si>
  <si>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</si>
  <si>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</si>
  <si>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</si>
  <si>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</si>
  <si>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</si>
  <si>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</si>
  <si>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</si>
  <si>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</si>
  <si>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</si>
  <si>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</si>
  <si>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</si>
  <si>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</si>
  <si>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</si>
  <si>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</si>
  <si>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</si>
  <si>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</si>
  <si>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</si>
  <si>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</si>
  <si>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</si>
  <si>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</si>
  <si>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</si>
  <si>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</si>
  <si>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</si>
  <si>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</si>
  <si>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</si>
  <si>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</si>
  <si>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</si>
  <si>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</si>
  <si>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</si>
  <si>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</si>
  <si>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</si>
  <si>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</si>
  <si>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</si>
  <si>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</si>
  <si>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</si>
  <si>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</si>
  <si>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</si>
  <si>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</si>
  <si>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</si>
  <si>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</si>
  <si>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</si>
  <si>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</si>
  <si>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</si>
  <si>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</si>
  <si>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</si>
  <si>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</si>
  <si>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</si>
  <si>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</si>
  <si>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</si>
  <si>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</si>
  <si>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</si>
  <si>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</si>
  <si>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</si>
  <si>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</si>
  <si>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</si>
  <si>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</si>
  <si>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</si>
  <si>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</si>
  <si>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</si>
  <si>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</si>
  <si>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</si>
  <si>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</si>
  <si>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</si>
  <si>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</si>
  <si>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</si>
  <si>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</si>
  <si>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</si>
  <si>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</si>
  <si>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</si>
  <si>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</si>
  <si>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</si>
  <si>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</si>
  <si>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</si>
  <si>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</si>
  <si>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</si>
  <si>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</si>
  <si>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</si>
  <si>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</si>
  <si>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</si>
  <si>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</si>
  <si>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</si>
  <si>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</si>
  <si>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</si>
  <si>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</si>
  <si>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</si>
  <si>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</si>
  <si>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</si>
  <si>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</si>
  <si>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</si>
  <si>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</si>
  <si>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</si>
  <si>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</si>
  <si>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</si>
  <si>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</si>
  <si>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</si>
  <si>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</si>
  <si>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</si>
  <si>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</si>
  <si>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</si>
  <si>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</si>
  <si>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</si>
  <si>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</si>
  <si>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</si>
  <si>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</si>
  <si>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</si>
  <si>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</si>
  <si>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</si>
  <si>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</si>
  <si>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</si>
  <si>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</si>
  <si>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</si>
  <si>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</si>
  <si>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</si>
  <si>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</si>
  <si>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</si>
  <si>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</si>
  <si>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</si>
  <si>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</si>
  <si>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</si>
  <si>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</si>
  <si>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</si>
  <si>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</si>
  <si>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</si>
  <si>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</si>
  <si>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</si>
  <si>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</si>
  <si>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</si>
  <si>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</si>
  <si>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</si>
  <si>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</si>
  <si>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</si>
  <si>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</si>
  <si>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</si>
  <si>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</si>
  <si>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</si>
  <si>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</si>
  <si>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</si>
  <si>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</si>
  <si>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</si>
  <si>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</si>
  <si>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</si>
  <si>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</si>
  <si>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</si>
  <si>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</si>
  <si>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</si>
  <si>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</si>
  <si>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</si>
  <si>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</si>
  <si>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</si>
  <si>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</si>
  <si>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</si>
  <si>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</si>
  <si>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</si>
  <si>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</si>
  <si>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</si>
  <si>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</si>
  <si>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</si>
  <si>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</si>
  <si>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</si>
  <si>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</si>
  <si>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</si>
  <si>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</si>
  <si>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</si>
  <si>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</si>
  <si>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</si>
  <si>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</si>
  <si>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</si>
  <si>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</si>
  <si>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</si>
  <si>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</si>
  <si>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</si>
  <si>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</si>
  <si>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</si>
  <si>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</si>
  <si>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</si>
  <si>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</si>
  <si>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</si>
  <si>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</si>
  <si>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</si>
  <si>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</si>
  <si>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</si>
  <si>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</si>
  <si>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</si>
  <si>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</si>
  <si>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</si>
  <si>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</si>
  <si>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</si>
  <si>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</si>
  <si>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</si>
  <si>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</si>
  <si>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</si>
  <si>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</si>
  <si>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</si>
  <si>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</si>
  <si>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</si>
  <si>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</si>
  <si>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</si>
  <si>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</si>
  <si>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</si>
  <si>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</si>
  <si>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</si>
  <si>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</si>
  <si>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</si>
  <si>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</si>
  <si>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</si>
  <si>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</si>
  <si>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</si>
  <si>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</si>
  <si>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</si>
  <si>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</si>
  <si>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</si>
  <si>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</si>
  <si>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</si>
  <si>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</si>
  <si>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</si>
  <si>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</si>
  <si>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</si>
  <si>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</si>
  <si>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</si>
  <si>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</si>
  <si>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</si>
  <si>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</si>
  <si>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</si>
  <si>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</si>
  <si>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</si>
  <si>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</si>
  <si>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</si>
  <si>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</si>
  <si>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</si>
  <si>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</si>
  <si>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</si>
  <si>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</si>
  <si>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</si>
  <si>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</si>
  <si>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</si>
  <si>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</si>
  <si>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</si>
  <si>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</si>
  <si>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</si>
  <si>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</si>
  <si>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</si>
  <si>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</si>
  <si>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</si>
  <si>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</si>
  <si>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</si>
  <si>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</si>
  <si>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</si>
  <si>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</si>
  <si>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</si>
  <si>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</si>
  <si>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</si>
  <si>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</si>
  <si>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</si>
  <si>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</si>
  <si>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</si>
  <si>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</si>
  <si>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</si>
  <si>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</si>
  <si>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</si>
  <si>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</si>
  <si>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</si>
  <si>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</si>
  <si>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</si>
  <si>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</si>
  <si>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</si>
  <si>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</si>
  <si>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</si>
  <si>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</si>
  <si>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</si>
  <si>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</si>
  <si>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</si>
  <si>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</si>
  <si>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</si>
  <si>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</si>
  <si>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</si>
  <si>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</si>
  <si>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</si>
  <si>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</si>
  <si>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</si>
  <si>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</si>
  <si>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</si>
  <si>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</si>
  <si>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</si>
  <si>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</si>
  <si>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</si>
  <si>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</si>
  <si>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</si>
  <si>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</si>
  <si>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</si>
  <si>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</si>
  <si>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</si>
  <si>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</si>
  <si>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</si>
  <si>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</si>
  <si>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</si>
  <si>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</si>
  <si>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</si>
  <si>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</si>
  <si>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</si>
  <si>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</si>
  <si>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</si>
  <si>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</si>
  <si>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</si>
  <si>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</si>
  <si>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</si>
  <si>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</si>
  <si>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</si>
  <si>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</si>
  <si>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</si>
  <si>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</si>
  <si>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</si>
  <si>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</si>
  <si>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</si>
  <si>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</si>
  <si>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</si>
  <si>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</si>
  <si>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</si>
  <si>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</si>
  <si>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</si>
  <si>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</si>
  <si>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</si>
  <si>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</si>
  <si>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</si>
  <si>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</si>
  <si>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</si>
  <si>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</si>
  <si>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</si>
  <si>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</si>
  <si>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</si>
  <si>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</si>
  <si>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</si>
  <si>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</si>
  <si>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</si>
  <si>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</si>
  <si>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</si>
  <si>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</si>
  <si>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</si>
  <si>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</si>
  <si>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</si>
  <si>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</si>
  <si>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</si>
  <si>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</si>
  <si>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</si>
  <si>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</si>
  <si>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</si>
  <si>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</si>
  <si>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</si>
  <si>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</si>
  <si>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</si>
  <si>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</si>
  <si>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</si>
  <si>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</si>
  <si>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</si>
  <si>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</si>
  <si>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</si>
  <si>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</si>
  <si>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</si>
  <si>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</si>
  <si>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</si>
  <si>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</si>
  <si>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</si>
  <si>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</si>
  <si>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</si>
  <si>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</si>
  <si>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</si>
  <si>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</si>
  <si>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</si>
  <si>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</si>
  <si>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</si>
  <si>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</si>
  <si>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</si>
  <si>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</si>
  <si>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</si>
  <si>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</si>
  <si>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</si>
  <si>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</si>
  <si>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</si>
  <si>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</si>
  <si>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</si>
  <si>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</si>
  <si>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</si>
  <si>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</si>
  <si>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</si>
  <si>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</si>
  <si>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</si>
  <si>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</si>
  <si>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</si>
  <si>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</si>
  <si>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</si>
  <si>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</si>
  <si>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</si>
  <si>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</si>
  <si>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</si>
  <si>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</si>
  <si>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</si>
  <si>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</si>
  <si>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</si>
  <si>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</si>
  <si>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</si>
  <si>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</si>
  <si>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</si>
  <si>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</si>
  <si>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</si>
  <si>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</si>
  <si>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</si>
  <si>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</si>
  <si>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</si>
  <si>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</si>
  <si>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</si>
  <si>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</si>
  <si>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</si>
  <si>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</si>
  <si>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</si>
  <si>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</si>
  <si>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</si>
  <si>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</si>
  <si>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</si>
  <si>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</si>
  <si>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</si>
  <si>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</si>
  <si>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</si>
  <si>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</si>
  <si>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</si>
  <si>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</si>
  <si>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</si>
  <si>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</si>
  <si>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</si>
  <si>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</si>
  <si>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</si>
  <si>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</si>
  <si>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</si>
  <si>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</si>
  <si>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</si>
  <si>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</si>
  <si>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</si>
  <si>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</si>
  <si>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</si>
  <si>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</si>
  <si>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</si>
  <si>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</si>
  <si>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</si>
  <si>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</si>
  <si>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</si>
  <si>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</si>
  <si>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</si>
  <si>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</si>
  <si>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</si>
  <si>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</si>
  <si>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</si>
  <si>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</si>
  <si>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</si>
  <si>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</si>
  <si>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</si>
  <si>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</si>
  <si>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</si>
  <si>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</si>
  <si>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</si>
  <si>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</si>
  <si>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</si>
  <si>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</si>
  <si>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</si>
  <si>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</si>
  <si>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</si>
  <si>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</si>
  <si>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</si>
  <si>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</si>
  <si>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</si>
  <si>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</si>
  <si>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</si>
  <si>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</si>
  <si>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</si>
  <si>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</si>
  <si>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</si>
  <si>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</si>
  <si>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</si>
  <si>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</si>
  <si>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</si>
  <si>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</si>
  <si>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</si>
  <si>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</si>
  <si>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</si>
  <si>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</si>
  <si>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</si>
  <si>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</si>
  <si>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</si>
  <si>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</si>
  <si>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</si>
  <si>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</si>
  <si>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</si>
  <si>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</si>
  <si>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</si>
  <si>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</si>
  <si>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</si>
  <si>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</si>
  <si>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</si>
  <si>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</si>
  <si>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</si>
  <si>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</si>
  <si>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</si>
  <si>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</si>
  <si>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</si>
  <si>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</si>
  <si>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</si>
  <si>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</si>
  <si>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</si>
  <si>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</si>
  <si>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</si>
  <si>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</si>
  <si>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</si>
  <si>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</si>
  <si>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</si>
  <si>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</si>
  <si>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</si>
  <si>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</si>
  <si>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</si>
  <si>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</si>
  <si>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</si>
  <si>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</si>
  <si>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</si>
  <si>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</si>
  <si>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</si>
  <si>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</si>
  <si>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</si>
  <si>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</si>
  <si>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</si>
  <si>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</si>
  <si>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</si>
  <si>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</si>
  <si>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</si>
  <si>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</si>
  <si>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</si>
  <si>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</si>
  <si>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</si>
  <si>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</si>
  <si>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</si>
  <si>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</si>
  <si>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</si>
  <si>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</si>
  <si>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</si>
  <si>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</si>
  <si>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</si>
  <si>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</si>
  <si>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</si>
  <si>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</si>
  <si>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</si>
  <si>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</si>
  <si>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</si>
  <si>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</si>
  <si>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</si>
  <si>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</si>
  <si>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</si>
  <si>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</si>
  <si>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</si>
  <si>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</si>
  <si>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</si>
  <si>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</si>
  <si>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</si>
  <si>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</si>
  <si>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</si>
  <si>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</si>
  <si>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</si>
  <si>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</si>
  <si>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</si>
  <si>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</si>
  <si>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</si>
  <si>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</si>
  <si>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</si>
  <si>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</si>
  <si>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</si>
  <si>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</si>
  <si>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</si>
  <si>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</si>
  <si>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</si>
  <si>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</si>
  <si>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</si>
  <si>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</si>
  <si>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</si>
  <si>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</si>
  <si>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</si>
  <si>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</si>
  <si>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</si>
  <si>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</si>
  <si>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</si>
  <si>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</si>
  <si>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</si>
  <si>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</si>
  <si>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</si>
  <si>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</si>
  <si>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</si>
  <si>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</si>
  <si>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</si>
  <si>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</si>
  <si>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</si>
  <si>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</si>
  <si>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</si>
  <si>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</si>
  <si>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</si>
  <si>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</si>
  <si>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</si>
  <si>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</si>
  <si>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</si>
  <si>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</si>
  <si>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</si>
  <si>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</si>
  <si>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</si>
  <si>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</si>
  <si>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</si>
  <si>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</si>
  <si>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</si>
  <si>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</si>
  <si>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</si>
  <si>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</si>
  <si>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</si>
  <si>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</si>
  <si>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</si>
  <si>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</si>
  <si>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</si>
  <si>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</si>
  <si>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</si>
  <si>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</si>
  <si>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</si>
  <si>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</si>
  <si>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</si>
  <si>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</si>
  <si>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</si>
  <si>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</si>
  <si>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</si>
  <si>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</si>
  <si>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</si>
  <si>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</si>
  <si>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</si>
  <si>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</si>
  <si>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</si>
  <si>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</si>
  <si>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</si>
  <si>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</si>
  <si>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</si>
  <si>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</si>
  <si>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</si>
  <si>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</si>
  <si>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</si>
  <si>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</si>
  <si>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</si>
  <si>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</si>
  <si>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</si>
  <si>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</si>
  <si>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</si>
  <si>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</si>
  <si>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</si>
  <si>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</si>
  <si>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</si>
  <si>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</si>
  <si>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</si>
  <si>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</si>
  <si>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</si>
  <si>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</si>
  <si>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</si>
  <si>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</si>
  <si>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</si>
  <si>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</si>
  <si>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</si>
  <si>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</si>
  <si>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</si>
  <si>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</si>
  <si>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</si>
  <si>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</si>
  <si>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</si>
  <si>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</si>
  <si>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</si>
  <si>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</si>
  <si>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</si>
  <si>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</si>
  <si>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</si>
  <si>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</si>
  <si>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</si>
  <si>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</si>
  <si>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</si>
  <si>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</si>
  <si>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</si>
  <si>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</si>
  <si>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</si>
  <si>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</si>
  <si>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</si>
  <si>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</si>
  <si>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</si>
  <si>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</si>
  <si>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</si>
  <si>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</si>
  <si>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</si>
  <si>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</si>
  <si>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</si>
  <si>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</si>
  <si>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</si>
  <si>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</si>
  <si>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</si>
  <si>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</si>
  <si>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</si>
  <si>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</si>
  <si>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</si>
  <si>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</si>
  <si>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</si>
  <si>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</si>
  <si>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</si>
  <si>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</si>
  <si>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</si>
  <si>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</si>
  <si>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</si>
  <si>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</si>
  <si>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</si>
  <si>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</si>
  <si>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</si>
  <si>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</si>
  <si>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</si>
  <si>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</si>
  <si>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</si>
  <si>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</si>
  <si>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</si>
  <si>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</si>
  <si>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</si>
  <si>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</si>
  <si>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</si>
  <si>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</si>
  <si>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</si>
  <si>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</si>
  <si>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</si>
  <si>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</si>
  <si>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</si>
  <si>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</si>
  <si>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</si>
  <si>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</si>
  <si>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</si>
  <si>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</si>
  <si>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</si>
  <si>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</si>
  <si>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</si>
  <si>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</si>
  <si>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</si>
  <si>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</si>
  <si>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</si>
  <si>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</si>
  <si>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</si>
  <si>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</si>
  <si>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</si>
  <si>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</si>
  <si>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</si>
  <si>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</si>
  <si>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</si>
  <si>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</si>
  <si>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</si>
  <si>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</si>
  <si>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</si>
  <si>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</si>
  <si>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</si>
  <si>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</si>
  <si>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</si>
  <si>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</si>
  <si>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</si>
  <si>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</si>
  <si>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</si>
  <si>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</si>
  <si>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</si>
  <si>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</si>
  <si>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</si>
  <si>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</si>
  <si>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</si>
  <si>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</si>
  <si>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</si>
  <si>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</si>
  <si>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</si>
  <si>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</si>
  <si>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</si>
  <si>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</si>
  <si>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</si>
  <si>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</si>
  <si>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</si>
  <si>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</si>
  <si>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</si>
  <si>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</si>
  <si>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</si>
  <si>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</si>
  <si>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</si>
  <si>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</si>
  <si>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</si>
  <si>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</si>
  <si>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</si>
  <si>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</si>
  <si>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</si>
  <si>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</si>
  <si>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</si>
  <si>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</si>
  <si>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</si>
  <si>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</si>
  <si>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</si>
  <si>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</si>
  <si>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</si>
  <si>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</si>
  <si>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</si>
  <si>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</si>
  <si>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</si>
  <si>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</si>
  <si>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</si>
  <si>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</si>
  <si>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</si>
  <si>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</si>
  <si>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</si>
  <si>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</si>
  <si>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</si>
  <si>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</si>
  <si>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</si>
  <si>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</si>
  <si>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</si>
  <si>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</si>
  <si>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</si>
  <si>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</si>
  <si>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</si>
  <si>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</si>
  <si>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</si>
  <si>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</si>
  <si>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</si>
  <si>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</si>
  <si>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</si>
  <si>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</si>
  <si>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</si>
  <si>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</si>
  <si>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</si>
  <si>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</si>
  <si>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</si>
  <si>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</si>
  <si>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</si>
  <si>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</si>
  <si>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</si>
  <si>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</si>
  <si>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</si>
  <si>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</si>
  <si>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</si>
  <si>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</si>
  <si>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</si>
  <si>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</si>
  <si>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</si>
  <si>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</si>
  <si>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</si>
  <si>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</si>
  <si>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</si>
  <si>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</si>
  <si>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</si>
  <si>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</si>
  <si>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</si>
  <si>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</si>
  <si>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</si>
  <si>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</si>
  <si>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</si>
  <si>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</si>
  <si>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</si>
  <si>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</si>
  <si>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</si>
  <si>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</si>
  <si>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</si>
  <si>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</si>
  <si>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</si>
  <si>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</si>
  <si>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</si>
  <si>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</si>
  <si>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</si>
  <si>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</si>
  <si>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</si>
  <si>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</si>
  <si>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</si>
  <si>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</si>
  <si>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</si>
  <si>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</si>
  <si>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</si>
  <si>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</si>
  <si>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</si>
  <si>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</si>
  <si>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</si>
  <si>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</si>
  <si>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</si>
  <si>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</si>
  <si>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</si>
  <si>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</si>
  <si>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</si>
  <si>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</si>
  <si>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</si>
  <si>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</si>
  <si>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</si>
  <si>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</si>
  <si>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</si>
  <si>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</si>
  <si>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</si>
  <si>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</si>
  <si>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</si>
  <si>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</si>
  <si>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</si>
  <si>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</si>
  <si>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</si>
  <si>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</si>
  <si>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</si>
  <si>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</si>
  <si>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</si>
  <si>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</si>
  <si>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</si>
  <si>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</si>
  <si>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</si>
  <si>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</si>
  <si>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</si>
  <si>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</si>
  <si>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</si>
  <si>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</si>
  <si>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</si>
  <si>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</si>
  <si>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</si>
  <si>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</si>
  <si>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</si>
  <si>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</si>
  <si>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</si>
  <si>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</si>
  <si>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</si>
  <si>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</si>
  <si>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</si>
  <si>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</si>
  <si>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</si>
  <si>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</si>
  <si>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</si>
  <si>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</si>
  <si>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</si>
  <si>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</si>
  <si>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</si>
  <si>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</si>
  <si>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</si>
  <si>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</si>
  <si>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</si>
  <si>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</si>
  <si>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</si>
  <si>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</si>
  <si>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</si>
  <si>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</si>
  <si>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</si>
  <si>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</si>
  <si>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</si>
  <si>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</si>
  <si>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</si>
  <si>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</si>
  <si>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</si>
  <si>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</si>
  <si>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</si>
  <si>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</si>
  <si>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</si>
  <si>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</si>
  <si>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</si>
  <si>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</si>
  <si>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</si>
  <si>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</si>
  <si>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</si>
  <si>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</si>
  <si>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</si>
  <si>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</si>
  <si>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</si>
  <si>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</si>
  <si>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</si>
  <si>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</si>
  <si>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</si>
  <si>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</si>
  <si>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</si>
  <si>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</si>
  <si>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</si>
  <si>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</si>
  <si>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</si>
  <si>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</si>
  <si>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</si>
  <si>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</si>
  <si>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</si>
  <si>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</si>
  <si>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</si>
  <si>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</si>
  <si>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</si>
  <si>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</si>
  <si>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</si>
  <si>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</si>
  <si>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</si>
  <si>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</si>
  <si>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</si>
  <si>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</si>
  <si>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</si>
  <si>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</si>
  <si>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</si>
  <si>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</si>
  <si>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</si>
  <si>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</si>
  <si>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</si>
  <si>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</si>
  <si>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</si>
  <si>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</si>
  <si>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</si>
  <si>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</si>
  <si>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</si>
  <si>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</si>
  <si>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</si>
  <si>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</si>
  <si>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</si>
  <si>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</si>
  <si>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</si>
  <si>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</si>
  <si>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</si>
  <si>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</si>
  <si>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</si>
  <si>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</si>
  <si>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</si>
  <si>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</si>
  <si>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</si>
  <si>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</si>
  <si>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</si>
  <si>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</si>
  <si>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</si>
  <si>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</si>
  <si>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</si>
  <si>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</si>
  <si>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</si>
  <si>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</si>
  <si>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</si>
  <si>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</si>
  <si>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</si>
  <si>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</si>
  <si>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</si>
  <si>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</si>
  <si>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</si>
  <si>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</si>
  <si>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</si>
  <si>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</si>
  <si>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</si>
  <si>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</si>
  <si>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</si>
  <si>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</si>
  <si>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</si>
  <si>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</si>
  <si>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</si>
  <si>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</si>
  <si>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</si>
  <si>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</si>
  <si>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</si>
  <si>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</si>
  <si>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</si>
  <si>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</si>
  <si>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</si>
  <si>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</si>
  <si>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</si>
  <si>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</si>
  <si>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</si>
  <si>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</si>
  <si>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</si>
  <si>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</si>
  <si>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</si>
  <si>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</si>
  <si>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</si>
  <si>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</si>
  <si>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</si>
  <si>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</si>
  <si>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</si>
  <si>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</si>
  <si>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</si>
  <si>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</si>
  <si>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</si>
  <si>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</si>
  <si>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</si>
  <si>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</si>
  <si>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</si>
  <si>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</si>
  <si>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</si>
  <si>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</si>
  <si>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</si>
  <si>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</si>
  <si>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</si>
  <si>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</si>
  <si>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</si>
  <si>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</si>
  <si>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</si>
  <si>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</si>
  <si>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</si>
  <si>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</si>
  <si>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</si>
  <si>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</si>
  <si>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</si>
  <si>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</si>
  <si>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</si>
  <si>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</si>
  <si>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</si>
  <si>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</si>
  <si>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</si>
  <si>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</si>
  <si>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</si>
  <si>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</si>
  <si>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</si>
  <si>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</si>
  <si>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</si>
  <si>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</si>
  <si>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</si>
  <si>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</si>
  <si>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</si>
  <si>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</si>
  <si>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</si>
  <si>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</si>
  <si>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</si>
  <si>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</si>
  <si>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</si>
  <si>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</si>
  <si>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</si>
  <si>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</si>
  <si>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</si>
  <si>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</si>
  <si>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</si>
  <si>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</si>
  <si>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</si>
  <si>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</si>
  <si>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</si>
  <si>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</si>
  <si>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</si>
  <si>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</si>
  <si>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</si>
  <si>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</si>
  <si>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</si>
  <si>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</si>
  <si>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</si>
  <si>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</si>
  <si>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</si>
  <si>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</si>
  <si>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</si>
  <si>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</si>
  <si>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</si>
  <si>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</si>
  <si>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</si>
  <si>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</si>
  <si>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</si>
  <si>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</si>
  <si>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</si>
  <si>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</si>
  <si>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</si>
  <si>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</si>
  <si>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</si>
  <si>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</si>
  <si>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</si>
  <si>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</si>
  <si>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</si>
  <si>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</si>
  <si>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</si>
  <si>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</si>
  <si>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</si>
  <si>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</si>
  <si>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</si>
  <si>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</si>
  <si>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</si>
  <si>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</si>
  <si>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</si>
  <si>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</si>
  <si>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</si>
  <si>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</si>
  <si>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</si>
  <si>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</si>
  <si>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</si>
  <si>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</si>
  <si>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</si>
  <si>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</si>
  <si>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</si>
  <si>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</si>
  <si>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</si>
  <si>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</si>
  <si>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</si>
  <si>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</si>
  <si>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</si>
  <si>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</si>
  <si>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</si>
  <si>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24/08/2017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</si>
  <si>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</si>
  <si>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</si>
  <si>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</si>
  <si>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</si>
  <si>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</si>
  <si>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</si>
  <si>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</si>
  <si>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</si>
  <si>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</si>
  <si>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</si>
  <si>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</si>
  <si>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</si>
  <si>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</si>
  <si>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</si>
  <si>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</si>
  <si>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</si>
  <si>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</si>
  <si>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</si>
  <si>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</si>
  <si>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</si>
  <si>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</si>
  <si>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</si>
  <si>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</si>
  <si>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</si>
  <si>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</si>
  <si>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</si>
  <si>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</si>
  <si>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05/06/2017</t>
  </si>
  <si>
    <t>23/08/2017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</si>
  <si>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</si>
  <si>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</si>
  <si>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</si>
  <si>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</si>
  <si>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</si>
  <si>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</si>
  <si>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</si>
  <si>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</si>
  <si>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</si>
  <si>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</si>
  <si>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</si>
  <si>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</si>
  <si>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</si>
  <si>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</si>
  <si>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</si>
  <si>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</si>
  <si>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</si>
  <si>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</si>
  <si>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</si>
  <si>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VEQ7P 102500.00 Index</t>
  </si>
  <si>
    <t>RTS INDEX OPTIONS Aug17P102500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</si>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</sst>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RU000A0JUD83 Corp</stp>
        <stp>BDVD_PROJ_12M_YLD</stp>
        <stp>[quotes.xlsx]Calc!R441C6</stp>
        <tr r="F441" s="70"/>
        <tr r="F441" s="70"/>
        <tr r="F441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>
        <v>72.642860412597656</v>
        <stp/>
        <stp>##V3_BDPV12</stp>
        <stp>MO US Equity</stp>
        <stp>BEST_TARGET_PRICE</stp>
        <stp>[quotes.xlsx]Calc!R434C5</stp>
        <tr r="E434" s="70"/>
        <tr r="E434" s="70"/>
        <tr r="E434" s="70"/>
        <tr r="E434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3.2714823332594301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4.9580616473782131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4.394444465637207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0.69231493559011781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1.0193118016032481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0.42272071785000626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2.6162078598441978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125.375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274.20001220703125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2.3589308590617883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#N/A Field Not Applicable</v>
        <stp/>
        <stp>##V3_BDPV12</stp>
        <stp>USP2253TJE03 Corp</stp>
        <stp>EQY_DVD_YLD_IND</stp>
        <stp>[quotes.xlsx]Calc!R408C6</stp>
        <tr r="F408" s="70"/>
        <tr r="F408" s="70"/>
        <tr r="F408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1.5875000000000001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0.27033732551767836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106.1784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1.786761052740625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6.4968855532618583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1.6897259773755233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0.47868005883567838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1315.973388671875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1.3005822496597708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Novolipetsk Steel PJSC</v>
        <stp/>
        <stp>##V3_BDPV12</stp>
        <stp>NLMK RX Equity</stp>
        <stp>SECURITY_NAME</stp>
        <stp>[quotes.xlsx]Calc!R417C12</stp>
        <tr r="L417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4.7945676634686993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4.309420003587924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2.934999942779541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3.7806678854837985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0.65601679997265816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3.7475693895432287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0.35634477222352928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30/08/2017</v>
        <stp/>
        <stp>##V3_BDPV12</stp>
        <stp>BAC US Equity</stp>
        <stp>DVD_EX_DT</stp>
        <stp>[quotes.xlsx]Calc!R431C7</stp>
        <tr r="G431" s="70"/>
        <tr r="G431" s="70"/>
        <tr r="G431" s="70"/>
        <tr r="G431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 t="s">
        <v>USD/RUB Fut Opt   Sep17C 65000</v>
        <stp/>
        <stp>##V3_BDPV12</stp>
        <stp>URU7C 65000.00 Curncy</stp>
        <stp>SECURITY_NAME</stp>
        <stp>[quotes.xlsx]Calc!R447C12</stp>
        <tr r="L447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XS1581931083 Corp</stp>
        <stp>BDVD_PROJ_12M_YLD</stp>
        <stp>[quotes.xlsx]Calc!R450C6</stp>
        <tr r="F450" s="70"/>
        <tr r="F450" s="70"/>
        <tr r="F450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USD/RUB Fut Opt   Sep17C 62000</v>
        <stp/>
        <stp>##V3_BDPV12</stp>
        <stp>URU7C 62000.00 Curncy</stp>
        <stp>SECURITY_NAME</stp>
        <stp>[quotes.xlsx]Calc!R446C12</stp>
        <tr r="L446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06/10/2017</v>
        <stp/>
        <stp>##V3_BDPV12</stp>
        <stp>PHOR LI Equity</stp>
        <stp>BDVD_NEXT_EST_DECL_DT</stp>
        <stp>[quotes.xlsx]Calc!R421C9</stp>
        <tr r="I421" s="70"/>
        <tr r="I421" s="70"/>
        <tr r="I421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1.1035777777777778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316.66665649414062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1.8520833333333335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7.2222222226270727E-2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108.49434661865234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0.37371980198506183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1.0310891544256866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13.31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3.4929449497955809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4.4088574976693398</v>
        <stp/>
        <stp>##V3_BDPV12</stp>
        <stp>RU000A0JXPG2 Corp</stp>
        <stp>DUR_MID</stp>
        <stp>[quotes.xlsx]Calc!R439C8</stp>
        <tr r="H439" s="70"/>
        <tr r="H439" s="70"/>
        <tr r="H439" s="70"/>
      </tp>
      <tp>
        <v>0.90491899026487399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9.3299999237060547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0.55277137174018109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Evraz PLC</v>
        <stp/>
        <stp>##V3_BDPV12</stp>
        <stp>EVR LN Equity</stp>
        <stp>SECURITY_NAME</stp>
        <stp>[quotes.xlsx]Calc!R411C12</stp>
        <tr r="L411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30/10/2017</v>
        <stp/>
        <stp>##V3_BDPV12</stp>
        <stp>MGNT LI Equity</stp>
        <stp>BDVD_NEXT_EST_DECL_DT</stp>
        <stp>[quotes.xlsx]Calc!R416C9</stp>
        <tr r="I416" s="70"/>
        <tr r="I416" s="70"/>
        <tr r="I416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61.571430206298828</v>
        <stp/>
        <stp>##V3_BDPV12</stp>
        <stp>IP US Equity</stp>
        <stp>BEST_TARGET_PRICE</stp>
        <stp>[quotes.xlsx]Calc!R445C5</stp>
        <tr r="E445" s="70"/>
        <tr r="E445" s="70"/>
        <tr r="E445" s="70"/>
        <tr r="E445" s="70"/>
      </tp>
      <tp>
        <v>18.43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Field Not Applicable</v>
        <stp/>
        <stp>##V3_BDPV12</stp>
        <stp>VEU7P 95000.00 Index</stp>
        <stp>BEST_TARGET_PRICE</stp>
        <stp>[quotes.xlsx]Calc!R452C5</stp>
        <tr r="E452" s="70"/>
        <tr r="E452" s="70"/>
        <tr r="E45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30/10/2017</v>
        <stp/>
        <stp>##V3_BDPV12</stp>
        <stp>TEVA US Equity</stp>
        <stp>BDVD_NEXT_EST_DECL_DT</stp>
        <stp>[quotes.xlsx]Calc!R454C9</stp>
        <tr r="I454" s="70"/>
        <tr r="I454" s="70"/>
        <tr r="I454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0.16111111115378263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3.9194714521741858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103.502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1.8765187300214525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8.414722784955849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1.0533434784182583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0.96032989073129926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 t="s">
        <v>07/09/2017</v>
        <stp/>
        <stp>##V3_BDPV12</stp>
        <stp>UNH US Equity</stp>
        <stp>DVD_EX_DT</stp>
        <stp>[quotes.xlsx]Calc!R429C7</stp>
        <tr r="G429" s="70"/>
        <tr r="G429" s="70"/>
        <tr r="G429" s="70"/>
        <tr r="G429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2.4916666666666667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XS0316524130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1.8476444444444446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6.4002015708801707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59.599998474121094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8.9580186001110498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2.6778827832406225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2.1549682827556391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59803</v>
        <stp/>
        <stp>##V3_BDPV12</stp>
        <stp>URU7 Curncy</stp>
        <stp>PX_LAST</stp>
        <stp>[quotes.xlsx]Calc!R309C3</stp>
        <tr r="C309" s="70"/>
        <tr r="C309" s="70"/>
        <tr r="C309" s="70"/>
      </tp>
      <tp t="s">
        <v>#N/A Field Not Applicable</v>
        <stp/>
        <stp>##V3_BDPV12</stp>
        <stp>RU000A0JXFC2 Corp</stp>
        <stp>BDVD_PROJ_12M_YLD</stp>
        <stp>[quotes.xlsx]Calc!R425C6</stp>
        <tr r="F425" s="70"/>
        <tr r="F425" s="70"/>
        <tr r="F42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Tatneft PJSC</v>
        <stp/>
        <stp>##V3_BDPV12</stp>
        <stp>TATN RX Equity</stp>
        <stp>SECURITY_NAME</stp>
        <stp>[quotes.xlsx]Calc!R426C12</stp>
        <tr r="L426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4.5299197304219652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#N/A Field Not Applicable</v>
        <stp/>
        <stp>##V3_BDPV12</stp>
        <stp>XS1405775450 Corp</stp>
        <stp>BDVD_PROJ_12M_YLD</stp>
        <stp>[quotes.xlsx]Calc!R414C6</stp>
        <tr r="F414" s="70"/>
        <tr r="F414" s="70"/>
        <tr r="F414" s="70"/>
      </tp>
      <tp t="s">
        <v>Samsung Electronics Co Ltd</v>
        <stp/>
        <stp>##V3_BDPV12</stp>
        <stp>SMSN LI Equity</stp>
        <stp>SECURITY_NAME</stp>
        <stp>[quotes.xlsx]Calc!R424C12</stp>
        <tr r="L424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Zurich Insurance Group AG</v>
        <stp/>
        <stp>##V3_BDPV12</stp>
        <stp>ZURN VX Equity</stp>
        <stp>SECURITY_NAME</stp>
        <stp>[quotes.xlsx]Calc!R437C12</stp>
        <tr r="L437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Magnitogorsk Iron &amp; Steel Work</v>
        <stp/>
        <stp>##V3_BDPV12</stp>
        <stp>MAGN RX Equity</stp>
        <stp>SECURITY_NAME</stp>
        <stp>[quotes.xlsx]Calc!R442C12</stp>
        <tr r="L442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171.1962890625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2.0284722222222222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5.0742088934228802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77.965583801269531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103.58199999999999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4.08525022833141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2.5332102927888895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2.2579291118490126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0.61767150434254192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Teva Pharmaceutical Industries</v>
        <stp/>
        <stp>##V3_BDPV12</stp>
        <stp>TEVA US Equity</stp>
        <stp>SECURITY_NAME</stp>
        <stp>[quotes.xlsx]Calc!R454C12</stp>
        <tr r="L454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 t="s">
        <v>#N/A N/A</v>
        <stp/>
        <stp>##V3_BDPV12</stp>
        <stp>ENRU RX Equity</stp>
        <stp>BDVD_NEXT_EST_DECL_DT</stp>
        <stp>[quotes.xlsx]Calc!R436C9</stp>
        <tr r="I436" s="70"/>
        <tr r="I436" s="70"/>
      </tp>
      <tp t="s">
        <v>#N/A Field Not Applicable</v>
        <stp/>
        <stp>##V3_BDPV12</stp>
        <stp>XS1577961516 Corp</stp>
        <stp>BDVD_PROJ_12M_YLD</stp>
        <stp>[quotes.xlsx]Calc!R438C6</stp>
        <tr r="F438" s="70"/>
        <tr r="F438" s="70"/>
        <tr r="F438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0.17661038199675888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1.7458459360237539</v>
        <stp/>
        <stp>##V3_BDPV12</stp>
        <stp>RU000A0JXFC2 Corp</stp>
        <stp>DUR_MID</stp>
        <stp>[quotes.xlsx]Calc!R425C8</stp>
        <tr r="H425" s="70"/>
        <tr r="H425" s="70"/>
        <tr r="H425" s="70"/>
      </tp>
      <tp>
        <v>2.1252970006164507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0.53955562419455427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1.753741407984954</v>
        <stp/>
        <stp>##V3_BDPV12</stp>
        <stp>RU000A0JWFE0 Corp</stp>
        <stp>DUR_MID</stp>
        <stp>[quotes.xlsx]Calc!R407C8</stp>
        <tr r="H407" s="70"/>
        <tr r="H407" s="70"/>
        <tr r="H407" s="70"/>
      </tp>
      <tp>
        <v>1.4768609550269107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1.2076777061112971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7.243326081997207</v>
        <stp/>
        <stp>##V3_BDPV12</stp>
        <stp>RU000A0JWHA4 Corp</stp>
        <stp>DUR_MID</stp>
        <stp>[quotes.xlsx]Calc!R313C8</stp>
        <tr r="H313" s="70"/>
        <tr r="H313" s="70"/>
        <tr r="H313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0.43996574137587979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0.55460720470454217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17/08/2017</v>
        <stp/>
        <stp>##V3_BDPV12</stp>
        <stp>EVR LN Equity</stp>
        <stp>DVD_EX_DT</stp>
        <stp>[quotes.xlsx]Calc!R411C7</stp>
        <tr r="G411" s="70"/>
        <tr r="G411" s="70"/>
        <tr r="G411" s="70"/>
        <tr r="G411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117.07142639160156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05/10/2017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0.15277777777777779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0.3732638888888889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08/02/2018</v>
        <stp/>
        <stp>##V3_BDPV12</stp>
        <stp>ZURN VX Equity</stp>
        <stp>BDVD_NEXT_EST_DECL_DT</stp>
        <stp>[quotes.xlsx]Calc!R437C9</stp>
        <tr r="I437" s="70"/>
        <tr r="I437" s="70"/>
        <tr r="I437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0.64916666666666667</v>
        <stp/>
        <stp>##V3_BDPV12</stp>
        <stp>USP2253TJE03 Corp</stp>
        <stp>INT_ACC</stp>
        <stp>[quotes.xlsx]Calc!R408C5</stp>
        <tr r="E408" s="70"/>
        <tr r="E408" s="70"/>
        <tr r="E408" s="70"/>
        <tr r="E408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USP2253TJE03</v>
        <stp/>
        <stp>##V3_BDPV12</stp>
        <stp>USP2253TJE03 Corp</stp>
        <stp>ID_ISIN</stp>
        <stp>[quotes.xlsx]Calc!R408C1</stp>
        <tr r="A408" s="70"/>
        <tr r="A408" s="70"/>
        <tr r="A40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0.29895833333333333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5.5905051511001629</v>
        <stp/>
        <stp>##V3_BDPV12</stp>
        <stp>RU000A0JXQF2 Corp</stp>
        <stp>DUR_MID</stp>
        <stp>[quotes.xlsx]Calc!R444C8</stp>
        <tr r="H444" s="70"/>
        <tr r="H444" s="70"/>
        <tr r="H444" s="70"/>
      </tp>
      <tp>
        <v>1.7930188515036491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1.4850245586483686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0.68682728783280067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3.5031737844435654E-2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10/08/2017</v>
        <stp/>
        <stp>##V3_BDPV12</stp>
        <stp>GSK LN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3.1723483326504249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XS0559915961 Corp</stp>
        <stp>BDVD_PROJ_12M_YLD</stp>
        <stp>[quotes.xlsx]Calc!R428C6</stp>
        <tr r="F428" s="70"/>
        <tr r="F428" s="70"/>
        <tr r="F428" s="70"/>
      </tp>
      <tp t="s">
        <v>30/04/2018</v>
        <stp/>
        <stp>##V3_BDPV12</stp>
        <stp>TATNP RX Equity</stp>
        <stp>BDVD_NEXT_EST_DECL_DT</stp>
        <stp>[quotes.xlsx]Calc!R427C9</stp>
        <tr r="I427" s="70"/>
        <tr r="I427" s="70"/>
        <tr r="I427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2.4512178308226931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9.2953868954813981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1.8145833333333334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#N/A Field Not Applicable</v>
        <stp/>
        <stp>##V3_BDPV12</stp>
        <stp>US71647NAS80 Corp</stp>
        <stp>BEST_TARGET_PRICE</stp>
        <stp>[quotes.xlsx]Calc!R420C5</stp>
        <tr r="E420" s="70"/>
        <tr r="E420" s="70"/>
        <tr r="E42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7.2227080396785368E-2</v>
        <stp/>
        <stp>##V3_BDPV12</stp>
        <stp>US71647NAL38 Corp</stp>
        <stp>DUR_MID</stp>
        <stp>[quotes.xlsx]Calc!R418C8</stp>
        <tr r="H418" s="70"/>
        <tr r="H418" s="70"/>
        <tr r="H418" s="70"/>
      </tp>
      <tp>
        <v>7.0236842374281361</v>
        <stp/>
        <stp>##V3_BDPV12</stp>
        <stp>US71647NAS80 Corp</stp>
        <stp>DUR_MID</stp>
        <stp>[quotes.xlsx]Calc!R420C8</stp>
        <tr r="H420" s="70"/>
        <tr r="H420" s="70"/>
        <tr r="H420" s="70"/>
      </tp>
      <tp>
        <v>4.4202444444444447E-2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73.685000000000002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2.5337523587499033</v>
        <stp/>
        <stp>##V3_BDPV12</stp>
        <stp>RU000A0JXTF6 Corp</stp>
        <stp>DUR_MID</stp>
        <stp>[quotes.xlsx]Calc!R443C8</stp>
        <tr r="H443" s="70"/>
        <tr r="H443" s="70"/>
        <tr r="H443" s="70"/>
      </tp>
      <tp>
        <v>2.2194225189703531</v>
        <stp/>
        <stp>##V3_BDPV12</stp>
        <stp>RU000A0JXJS0 Corp</stp>
        <stp>DUR_MID</stp>
        <stp>[quotes.xlsx]Calc!R455C8</stp>
        <tr r="H455" s="70"/>
        <tr r="H455" s="70"/>
        <tr r="H455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0.19600656008849723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 t="s">
        <v>19/05/2017</v>
        <stp/>
        <stp>##V3_BDPV12</stp>
        <stp>DBK GY Equity</stp>
        <stp>DVD_EX_DT</stp>
        <stp>[quotes.xlsx]Calc!R410C7</stp>
        <tr r="G410" s="70"/>
        <tr r="G410" s="70"/>
        <tr r="G410" s="70"/>
        <tr r="G410" s="70"/>
      </tp>
      <tp>
        <v>7.0840907096862793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45.799999237060547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RU000A0JXJS0 Corp</stp>
        <stp>BDVD_PROJ_12M_YLD</stp>
        <stp>[quotes.xlsx]Calc!R455C6</stp>
        <tr r="F455" s="70"/>
        <tr r="F455" s="70"/>
        <tr r="F455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8.0878787628024806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2.8917187121002876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Bashinformsvyaz PJSC</v>
        <stp/>
        <stp>##V3_BDPV12</stp>
        <stp>BISVP RX Equity</stp>
        <stp>SECURITY_NAME</stp>
        <stp>[quotes.xlsx]Calc!R432C12</stp>
        <tr r="L432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38.947368621826172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[quotes.xlsx]Calc!R435C12</stp>
        <tr r="L435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2.1486111111111112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3.3122903768587886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0.34375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0.82603451914535897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0.63114489635877635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2.1678282653868108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0.45078710224914775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2.2702593850526602</v>
        <stp/>
        <stp>##V3_BDPV12</stp>
        <stp>RU000A0JUVG6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0.35634302466729334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21/09/2017</v>
        <stp/>
        <stp>##V3_BDPV12</stp>
        <stp>VEU7P 95000.00 Index</stp>
        <stp>LAST_TRADEABLE_DT</stp>
        <stp>[quotes.xlsx]Calc!R452C7</stp>
        <tr r="G452" s="70"/>
        <tr r="G452" s="70"/>
        <tr r="G452" s="70"/>
        <tr r="G452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1.7625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 t="s">
        <v>10/08/2017</v>
        <stp/>
        <stp>##V3_BDPV12</stp>
        <stp>BP/ LN Equity</stp>
        <stp>DVD_EX_DT</stp>
        <stp>[quotes.xlsx]Calc!R433C7</stp>
        <tr r="G433" s="70"/>
        <tr r="G433" s="70"/>
        <tr r="G433" s="70"/>
        <tr r="G433" s="70"/>
      </tp>
      <tp>
        <v>2.2158422664535173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5.0227087248172024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0.50281304058930265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5.9356399765861569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227.99</v>
        <stp/>
        <stp>##V3_BDPV12</stp>
        <stp>AGN US Equity</stp>
        <stp>PX_LAST</stp>
        <stp>[quotes.xlsx]Calc!R9C3</stp>
        <tr r="C9" s="70"/>
        <tr r="C9" s="70"/>
        <tr r="C9" s="70"/>
      </tp>
      <tp>
        <v>3.7026904137161849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0.80111319400343384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0.45444883044234102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XS1140509628 Corp</stp>
        <stp>BDVD_PROJ_12M_YLD</stp>
        <stp>[quotes.xlsx]Calc!R409C6</stp>
        <tr r="F409" s="70"/>
        <tr r="F409" s="70"/>
        <tr r="F409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XS0835890350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13.159999847412109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18/08/2017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 t="s">
        <v>22/08/2017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5.3786643718573384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113.33750000000001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0.83192084905007035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6.1683106155432501</v>
        <stp/>
        <stp>##V3_BDPV12</stp>
        <stp>RU000A0JXQ44 Corp</stp>
        <stp>DUR_MID</stp>
        <stp>[quotes.xlsx]Calc!R456C8</stp>
        <tr r="H456" s="70"/>
        <tr r="H456" s="70"/>
        <tr r="H456" s="70"/>
      </tp>
      <tp>
        <v>4.5115203098807513</v>
        <stp/>
        <stp>##V3_BDPV12</stp>
        <stp>RU000A0JXQK2 Corp</stp>
        <stp>DUR_MID</stp>
        <stp>[quotes.xlsx]Calc!R440C8</stp>
        <tr r="H440" s="70"/>
        <tr r="H440" s="70"/>
        <tr r="H440" s="70"/>
      </tp>
      <tp>
        <v>1.5580945244067785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5.5417605028762278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0.73201958331895267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1.2673860722326415</v>
        <stp/>
        <stp>##V3_BDPV12</stp>
        <stp>RU000A0JUD83 Corp</stp>
        <stp>DUR_MID</stp>
        <stp>[quotes.xlsx]Calc!R441C8</stp>
        <tr r="H441" s="70"/>
        <tr r="H441" s="70"/>
        <tr r="H441" s="70"/>
      </tp>
      <tp>
        <v>0.77048422050958487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70.449996948242188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3846.98388671875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0.21299999999999999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30/04/2018</v>
        <stp/>
        <stp>##V3_BDPV12</stp>
        <stp>TATN RX Equity</stp>
        <stp>BDVD_NEXT_EST_DECL_DT</stp>
        <stp>[quotes.xlsx]Calc!R426C9</stp>
        <tr r="I426" s="70"/>
        <tr r="I426" s="70"/>
        <tr r="I42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11.929923786512928</v>
        <stp/>
        <stp>##V3_BDPV12</stp>
        <stp>US71647NAK54 Corp</stp>
        <stp>DUR_MID</stp>
        <stp>[quotes.xlsx]Calc!R300C8</stp>
        <tr r="H300" s="70"/>
        <tr r="H300" s="70"/>
        <tr r="H300" s="70"/>
      </tp>
      <tp t="s">
        <v>#N/A N/A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1.7173420478267396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2.8334470392211646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5.0847732458430581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2.2477132901150694</v>
        <stp/>
        <stp>##V3_BDPV12</stp>
        <stp>RU000A0JXD07 Corp</stp>
        <stp>DUR_MID</stp>
        <stp>[quotes.xlsx]Calc!R406C8</stp>
        <tr r="H406" s="70"/>
        <tr r="H406" s="70"/>
        <tr r="H406" s="70"/>
      </tp>
      <tp>
        <v>0.86302952487397033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0.34161150807058621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0.49759923698948094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1.644117735112679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2.5246754836087013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750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4.0280172387901478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104.6996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15.369645733062679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3.0762293467534345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0.75837273521818804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0.45376556572291699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106.2944</v>
        <stp/>
        <stp>##V3_BDPV12</stp>
        <stp>USP2253TJE03 Corp</stp>
        <stp>PX_LAST</stp>
        <stp>[quotes.xlsx]Calc!R408C3</stp>
        <tr r="C408" s="70"/>
        <tr r="C408" s="70"/>
        <tr r="C408" s="70"/>
      </tp>
      <tp>
        <v>1.6734526594695383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50.192306518554688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0.37916666666666665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111.8985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2.9986111111111113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101.8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130.15773010253906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106.45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96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103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2.4906795236387556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97.208370000000002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2.4319999999999999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1.774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0.46300000000000002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3.0150000000000001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0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5.4666666984558105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RU000A0JXQF2 Corp</stp>
        <stp>EQY_DVD_YLD_IND</stp>
        <stp>[quotes.xlsx]Calc!R444C6</stp>
        <tr r="F444" s="70"/>
        <tr r="F444" s="70"/>
        <tr r="F444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>
        <v>1727.6153564453125</v>
        <stp/>
        <stp>##V3_BDPV12</stp>
        <stp>GSK LN Equity</stp>
        <stp>BEST_TARGET_PRICE</stp>
        <stp>[quotes.xlsx]Calc!R415C5</stp>
        <tr r="E415" s="70"/>
        <tr r="E415" s="70"/>
        <tr r="E415" s="70"/>
        <tr r="E415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RU000A0JXQF2 Corp</stp>
        <stp>BDVD_PROJ_12M_YLD</stp>
        <stp>[quotes.xlsx]Calc!R444C6</stp>
        <tr r="F444" s="70"/>
        <tr r="F444" s="70"/>
        <tr r="F44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13.31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98.09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102.99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98.790009999999995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1.6899305555555555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2.0704861111111112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118.355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0.82199999999999995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4.8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1.458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RU000A0JXFC2 Corp</stp>
        <stp>EQY_DVD_YLD_IND</stp>
        <stp>[quotes.xlsx]Calc!R425C6</stp>
        <tr r="F425" s="70"/>
        <tr r="F425" s="70"/>
        <tr r="F425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0.29299999999999998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18/08/2017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>
        <v>244.79228210449219</v>
        <stp/>
        <stp>##V3_BDPV12</stp>
        <stp>EVR LN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103.1497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RU000A0JUVG6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11.819999694824219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#N/A Field Not Applicable</v>
        <stp/>
        <stp>##V3_BDPV12</stp>
        <stp>RU000A0JXQ44 Corp</stp>
        <stp>BDVD_PROJ_12M_YLD</stp>
        <stp>[quotes.xlsx]Calc!R456C6</stp>
        <tr r="F456" s="70"/>
        <tr r="F456" s="70"/>
        <tr r="F45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105.7803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N/A</v>
        <stp/>
        <stp>##V3_BDPV12</stp>
        <stp>OGKB RX Equity</stp>
        <stp>BDVD_NEXT_EST_DECL_DT</stp>
        <stp>[quotes.xlsx]Calc!R435C9</stp>
        <tr r="I435" s="70"/>
        <tr r="I435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97.534999999999997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106.69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90.85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99.4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4.887915857303053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0.99374999999999991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100.7552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 t="s">
        <v>#N/A N/A</v>
        <stp/>
        <stp>##V3_BDPV12</stp>
        <stp>BANE RX Equity</stp>
        <stp>BEST_TARGET_PRICE</stp>
        <stp>[quotes.xlsx]Calc!R13C5</stp>
        <tr r="E13" s="70"/>
        <tr r="E13" s="70"/>
        <tr r="E13" s="70"/>
      </tp>
      <tp t="s">
        <v>#N/A Field Not Applicable</v>
        <stp/>
        <stp>##V3_BDPV12</stp>
        <stp>RU000A0JUVG6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105.5209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2.6909999999999998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0.45200000000000001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468.41665649414062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RU000A0JXTF6 Corp</stp>
        <stp>BDVD_PROJ_12M_YLD</stp>
        <stp>[quotes.xlsx]Calc!R443C6</stp>
        <tr r="F443" s="70"/>
        <tr r="F443" s="70"/>
        <tr r="F443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102.63039999999999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 t="s">
        <v>#N/A N/A</v>
        <stp/>
        <stp>##V3_BDPV12</stp>
        <stp>SBRF=U7 RU Equity</stp>
        <stp>BDVD_NEXT_EST_DECL_DT</stp>
        <stp>[quotes.xlsx]Calc!R449C9</stp>
        <tr r="I449" s="70"/>
        <tr r="I449" s="70"/>
      </tp>
      <tp t="s">
        <v>#N/A Field Not Applicable</v>
        <stp/>
        <stp>##V3_BDPV12</stp>
        <stp>US71647NAL38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US71647NAS80 Corp</stp>
        <stp>EQY_DVD_YLD_IND</stp>
        <stp>[quotes.xlsx]Calc!R420C6</stp>
        <tr r="F420" s="70"/>
        <tr r="F420" s="70"/>
        <tr r="F420" s="70"/>
      </tp>
      <tp>
        <v>102.77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103</v>
        <stp/>
        <stp>##V3_BDPV12</stp>
        <stp>RU000A0JXPG2 Corp</stp>
        <stp>PX_LAST</stp>
        <stp>[quotes.xlsx]Calc!R439C3</stp>
        <tr r="C439" s="70"/>
        <tr r="C439" s="70"/>
        <tr r="C439" s="70"/>
      </tp>
      <tp>
        <v>0.38958333333333334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1.5635416666666666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0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0.69899999999999995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0.14799999999999999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3.9119999999999999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#N/A Field Not Applicable</v>
        <stp/>
        <stp>##V3_BDPV12</stp>
        <stp>RU000A0JXTF6 Corp</stp>
        <stp>EQY_DVD_YLD_IND</stp>
        <stp>[quotes.xlsx]Calc!R443C6</stp>
        <tr r="F443" s="70"/>
        <tr r="F443" s="70"/>
        <tr r="F443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 t="s">
        <v>#N/A Field Not Applicable</v>
        <stp/>
        <stp>##V3_BDPV12</stp>
        <stp>RU000A0JXJS0 Corp</stp>
        <stp>EQY_DVD_YLD_IND</stp>
        <stp>[quotes.xlsx]Calc!R455C6</stp>
        <tr r="F455" s="70"/>
        <tr r="F455" s="70"/>
        <tr r="F455" s="70"/>
      </tp>
      <tp>
        <v>83.796999999999997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>
        <v>15.436254501342773</v>
        <stp/>
        <stp>##V3_BDPV12</stp>
        <stp>DBK GY Equity</stp>
        <stp>BEST_TARGET_PRICE</stp>
        <stp>[quotes.xlsx]Calc!R410C5</stp>
        <tr r="E410" s="70"/>
        <tr r="E410" s="70"/>
        <tr r="E410" s="70"/>
        <tr r="E410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71.13043212890625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Bank of America Corp</v>
        <stp/>
        <stp>##V3_BDPV12</stp>
        <stp>BAC US Equity</stp>
        <stp>SECURITY_NAME</stp>
        <stp>[quotes.xlsx]Calc!R431C12</stp>
        <tr r="L43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4.0769228935241699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116.25</v>
        <stp/>
        <stp>##V3_BDPV12</stp>
        <stp>RU000A0JV4N8 Corp</stp>
        <stp>PX_LAST</stp>
        <stp>[quotes.xlsx]Calc!R384C3</stp>
        <tr r="C384" s="70"/>
        <tr r="C384" s="70"/>
        <tr r="C384" s="70"/>
      </tp>
      <tp t="s">
        <v>#N/A Field Not Applicable</v>
        <stp/>
        <stp>##V3_BDPV12</stp>
        <stp>VEU7C 110000.00 Index</stp>
        <stp>YLD_CNV_MID</stp>
        <stp>[quotes.xlsx]Calc!R453C6</stp>
        <tr r="F453" s="70"/>
        <tr r="F453" s="70"/>
        <tr r="F453" s="70"/>
      </tp>
      <tp>
        <v>98.97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#N/A Field Not Applicable</v>
        <stp/>
        <stp>##V3_BDPV12</stp>
        <stp>VEQ7P 102500.00 Index</stp>
        <stp>BEST_ANALYST_RATING</stp>
        <stp>[quotes.xlsx]Calc!R448C4</stp>
        <tr r="D448" s="70"/>
        <tr r="D448" s="70"/>
        <tr r="D448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2.4569444444444444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102.25390625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0.59548611111111116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RU000A0JUD83 Corp</stp>
        <stp>EQY_DVD_YLD_IND</stp>
        <stp>[quotes.xlsx]Calc!R441C6</stp>
        <tr r="F441" s="70"/>
        <tr r="F441" s="70"/>
        <tr r="F441" s="70"/>
      </tp>
      <tp>
        <v>100.6832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4.3840000000000003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3.1440000000000001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3.8980000000000001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 t="s">
        <v>#N/A Field Not Applicable</v>
        <stp/>
        <stp>##V3_BDPV12</stp>
        <stp>RU000A0JXQ44 Corp</stp>
        <stp>EQY_DVD_YLD_IND</stp>
        <stp>[quotes.xlsx]Calc!R456C6</stp>
        <tr r="F456" s="70"/>
        <tr r="F456" s="70"/>
        <tr r="F456" s="70"/>
      </tp>
      <tp t="s">
        <v>#N/A Field Not Applicable</v>
        <stp/>
        <stp>##V3_BDPV12</stp>
        <stp>RU000A0JXQK2 Corp</stp>
        <stp>EQY_DVD_YLD_IND</stp>
        <stp>[quotes.xlsx]Calc!R440C6</stp>
        <tr r="F440" s="70"/>
        <tr r="F440" s="70"/>
        <tr r="F440" s="70"/>
      </tp>
      <tp>
        <v>0.123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5.1499996185302734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#N/A Field Not Applicable</v>
        <stp/>
        <stp>##V3_BDPV12</stp>
        <stp>URU7C 62000.00 Curncy</stp>
        <stp>BDVD_PROJ_12M_YLD</stp>
        <stp>[quotes.xlsx]Calc!R446C6</stp>
        <tr r="F446" s="70"/>
        <tr r="F446" s="70"/>
        <tr r="F446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VEQ7P 102500.00 Index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100.19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RU000A0JXQK2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72.285713195800781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2.7256944444444446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99.6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99.49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103.47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102</v>
        <stp/>
        <stp>##V3_BDPV12</stp>
        <stp>RU000A0JXEV5 Corp</stp>
        <stp>PX_LAST</stp>
        <stp>[quotes.xlsx]Calc!R178C3</stp>
        <tr r="C178" s="70"/>
        <tr r="C178" s="70"/>
        <tr r="C178" s="70"/>
      </tp>
      <tp>
        <v>494.31817626953125</v>
        <stp/>
        <stp>##V3_BDPV12</stp>
        <stp>BP/ LN Equity</stp>
        <stp>BEST_TARGET_PRICE</stp>
        <stp>[quotes.xlsx]Calc!R433C5</stp>
        <tr r="E433" s="70"/>
        <tr r="E433" s="70"/>
        <tr r="E433" s="70"/>
        <tr r="E433" s="70"/>
      </tp>
      <tp t="s">
        <v>RU000A0JXPG2</v>
        <stp/>
        <stp>##V3_BDPV12</stp>
        <stp>RU000A0JXPG2 Corp</stp>
        <stp>ID_ISIN</stp>
        <stp>[quotes.xlsx]Calc!R439C1</stp>
        <tr r="A439" s="70"/>
        <tr r="A439" s="70"/>
        <tr r="A439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>
        <v>0.621</v>
        <stp/>
        <stp>##V3_BDPV12</stp>
        <stp>RU000A0JXPG2 Corp</stp>
        <stp>INT_ACC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105.8158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102.9905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7.0659999999999998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 t="s">
        <v>#N/A Field Not Applicable</v>
        <stp/>
        <stp>##V3_BDPV12</stp>
        <stp>URU7C 65000.00 Curncy</stp>
        <stp>BDVD_PROJ_12M_YLD</stp>
        <stp>[quotes.xlsx]Calc!R447C6</stp>
        <tr r="F447" s="70"/>
        <tr r="F447" s="70"/>
        <tr r="F447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USP2253TJE03 Corp</stp>
        <stp>BEST_TARGET_PRICE</stp>
        <stp>[quotes.xlsx]Calc!R408C5</stp>
        <tr r="E408" s="70"/>
        <tr r="E408" s="70"/>
        <tr r="E408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 t="s">
        <v>15/11/2017</v>
        <stp/>
        <stp>##V3_BDPV12</stp>
        <stp>NLMK RX Equity</stp>
        <stp>BDVD_NEXT_EST_DECL_DT</stp>
        <stp>[quotes.xlsx]Calc!R417C9</stp>
        <tr r="I417" s="70"/>
        <tr r="I417" s="70"/>
        <tr r="I417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>
        <v>106.95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100.19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102.71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99.84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3.2912282455728663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103.64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1.1180555555555554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10731.125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2.089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1.425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4.1787608695652168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3.976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100.70099999999999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104.65389999999999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BISVP RX Equity</stp>
        <stp>BDVD_NEXT_EST_DECL_DT</stp>
        <stp>[quotes.xlsx]Calc!R432C9</stp>
        <tr r="I432" s="70"/>
        <tr r="I432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102.85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102.65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100.25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97.93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2.1631944444444446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95.825000000000003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113.20659999999999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3.6179999999999999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3.8820000000000001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1.2110000000000001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12.156521797180176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 t="s">
        <v>18/05/2018</v>
        <stp/>
        <stp>##V3_BDPV12</stp>
        <stp>SNGS RX Equity</stp>
        <stp>BDVD_NEXT_EST_DECL_DT</stp>
        <stp>[quotes.xlsx]Calc!R423C9</stp>
        <tr r="I423" s="70"/>
        <tr r="I423" s="70"/>
        <tr r="I423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2.2574922533869328</v>
        <stp/>
        <stp>##V3_BDPV12</stp>
        <stp>USP2253TJE03 Corp</stp>
        <stp>DUR_MID</stp>
        <stp>[quotes.xlsx]Calc!R408C8</stp>
        <tr r="H408" s="70"/>
        <tr r="H408" s="70"/>
        <tr r="H408" s="70"/>
      </tp>
      <tp>
        <v>102.85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104.44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102.29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105.4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101.5919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4.4299059501449829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32.355068206787109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RU000A0JXQF2</v>
        <stp/>
        <stp>##V3_BDPV12</stp>
        <stp>RU000A0JXQF2 Corp</stp>
        <stp>ID_ISIN</stp>
        <stp>[quotes.xlsx]Calc!R444C1</stp>
        <tr r="A444" s="70"/>
        <tr r="A444" s="70"/>
        <tr r="A444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2.081</v>
        <stp/>
        <stp>##V3_BDPV12</stp>
        <stp>RU000A0JXQF2 Corp</stp>
        <stp>INT_ACC</stp>
        <stp>[quotes.xlsx]Calc!R444C5</stp>
        <tr r="E444" s="70"/>
        <tr r="E444" s="70"/>
        <tr r="E444" s="70"/>
        <tr r="E444" s="70"/>
      </tp>
      <tp>
        <v>4.3840000000000003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0.64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1.51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5.1779999999999999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USU05485AA20 Corp</stp>
        <stp>BEST_TARGET_PRICE</stp>
        <stp>[quotes.xlsx]Calc!R430C5</stp>
        <tr r="E430" s="70"/>
        <tr r="E430" s="70"/>
        <tr r="E430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13/06/2017</v>
        <stp/>
        <stp>##V3_BDPV12</stp>
        <stp>MO US Equity</stp>
        <stp>DVD_EX_DT</stp>
        <stp>[quotes.xlsx]Calc!R434C7</stp>
        <tr r="G434" s="70"/>
        <tr r="G434" s="70"/>
        <tr r="G434" s="70"/>
        <tr r="G434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 t="s">
        <v>23/08/2017</v>
        <stp/>
        <stp>##V3_BDPV12</stp>
        <stp>MAGN RX Equity</stp>
        <stp>BDVD_NEXT_EST_DECL_DT</stp>
        <stp>[quotes.xlsx]Calc!R442C9</stp>
        <tr r="I442" s="70"/>
        <tr r="I442" s="70"/>
        <tr r="I442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100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100.79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109.54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101.5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98.39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103.5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103.2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100.8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101.36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RU000A0JXFC2</v>
        <stp/>
        <stp>##V3_BDPV12</stp>
        <stp>RU000A0JXFC2 Corp</stp>
        <stp>ID_ISIN</stp>
        <stp>[quotes.xlsx]Calc!R425C1</stp>
        <tr r="A425" s="70"/>
        <tr r="A425" s="70"/>
        <tr r="A42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102.3771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52.450000762939453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>
        <v>3.431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5.9480000000000004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>
        <v>6.7000000000000004E-2</v>
        <stp/>
        <stp>##V3_BDPV12</stp>
        <stp>RU000A0JXFC2 Corp</stp>
        <stp>INT_ACC</stp>
        <stp>[quotes.xlsx]Calc!R425C5</stp>
        <tr r="E425" s="70"/>
        <tr r="E425" s="70"/>
        <tr r="E425" s="70"/>
        <tr r="E425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0.47599999999999998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4.6829999999999998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1.1083333333333334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2.3359999999999999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3.746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4.5229999999999997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3.1850000000000001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215.79345703125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#N/A Field Not Applicable</v>
        <stp/>
        <stp>##V3_BDPV12</stp>
        <stp>GLD US Equity</stp>
        <stp>LAST_TRADEABLE_DT</stp>
        <stp>[quotes.xlsx]Calc!R137C7</stp>
        <tr r="G13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0.92513276572819569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Surgutneftegas OJSC</v>
        <stp/>
        <stp>##V3_BDPV12</stp>
        <stp>SNGS RX Equity</stp>
        <stp>SECURITY_NAME</stp>
        <stp>[quotes.xlsx]Calc!R423C12</stp>
        <tr r="L423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104.32989999999999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18/09/2017</v>
        <stp/>
        <stp>##V3_BDPV12</stp>
        <stp>SMSN LI Equity</stp>
        <stp>BDVD_NEXT_EST_DECL_DT</stp>
        <stp>[quotes.xlsx]Calc!R424C9</stp>
        <tr r="I424" s="70"/>
        <tr r="I424" s="70"/>
        <tr r="I424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102.15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125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96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99.8</v>
        <stp/>
        <stp>##V3_BDPV12</stp>
        <stp>RU000A0JUD83 Corp</stp>
        <stp>PX_LAST</stp>
        <stp>[quotes.xlsx]Calc!R441C3</stp>
        <tr r="C441" s="70"/>
        <tr r="C441" s="70"/>
        <tr r="C441" s="70"/>
      </tp>
      <tp>
        <v>102.4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101.6</v>
        <stp/>
        <stp>##V3_BDPV12</stp>
        <stp>RU000A0JXQ44 Corp</stp>
        <stp>PX_LAST</stp>
        <stp>[quotes.xlsx]Calc!R456C3</stp>
        <tr r="C456" s="70"/>
        <tr r="C456" s="70"/>
        <tr r="C456" s="70"/>
      </tp>
      <tp>
        <v>100.74</v>
        <stp/>
        <stp>##V3_BDPV12</stp>
        <stp>RU000A0JXQK2 Corp</stp>
        <stp>PX_LAST</stp>
        <stp>[quotes.xlsx]Calc!R440C3</stp>
        <tr r="C440" s="70"/>
        <tr r="C440" s="70"/>
        <tr r="C440" s="70"/>
      </tp>
      <tp>
        <v>100.51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1.71875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6.957157798022334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104.61150000000001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1.8860000000000001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1.5819999999999999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2.2509999999999999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3.41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3.9119999999999999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4.4749999999999996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>
        <v>3.968</v>
        <stp/>
        <stp>##V3_BDPV12</stp>
        <stp>RU000A0JUVG6 Corp</stp>
        <stp>INT_ACC</stp>
        <stp>[quotes.xlsx]Calc!R422C5</stp>
        <tr r="E422" s="70"/>
        <tr r="E422" s="70"/>
        <tr r="E422" s="70"/>
        <tr r="E422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RU000A0JUVG6</v>
        <stp/>
        <stp>##V3_BDPV12</stp>
        <stp>RU000A0JUVG6 Corp</stp>
        <stp>ID_ISIN</stp>
        <stp>[quotes.xlsx]Calc!R422C1</stp>
        <tr r="A422" s="70"/>
        <tr r="A422" s="70"/>
        <tr r="A422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#N/A N/A</v>
        <stp/>
        <stp>##V3_BDPV12</stp>
        <stp>GAMCBEA ID Equity</stp>
        <stp>BDVD_NEXT_EST_DECL_DT</stp>
        <stp>[quotes.xlsx]Calc!R412C9</stp>
        <tr r="I412" s="70"/>
        <tr r="I412" s="70"/>
      </tp>
      <tp>
        <v>3.3654165267944336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VEU7C 110000.00 Index</stp>
        <stp>BDVD_PROJ_12M_YLD</stp>
        <stp>[quotes.xlsx]Calc!R453C6</stp>
        <tr r="F453" s="70"/>
        <tr r="F453" s="70"/>
        <tr r="F45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RTS INDEX OPTIONS Aug17P102500</v>
        <stp/>
        <stp>##V3_BDPV12</stp>
        <stp>VEQ7P 102500.00 Index</stp>
        <stp>SECURITY_NAME</stp>
        <stp>[quotes.xlsx]Calc!R448C12</stp>
        <tr r="L448" s="70"/>
      </tp>
      <tp t="s">
        <v>07/03/2018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PhosAgro PJSC</v>
        <stp/>
        <stp>##V3_BDPV12</stp>
        <stp>PHOR LI Equity</stp>
        <stp>SECURITY_NAME</stp>
        <stp>[quotes.xlsx]Calc!R421C12</stp>
        <tr r="L42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24/08/2017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100.8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110.5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US71647NAS80</v>
        <stp/>
        <stp>##V3_BDPV12</stp>
        <stp>US71647NAS80 Corp</stp>
        <stp>ID_ISIN</stp>
        <stp>[quotes.xlsx]Calc!R420C1</stp>
        <tr r="A420" s="70"/>
        <tr r="A420" s="70"/>
        <tr r="A420" s="70"/>
      </tp>
      <tp t="s">
        <v>US71647NAL38</v>
        <stp/>
        <stp>##V3_BDPV12</stp>
        <stp>US71647NAL38 Corp</stp>
        <stp>ID_ISIN</stp>
        <stp>[quotes.xlsx]Calc!R418C1</stp>
        <tr r="A418" s="70"/>
        <tr r="A418" s="70"/>
        <tr r="A418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102.82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104.3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0.76036399999999982</v>
        <stp/>
        <stp>##V3_BDPV12</stp>
        <stp>US71647NAL38 Corp</stp>
        <stp>INT_ACC</stp>
        <stp>[quotes.xlsx]Calc!R418C5</stp>
        <tr r="E418" s="70"/>
        <tr r="E418" s="70"/>
        <tr r="E418" s="70"/>
        <tr r="E418" s="70"/>
      </tp>
      <tp>
        <v>0.71701388888888895</v>
        <stp/>
        <stp>##V3_BDPV12</stp>
        <stp>US71647NAS80 Corp</stp>
        <stp>INT_ACC</stp>
        <stp>[quotes.xlsx]Calc!R420C5</stp>
        <tr r="E420" s="70"/>
        <tr r="E420" s="70"/>
        <tr r="E420" s="70"/>
        <tr r="E420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0.23056183052539955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RU000A0JXJS0</v>
        <stp/>
        <stp>##V3_BDPV12</stp>
        <stp>RU000A0JXJS0 Corp</stp>
        <stp>ID_ISIN</stp>
        <stp>[quotes.xlsx]Calc!R455C1</stp>
        <tr r="A455" s="70"/>
        <tr r="A455" s="70"/>
        <tr r="A455" s="70"/>
      </tp>
      <tp t="s">
        <v>RU000A0JXTF6</v>
        <stp/>
        <stp>##V3_BDPV12</stp>
        <stp>RU000A0JXTF6 Corp</stp>
        <stp>ID_ISIN</stp>
        <stp>[quotes.xlsx]Calc!R443C1</stp>
        <tr r="A443" s="70"/>
        <tr r="A443" s="70"/>
        <tr r="A443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>
        <v>1.5169999999999999</v>
        <stp/>
        <stp>##V3_BDPV12</stp>
        <stp>RU000A0JXTF6 Corp</stp>
        <stp>INT_ACC</stp>
        <stp>[quotes.xlsx]Calc!R443C5</stp>
        <tr r="E443" s="70"/>
        <tr r="E443" s="70"/>
        <tr r="E443" s="70"/>
        <tr r="E443" s="70"/>
      </tp>
      <tp>
        <v>4.2869999999999999</v>
        <stp/>
        <stp>##V3_BDPV12</stp>
        <stp>RU000A0JXJS0 Corp</stp>
        <stp>INT_ACC</stp>
        <stp>[quotes.xlsx]Calc!R455C5</stp>
        <tr r="E455" s="70"/>
        <tr r="E455" s="70"/>
        <tr r="E455" s="70"/>
        <tr r="E455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2.2970000000000002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>
        <v>27.137931823730469</v>
        <stp/>
        <stp>##V3_BDPV12</stp>
        <stp>BAC US Equity</stp>
        <stp>BEST_TARGET_PRICE</stp>
        <stp>[quotes.xlsx]Calc!R431C5</stp>
        <tr r="E431" s="70"/>
        <tr r="E431" s="70"/>
        <tr r="E431" s="70"/>
        <tr r="E431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[quotes.xlsx]Calc!R415C12</stp>
        <tr r="L415" s="70"/>
      </tp>
      <tp t="s">
        <v>Deutsche Bank AG</v>
        <stp/>
        <stp>##V3_BDPV12</stp>
        <stp>DBK GY Equity</stp>
        <stp>SECURITY_NAME</stp>
        <stp>[quotes.xlsx]Calc!R410C12</stp>
        <tr r="L410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ENEL RUSSIA PJSC</v>
        <stp/>
        <stp>##V3_BDPV12</stp>
        <stp>ENRU RX Equity</stp>
        <stp>SECURITY_NAME</stp>
        <stp>[quotes.xlsx]Calc!R436C12</stp>
        <tr r="L436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11/08/2017</v>
        <stp/>
        <stp>##V3_BDPV12</stp>
        <stp>IP US Equity</stp>
        <stp>DVD_EX_DT</stp>
        <stp>[quotes.xlsx]Calc!R445C7</stp>
        <tr r="G445" s="70"/>
        <tr r="G445" s="70"/>
        <tr r="G445" s="70"/>
        <tr r="G445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117.7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83.75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99.5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257.20315551757812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98.99</v>
        <stp/>
        <stp>##V3_BDPV12</stp>
        <stp>RU000A0JUVG6 Corp</stp>
        <stp>PX_LAST</stp>
        <stp>[quotes.xlsx]Calc!R422C3</stp>
        <tr r="C422" s="70"/>
        <tr r="C422" s="70"/>
        <tr r="C422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99.87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2.6909722222222223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RU000A0JXQ44</v>
        <stp/>
        <stp>##V3_BDPV12</stp>
        <stp>RU000A0JXQ44 Corp</stp>
        <stp>ID_ISIN</stp>
        <stp>[quotes.xlsx]Calc!R456C1</stp>
        <tr r="A456" s="70"/>
        <tr r="A456" s="70"/>
        <tr r="A456" s="70"/>
      </tp>
      <tp t="s">
        <v>RU000A0JXQK2</v>
        <stp/>
        <stp>##V3_BDPV12</stp>
        <stp>RU000A0JXQK2 Corp</stp>
        <stp>ID_ISIN</stp>
        <stp>[quotes.xlsx]Calc!R440C1</stp>
        <tr r="A440" s="70"/>
        <tr r="A440" s="70"/>
        <tr r="A440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1.8120000000000001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2.9350000000000001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>
        <v>2.6080000000000001</v>
        <stp/>
        <stp>##V3_BDPV12</stp>
        <stp>RU000A0JXQ44 Corp</stp>
        <stp>INT_ACC</stp>
        <stp>[quotes.xlsx]Calc!R456C5</stp>
        <tr r="E456" s="70"/>
        <tr r="E456" s="70"/>
        <tr r="E456" s="70"/>
        <tr r="E456" s="70"/>
      </tp>
      <tp>
        <v>2.488</v>
        <stp/>
        <stp>##V3_BDPV12</stp>
        <stp>RU000A0JXQK2 Corp</stp>
        <stp>INT_ACC</stp>
        <stp>[quotes.xlsx]Calc!R440C5</stp>
        <tr r="E440" s="70"/>
        <tr r="E440" s="70"/>
        <tr r="E440" s="70"/>
        <tr r="E440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111.6045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2.71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5.2320000000000002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2.4159999999999999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>
        <v>1.2889999999999999</v>
        <stp/>
        <stp>##V3_BDPV12</stp>
        <stp>RU000A0JUD83 Corp</stp>
        <stp>INT_ACC</stp>
        <stp>[quotes.xlsx]Calc!R441C5</stp>
        <tr r="E441" s="70"/>
        <tr r="E441" s="70"/>
        <tr r="E441" s="70"/>
        <tr r="E441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RU000A0JUD83</v>
        <stp/>
        <stp>##V3_BDPV12</stp>
        <stp>RU000A0JUD83 Corp</stp>
        <stp>ID_ISIN</stp>
        <stp>[quotes.xlsx]Calc!R441C1</stp>
        <tr r="A441" s="70"/>
        <tr r="A441" s="70"/>
        <tr r="A441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212.55000305175781</v>
        <stp/>
        <stp>##V3_BDPV12</stp>
        <stp>UNH US Equity</stp>
        <stp>BEST_TARGET_PRICE</stp>
        <stp>[quotes.xlsx]Calc!R429C5</stp>
        <tr r="E429" s="70"/>
        <tr r="E429" s="70"/>
        <tr r="E429" s="70"/>
        <tr r="E429" s="70"/>
      </tp>
      <tp>
        <v>170.35293579101563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3.0962815921322417</v>
        <stp/>
        <stp>##V3_BDPV12</stp>
        <stp>USP989MJBG51 Corp</stp>
        <stp>DUR_MID</stp>
        <stp>[quotes.xlsx]Calc!R5C8</stp>
        <tr r="H5" s="70"/>
        <tr r="H5" s="70"/>
        <tr r="H5" s="70"/>
      </tp>
      <tp>
        <v>3.5180555555555553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100.649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RU000A0JXPG2 Corp</stp>
        <stp>BDVD_PROJ_12M_YLD</stp>
        <stp>[quotes.xlsx]Calc!R439C6</stp>
        <tr r="F439" s="70"/>
        <tr r="F439" s="70"/>
        <tr r="F439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 t="s">
        <v>Tatneft PJSC</v>
        <stp/>
        <stp>##V3_BDPV12</stp>
        <stp>TATNP RX Equity</stp>
        <stp>SECURITY_NAME</stp>
        <stp>[quotes.xlsx]Calc!R427C12</stp>
        <tr r="L427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 t="s">
        <v>#N/A Field Not Applicable</v>
        <stp/>
        <stp>##V3_BDPV12</stp>
        <stp>US71647NAL38 Corp</stp>
        <stp>BEST_TARGET_PRICE</stp>
        <stp>[quotes.xlsx]Calc!R418C5</stp>
        <tr r="E418" s="70"/>
        <tr r="E418" s="70"/>
        <tr r="E418" s="70"/>
      </tp>
      <tp>
        <v>41.950000762939453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Magnit PJSC</v>
        <stp/>
        <stp>##V3_BDPV12</stp>
        <stp>MGNT LI Equity</stp>
        <stp>SECURITY_NAME</stp>
        <stp>[quotes.xlsx]Calc!R416C12</stp>
        <tr r="L416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100.85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5.8304680036778596</v>
        <stp/>
        <stp>##V3_BDPV12</stp>
        <stp>US29358QAC33 Corp</stp>
        <stp>DUR_MID</stp>
        <stp>[quotes.xlsx]Calc!R353C8</stp>
        <tr r="H353" s="70"/>
        <tr r="H353" s="70"/>
        <tr r="H353" s="70"/>
      </tp>
      <tp>
        <v>102.5</v>
        <stp/>
        <stp>##V3_BDPV12</stp>
        <stp>RU000A0JXJS0 Corp</stp>
        <stp>PX_LAST</stp>
        <stp>[quotes.xlsx]Calc!R455C3</stp>
        <tr r="C455" s="70"/>
        <tr r="C455" s="70"/>
        <tr r="C455" s="70"/>
      </tp>
      <tp>
        <v>100.74</v>
        <stp/>
        <stp>##V3_BDPV12</stp>
        <stp>RU000A0JXTF6 Corp</stp>
        <stp>PX_LAST</stp>
        <stp>[quotes.xlsx]Calc!R443C3</stp>
        <tr r="C443" s="70"/>
        <tr r="C443" s="70"/>
        <tr r="C44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3238.91845703125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109.50360000000001</v>
        <stp/>
        <stp>##V3_BDPV12</stp>
        <stp>US71647NAS80 Corp</stp>
        <stp>PX_LAST</stp>
        <stp>[quotes.xlsx]Calc!R420C3</stp>
        <tr r="C420" s="70"/>
        <tr r="C420" s="70"/>
        <tr r="C420" s="70"/>
      </tp>
      <tp>
        <v>102.39109999999999</v>
        <stp/>
        <stp>##V3_BDPV12</stp>
        <stp>US71647NAL38 Corp</stp>
        <stp>PX_LAST</stp>
        <stp>[quotes.xlsx]Calc!R418C3</stp>
        <tr r="C418" s="70"/>
        <tr r="C418" s="70"/>
        <tr r="C4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184.49959999999999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0.621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0.32900000000000001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5.2469999999999999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2.032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 t="s">
        <v>#N/A Field Not Applicable</v>
        <stp/>
        <stp>##V3_BDPV12</stp>
        <stp>RU000A0JXPG2 Corp</stp>
        <stp>EQY_DVD_YLD_IND</stp>
        <stp>[quotes.xlsx]Calc!R439C6</stp>
        <tr r="F439" s="70"/>
        <tr r="F439" s="70"/>
        <tr r="F439" s="70"/>
      </tp>
      <tp>
        <v>3.4889999999999999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1.911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>
        <v>4.5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4.6399998664855957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20.028011322021484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106.73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102.7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100.27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96.39</v>
        <stp/>
        <stp>##V3_BDPV12</stp>
        <stp>RU000A0JXQF2 Corp</stp>
        <stp>PX_LAST</stp>
        <stp>[quotes.xlsx]Calc!R444C3</stp>
        <tr r="C444" s="70"/>
        <tr r="C444" s="70"/>
        <tr r="C444" s="70"/>
      </tp>
      <tp>
        <v>656.66668701171875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VEQ7P 102500.00 Index</stp>
        <stp>YLD_CNV_MID</stp>
        <stp>[quotes.xlsx]Calc!R448C6</stp>
        <tr r="F448" s="70"/>
        <tr r="F448" s="70"/>
        <tr r="F448" s="70"/>
      </tp>
      <tp>
        <v>0.84583333333333344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0.45700000000000002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VEU7C 110000.00 Index</stp>
        <stp>BEST_ANALYST_RATING</stp>
        <stp>[quotes.xlsx]Calc!R453C4</stp>
        <tr r="D453" s="70"/>
        <tr r="D453" s="70"/>
        <tr r="D453" s="70"/>
      </tp>
      <tp>
        <v>2.589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3.2930000000000001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1.919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64.166664123535156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37.352939605712891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19.120000839233398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RTS INDEX OPTIONS Sep17C110000</v>
        <stp/>
        <stp>##V3_BDPV12</stp>
        <stp>VEU7C 110000.00 Index</stp>
        <stp>SECURITY_NAME</stp>
        <stp>[quotes.xlsx]Calc!R453C12</stp>
        <tr r="L453" s="70"/>
      </tp>
      <tp>
        <v>3.9285714626312256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CH0374210356 Corp</stp>
        <stp>BDVD_PROJ_12M_YLD</stp>
        <stp>[quotes.xlsx]Calc!R451C6</stp>
        <tr r="F451" s="70"/>
        <tr r="F451" s="70"/>
        <tr r="F45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UnitedHealth Group Inc</v>
        <stp/>
        <stp>##V3_BDPV12</stp>
        <stp>UNH US Equity</stp>
        <stp>SECURITY_NAME</stp>
        <stp>[quotes.xlsx]Calc!R429C12</stp>
        <tr r="L429" s="70"/>
      </tp>
      <tp t="s">
        <v>15/11/2017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100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101.3154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20.860343933105469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99.81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101.74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101.2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101.85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105.3836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105.23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102.79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104.29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102.95</v>
        <stp/>
        <stp>##V3_BDPV12</stp>
        <stp>RU000A0JXFC2 Corp</stp>
        <stp>PX_LAST</stp>
        <stp>[quotes.xlsx]Calc!R425C3</stp>
        <tr r="C425" s="70"/>
        <tr r="C425" s="70"/>
        <tr r="C425" s="70"/>
      </tp>
      <tp>
        <v>3.1215277777777781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0.61599999999999999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1.1919999999999999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0.245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2.4E-2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0.26200000000000001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1.462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1.1970000000000001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3.0710000000000002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1.7069999999999999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5.0830000000000002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54.28125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XS0835890350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>
        <v>5.6954762253944047</v>
        <stp/>
        <stp>##V3_BDPV12</stp>
        <stp>XS0316524130 Corp</stp>
        <stp>YLD_CNV_MID</stp>
        <stp>[quotes.xlsx]Calc!R413C6</stp>
        <tr r="F413" s="70"/>
        <tr r="F413" s="70"/>
        <tr r="F413" s="70"/>
        <tr r="F41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8.9530963999999997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XS1140509628 Corp</stp>
        <stp>NXT_PUT_DT</stp>
        <stp>[quotes.xlsx]Calc!R409C9</stp>
        <tr r="I409" s="70"/>
        <tr r="I409" s="70"/>
      </tp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101.64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1.9099269040320683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1.5142077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11.017063200000001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4.3785853000000001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3.6520706999999999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3.8013614576626327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6.6769791999999999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2.0517303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BISVP RX Equity</stp>
        <stp>INT_ACC</stp>
        <stp>[quotes.xlsx]Calc!R432C5</stp>
        <tr r="E432" s="70"/>
        <tr r="E432" s="70"/>
        <tr r="E432" s="70"/>
      </tp>
      <tp t="s">
        <v>RU0009100176</v>
        <stp/>
        <stp>##V3_BDPV12</stp>
        <stp>BISVP RX Equity</stp>
        <stp>ID_ISIN</stp>
        <stp>[quotes.xlsx]Calc!R432C1</stp>
        <tr r="A432" s="70"/>
        <tr r="A432" s="70"/>
        <tr r="A432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13.0387983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9.1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99.260009999999994</v>
        <stp/>
        <stp>##V3_BDPV12</stp>
        <stp>EJ545131 Corp</stp>
        <stp>PX_LAST</stp>
        <stp>[quotes.xlsx]Calc!R70C3</stp>
        <tr r="C70" s="70"/>
        <tr r="C70" s="70"/>
        <tr r="C70" s="70"/>
      </tp>
      <tp>
        <v>108.15</v>
        <stp/>
        <stp>##V3_BDPV12</stp>
        <stp>JK576342 Corp</stp>
        <stp>PX_LAST</stp>
        <stp>[quotes.xlsx]Calc!R67C3</stp>
        <tr r="C67" s="70"/>
        <tr r="C67" s="70"/>
        <tr r="C67" s="70"/>
      </tp>
      <tp>
        <v>104.7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URU7C 65000.00 Curncy</stp>
        <stp>EQY_DVD_YLD_IND</stp>
        <stp>[quotes.xlsx]Calc!R447C6</stp>
        <tr r="F447" s="70"/>
        <tr r="F447" s="70"/>
        <tr r="F447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1.9438444924406046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1.5761396702230843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4.7526561999999997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3.3703703880310059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N/A</v>
        <stp/>
        <stp>##V3_BDPV12</stp>
        <stp>XS1140509628 Corp</stp>
        <stp>YLD_CNV_MID</stp>
        <stp>[quotes.xlsx]Calc!R409C6</stp>
        <tr r="F409" s="70"/>
        <tr r="F409" s="70"/>
        <tr r="F409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5.4295121999999996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 t="s">
        <v>CEMEX 5.7 01/11/25</v>
        <stp/>
        <stp>##V3_BDPV12</stp>
        <stp>USP2253TJE03 Corp</stp>
        <stp>SECURITY_NAME</stp>
        <stp>[quotes.xlsx]Calc!R408C12</stp>
        <tr r="L408" s="70"/>
      </tp>
      <tp>
        <v>108.59</v>
        <stp/>
        <stp>##V3_BDPV12</stp>
        <stp>AM281135 Corp</stp>
        <stp>PX_LAST</stp>
        <stp>[quotes.xlsx]Calc!R64C3</stp>
        <tr r="C64" s="70"/>
        <tr r="C64" s="70"/>
        <tr r="C64" s="70"/>
      </tp>
      <tp>
        <v>104.88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MSRSRM 9.15 02/15/27</v>
        <stp/>
        <stp>##V3_BDPV12</stp>
        <stp>RU000A0JXJS0 Corp</stp>
        <stp>SECURITY_NAME</stp>
        <stp>[quotes.xlsx]Calc!R455C12</stp>
        <tr r="L455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102.39570000000001</v>
        <stp/>
        <stp>##V3_BDPV12</stp>
        <stp>EJ634925 Corp</stp>
        <stp>PX_LAST</stp>
        <stp>[quotes.xlsx]Calc!R61C3</stp>
        <tr r="C61" s="70"/>
        <tr r="C61" s="70"/>
        <tr r="C61" s="70"/>
      </tp>
      <tp>
        <v>106.85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2.6562500279396772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2.7993743972915546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US91324P1021</v>
        <stp/>
        <stp>##V3_BDPV12</stp>
        <stp>UNH US Equity</stp>
        <stp>ID_ISIN</stp>
        <stp>[quotes.xlsx]Calc!R429C1</stp>
        <tr r="A429" s="70"/>
        <tr r="A429" s="70"/>
        <tr r="A429" s="70"/>
      </tp>
      <tp>
        <v>8.6757843051650596</v>
        <stp/>
        <stp>##V3_BDPV12</stp>
        <stp>EVR LN Equity</stp>
        <stp>EQY_DVD_YLD_IND</stp>
        <stp>[quotes.xlsx]Calc!R411C6</stp>
        <tr r="F411" s="70"/>
        <tr r="F411" s="70"/>
        <tr r="F411" s="70"/>
        <tr r="F411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2.7337267000000001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3.5804592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1.8042962999999999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7.7194914387368705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-15.922321907954284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>
        <v>296.2</v>
        <stp/>
        <stp>##V3_BDPV12</stp>
        <stp>ZURN VX Equity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4.3690959999999999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4.1454918999999997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41.24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6.9894520518739514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7.9830136999999999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5.1349356000000004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5.0185345000000003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5.6571201999999996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4.4795107999999999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2.6005560000000001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105.593</v>
        <stp/>
        <stp>##V3_BDPV12</stp>
        <stp>EJ644860 Corp</stp>
        <stp>PX_LAST</stp>
        <stp>[quotes.xlsx]Calc!R93C3</stp>
        <tr r="C93" s="70"/>
        <tr r="C93" s="70"/>
        <tr r="C93" s="70"/>
      </tp>
      <tp>
        <v>101.93</v>
        <stp/>
        <stp>##V3_BDPV12</stp>
        <stp>JK551531 Corp</stp>
        <stp>PX_LAST</stp>
        <stp>[quotes.xlsx]Calc!R75C3</stp>
        <tr r="C75" s="70"/>
        <tr r="C75" s="70"/>
        <tr r="C75" s="70"/>
      </tp>
      <tp>
        <v>74.375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>
        <v>193.77</v>
        <stp/>
        <stp>##V3_BDPV12</stp>
        <stp>UNH US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4.718821190927958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6.5701754385964914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3.8550456594613336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6.5081351689612017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US71647NAL38 Corp</stp>
        <stp>NXT_PUT_DT</stp>
        <stp>[quotes.xlsx]Calc!R418C9</stp>
        <tr r="I418" s="70"/>
        <tr r="I418" s="70"/>
      </tp>
      <tp>
        <v>5.0529459399999999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XS0559915961 Corp</stp>
        <stp>BEST_ANALYST_RATING</stp>
        <stp>[quotes.xlsx]Calc!R428C4</stp>
        <tr r="D428" s="70"/>
        <tr r="D428" s="70"/>
        <tr r="D428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XS1577961516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5.8621790000000003</v>
        <stp/>
        <stp>##V3_BDPV12</stp>
        <stp>XS1405775450 Corp</stp>
        <stp>YLD_CNV_MID</stp>
        <stp>[quotes.xlsx]Calc!R414C6</stp>
        <tr r="F414" s="70"/>
        <tr r="F414" s="70"/>
        <tr r="F414" s="70"/>
        <tr r="F414" s="70"/>
      </tp>
      <tp>
        <v>122.31686190000001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3.6582490000000001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3.8661349999999999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4.8793223999999995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N/A</v>
        <stp/>
        <stp>##V3_BDPV12</stp>
        <stp>GAMCBEA ID Equity</stp>
        <stp>BDVD_PROJ_12M_YLD</stp>
        <stp>[quotes.xlsx]Calc!R412C6</stp>
        <tr r="F412" s="70"/>
        <tr r="F412" s="70"/>
        <tr r="F412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175.64420000000001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97</v>
        <stp/>
        <stp>##V3_BDPV12</stp>
        <stp>EJ101924 Corp</stp>
        <stp>PX_LAST</stp>
        <stp>[quotes.xlsx]Calc!R81C3</stp>
        <tr r="C81" s="70"/>
        <tr r="C81" s="70"/>
        <tr r="C81" s="70"/>
      </tp>
      <tp>
        <v>110.85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99.89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1.4066222451598664</v>
        <stp/>
        <stp>##V3_BDPV12</stp>
        <stp>SMSN LI Equity</stp>
        <stp>BDVD_PROJ_12M_YLD</stp>
        <stp>[quotes.xlsx]Calc!R424C6</stp>
        <tr r="F424" s="70"/>
        <tr r="F424" s="70"/>
        <tr r="F424" s="70"/>
        <tr r="F424" s="70"/>
      </tp>
      <tp t="s">
        <v>CH0011075394</v>
        <stp/>
        <stp>##V3_BDPV12</stp>
        <stp>ZURN VX Equity</stp>
        <stp>ID_ISIN</stp>
        <stp>[quotes.xlsx]Calc!R437C1</stp>
        <tr r="A437" s="70"/>
        <tr r="A437" s="70"/>
        <tr r="A437" s="70"/>
      </tp>
      <tp>
        <v>60.5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120.43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7.2058419000000002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43.86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42.72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2.2034223000000002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1.5475143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4.6368998999999995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4.5960463000000003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35.355454242632696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4.3817905500544683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4.7767267000000002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3.4021746999999998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14.6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7.88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108.3579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2397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6.7990209409844971</v>
        <stp/>
        <stp>##V3_BDPV12</stp>
        <stp>MAGN RX Equity</stp>
        <stp>BDVD_PROJ_12M_YLD</stp>
        <stp>[quotes.xlsx]Calc!R442C6</stp>
        <tr r="F442" s="70"/>
        <tr r="F442" s="70"/>
        <tr r="F442" s="70"/>
        <tr r="F442" s="70"/>
      </tp>
      <tp>
        <v>5.0236594360726823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RU000A0JUD83 Corp</stp>
        <stp>NXT_PUT_DT</stp>
        <stp>[quotes.xlsx]Calc!R441C9</stp>
        <tr r="I441" s="70"/>
        <tr r="I441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>
        <v>3.73</v>
        <stp/>
        <stp>##V3_BDPV12</stp>
        <stp>BISVP RX Equity</stp>
        <stp>PX_LAST</stp>
        <stp>[quotes.xlsx]Calc!R432C3</stp>
        <tr r="C432" s="70"/>
        <tr r="C432" s="70"/>
        <tr r="C432" s="70"/>
      </tp>
      <tp t="s">
        <v>#N/A N/A</v>
        <stp/>
        <stp>##V3_BDPV12</stp>
        <stp>CH0374210356 Corp</stp>
        <stp>YLD_CNV_MID</stp>
        <stp>[quotes.xlsx]Calc!R451C6</stp>
        <tr r="F451" s="70"/>
        <tr r="F451" s="70"/>
        <tr r="F451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4.6265175999999997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4.6149091100000001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N/A</v>
        <stp/>
        <stp>##V3_BDPV12</stp>
        <stp>XS1581931083 Corp</stp>
        <stp>YLD_CNV_MID</stp>
        <stp>[quotes.xlsx]Calc!R450C6</stp>
        <tr r="F450" s="70"/>
        <tr r="F450" s="70"/>
        <tr r="F450" s="70"/>
      </tp>
      <tp>
        <v>2.9292389000000001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8.09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4310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11.70303605313093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11.111869666425534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 t="s">
        <v>#N/A Field Not Applicable</v>
        <stp/>
        <stp>##V3_BDPV12</stp>
        <stp>URU7C 62000.00 Curncy</stp>
        <stp>EQY_DVD_YLD_IND</stp>
        <stp>[quotes.xlsx]Calc!R446C6</stp>
        <tr r="F446" s="70"/>
        <tr r="F446" s="70"/>
        <tr r="F446" s="70"/>
      </tp>
      <tp>
        <v>1.1343681098616574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2.2852789944772427</v>
        <stp/>
        <stp>##V3_BDPV12</stp>
        <stp>SNGS RX Equity</stp>
        <stp>BDVD_PROJ_12M_YLD</stp>
        <stp>[quotes.xlsx]Calc!R423C6</stp>
        <tr r="F423" s="70"/>
        <tr r="F423" s="70"/>
        <tr r="F423" s="70"/>
        <tr r="F423" s="70"/>
      </tp>
      <tp t="s">
        <v>#N/A Field Not Applicable</v>
        <stp/>
        <stp>##V3_BDPV12</stp>
        <stp>US71647NAS80 Corp</stp>
        <stp>NXT_PUT_DT</stp>
        <stp>[quotes.xlsx]Calc!R420C9</stp>
        <tr r="I420" s="70"/>
        <tr r="I420" s="70"/>
      </tp>
      <tp>
        <v>6.4934856999999999</v>
        <stp/>
        <stp>##V3_BDPV12</stp>
        <stp>USU05485AA20 Corp</stp>
        <stp>YLD_CNV_MID</stp>
        <stp>[quotes.xlsx]Calc!R430C6</stp>
        <tr r="F430" s="70"/>
        <tr r="F430" s="70"/>
        <tr r="F430" s="70"/>
        <tr r="F430" s="70"/>
      </tp>
      <tp>
        <v>4.713148960180753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XS1140509628 Corp</stp>
        <stp>BEST_ANALYST_RATING</stp>
        <stp>[quotes.xlsx]Calc!R409C4</stp>
        <tr r="D409" s="70"/>
        <tr r="D409" s="70"/>
        <tr r="D409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4.4088795000000003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4.4724748999999999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5.4865586000000004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 t="s">
        <v>#N/A Field Not Applicable</v>
        <stp/>
        <stp>##V3_BDPV12</stp>
        <stp>XS0559915961 Corp</stp>
        <stp>NXT_PUT_DT</stp>
        <stp>[quotes.xlsx]Calc!R428C9</stp>
        <tr r="I428" s="70"/>
        <tr r="I428" s="70"/>
      </tp>
      <tp t="s">
        <v>#N/A Field Not Applicable</v>
        <stp/>
        <stp>##V3_BDPV12</stp>
        <stp>XS1405775450 Corp</stp>
        <stp>NXT_PUT_DT</stp>
        <stp>[quotes.xlsx]Calc!R414C9</stp>
        <tr r="I414" s="70"/>
        <tr r="I414" s="70"/>
      </tp>
      <tp>
        <v>3.9897429999999998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106.9375</v>
        <stp/>
        <stp>##V3_BDPV12</stp>
        <stp>EJ878424 Corp</stp>
        <stp>PX_LAST</stp>
        <stp>[quotes.xlsx]Calc!R65C3</stp>
        <tr r="C65" s="70"/>
        <tr r="C65" s="70"/>
        <tr r="C65" s="70"/>
      </tp>
      <tp>
        <v>1504</v>
        <stp/>
        <stp>##V3_BDPV12</stp>
        <stp>GSK LN Equity</stp>
        <stp>PX_LAST</stp>
        <stp>[quotes.xlsx]Calc!R415C3</stp>
        <tr r="C415" s="70"/>
        <tr r="C415" s="70"/>
        <tr r="C41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6.8079771238789206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BISVP RX Equity</stp>
        <stp>BDVD_PROJ_12M_YLD</stp>
        <stp>[quotes.xlsx]Calc!R432C6</stp>
        <tr r="F432" s="70"/>
        <tr r="F432" s="70"/>
        <tr r="F432" s="70"/>
      </tp>
      <tp>
        <v>117.7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US8816242098</v>
        <stp/>
        <stp>##V3_BDPV12</stp>
        <stp>TEVA US Equity</stp>
        <stp>ID_ISIN</stp>
        <stp>[quotes.xlsx]Calc!R454C1</stp>
        <tr r="A454" s="70"/>
        <tr r="A454" s="70"/>
        <tr r="A454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87.83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39.32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 t="s">
        <v>GB0007980591</v>
        <stp/>
        <stp>##V3_BDPV12</stp>
        <stp>BP/ LN Equity</stp>
        <stp>ID_ISIN</stp>
        <stp>[quotes.xlsx]Calc!R433C1</stp>
        <tr r="A433" s="70"/>
        <tr r="A433" s="70"/>
        <tr r="A433" s="70"/>
      </tp>
      <tp>
        <v>6.037E-2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RU0008926258</v>
        <stp/>
        <stp>##V3_BDPV12</stp>
        <stp>SNGS RX Equity</stp>
        <stp>ID_ISIN</stp>
        <stp>[quotes.xlsx]Calc!R423C1</stp>
        <tr r="A423" s="70"/>
        <tr r="A423" s="70"/>
        <tr r="A423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245.11199999999999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427.07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4.3092189000000003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>
        <v>9.0884714919184866</v>
        <stp/>
        <stp>##V3_BDPV12</stp>
        <stp>BISVP RX Equity</stp>
        <stp>EQY_DVD_YLD_IND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5.4683821652564211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CH0374210356 Corp</stp>
        <stp>NXT_PUT_DT</stp>
        <stp>[quotes.xlsx]Calc!R451C9</stp>
        <tr r="I451" s="70"/>
        <tr r="I451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99.59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#N/A N/A</v>
        <stp/>
        <stp>##V3_BDPV12</stp>
        <stp>URU7C 65000.00 Curncy</stp>
        <stp>ID_ISIN</stp>
        <stp>[quotes.xlsx]Calc!R447C1</stp>
        <tr r="A447" s="70"/>
        <tr r="A447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4.0353410669680736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US71922G2093</v>
        <stp/>
        <stp>##V3_BDPV12</stp>
        <stp>PHOR LI Equity</stp>
        <stp>ID_ISIN</stp>
        <stp>[quotes.xlsx]Calc!R421C1</stp>
        <tr r="A421" s="70"/>
        <tr r="A421" s="70"/>
        <tr r="A421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#N/A Field Not Applicable</v>
        <stp/>
        <stp>##V3_BDPV12</stp>
        <stp>URU7C 65000.00 Curncy</stp>
        <stp>INT_ACC</stp>
        <stp>[quotes.xlsx]Calc!R447C5</stp>
        <tr r="E447" s="70"/>
        <tr r="E447" s="70"/>
        <tr r="E447" s="70"/>
      </tp>
      <tp>
        <v>7.4426754018435277</v>
        <stp/>
        <stp>##V3_BDPV12</stp>
        <stp>NLMK RX Equity</stp>
        <stp>BDVD_PROJ_12M_YLD</stp>
        <stp>[quotes.xlsx]Calc!R417C6</stp>
        <tr r="F417" s="70"/>
        <tr r="F417" s="70"/>
        <tr r="F417" s="70"/>
        <tr r="F41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62.7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2.4255814663199491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129.80000000000001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108.55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22.55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2.281059063136456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23.08</v>
        <stp/>
        <stp>##V3_BDPV12</stp>
        <stp>GDX US Equity</stp>
        <stp>PX_LAST</stp>
        <stp>[quotes.xlsx]Calc!R184C3</stp>
        <tr r="C184" s="70"/>
        <tr r="C184" s="70"/>
        <tr r="C184" s="70"/>
      </tp>
      <tp>
        <v>278</v>
        <stp/>
        <stp>##V3_BDPV12</stp>
        <stp>URU7C 62000.00 Curncy</stp>
        <stp>PX_LAST</stp>
        <stp>[quotes.xlsx]Calc!R446C3</stp>
        <tr r="C446" s="70"/>
        <tr r="C446" s="70"/>
        <tr r="C446" s="70"/>
      </tp>
      <tp>
        <v>1032</v>
        <stp/>
        <stp>##V3_BDPV12</stp>
        <stp>SMSN LI Equity</stp>
        <stp>PX_LAST</stp>
        <stp>[quotes.xlsx]Calc!R424C3</stp>
        <tr r="C424" s="70"/>
        <tr r="C424" s="70"/>
        <tr r="C424" s="70"/>
      </tp>
      <tp>
        <v>40.630000000000003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274.3</v>
        <stp/>
        <stp>##V3_BDPV12</stp>
        <stp>TATNP RX Equity</stp>
        <stp>PX_LAST</stp>
        <stp>[quotes.xlsx]Calc!R427C3</stp>
        <tr r="C427" s="70"/>
        <tr r="C427" s="70"/>
        <tr r="C427" s="70"/>
      </tp>
      <tp>
        <v>2.7643404999999999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XS0316524130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4.9856619999999996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11.433269611536751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6.4414366479232319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3.5052245806394198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3.6905729000000003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3.2922071000000002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>
        <v>3.5128348000000003</v>
        <stp/>
        <stp>##V3_BDPV12</stp>
        <stp>XS0835890350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#N/A Field Not Applicable</v>
        <stp/>
        <stp>##V3_BDPV12</stp>
        <stp>XS0316524130 Corp</stp>
        <stp>NXT_PUT_DT</stp>
        <stp>[quotes.xlsx]Calc!R413C9</stp>
        <tr r="I413" s="70"/>
        <tr r="I413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US0605051046</v>
        <stp/>
        <stp>##V3_BDPV12</stp>
        <stp>BAC US Equity</stp>
        <stp>ID_ISIN</stp>
        <stp>[quotes.xlsx]Calc!R431C1</stp>
        <tr r="A431" s="70"/>
        <tr r="A431" s="70"/>
        <tr r="A43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11.1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RU0009033591</v>
        <stp/>
        <stp>##V3_BDPV12</stp>
        <stp>TATN RX Equity</stp>
        <stp>ID_ISIN</stp>
        <stp>[quotes.xlsx]Calc!R426C1</stp>
        <tr r="A426" s="70"/>
        <tr r="A426" s="70"/>
        <tr r="A426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115.36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8.6330935251798557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121.87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3.9329831037909977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GB00B71N6K86</v>
        <stp/>
        <stp>##V3_BDPV12</stp>
        <stp>EVR LN Equity</stp>
        <stp>ID_ISIN</stp>
        <stp>[quotes.xlsx]Calc!R411C1</stp>
        <tr r="A411" s="70"/>
        <tr r="A411" s="70"/>
        <tr r="A411" s="70"/>
      </tp>
      <tp>
        <v>2.0876826722338206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6.3994747115979846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XS0835890350 Corp</stp>
        <stp>NXT_PUT_DT</stp>
        <stp>[quotes.xlsx]Calc!R419C9</stp>
        <tr r="I419" s="70"/>
        <tr r="I419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2.5460256999999999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102.8</v>
        <stp/>
        <stp>##V3_BDPV12</stp>
        <stp>AM562901 Corp</stp>
        <stp>PX_LAST</stp>
        <stp>[quotes.xlsx]Calc!R99C3</stp>
        <tr r="C99" s="70"/>
        <tr r="C99" s="70"/>
        <tr r="C99" s="70"/>
      </tp>
      <tp>
        <v>103.59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1286.5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DE0005140008</v>
        <stp/>
        <stp>##V3_BDPV12</stp>
        <stp>DBK GY Equity</stp>
        <stp>ID_ISIN</stp>
        <stp>[quotes.xlsx]Calc!R410C1</stp>
        <tr r="A410" s="70"/>
        <tr r="A410" s="70"/>
        <tr r="A410" s="70"/>
      </tp>
      <tp>
        <v>4.04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1.7626981000000002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16.370136661843723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135.96568103250388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2.8536799999999998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4.2110196000000002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3.4697879999999999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2.8564208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4.8371807999999996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HENPA2U LX Equity</stp>
        <stp>LAST_TRADEABLE_DT</stp>
        <stp>[quotes.xlsx]Calc!R402C7</stp>
        <tr r="G402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RU0006944147</v>
        <stp/>
        <stp>##V3_BDPV12</stp>
        <stp>TATNP RX Equity</stp>
        <stp>ID_ISIN</stp>
        <stp>[quotes.xlsx]Calc!R427C1</stp>
        <tr r="A427" s="70"/>
        <tr r="A427" s="70"/>
        <tr r="A427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2.546320612652603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106.93600000000001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>
        <v>268.7</v>
        <stp/>
        <stp>##V3_BDPV12</stp>
        <stp>EVR LN Equity</stp>
        <stp>PX_LAST</stp>
        <stp>[quotes.xlsx]Calc!R411C3</stp>
        <tr r="C411" s="70"/>
        <tr r="C411" s="70"/>
        <tr r="C411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3.8330757341576502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379.25</v>
        <stp/>
        <stp>##V3_BDPV12</stp>
        <stp>TATN RX Equity</stp>
        <stp>PX_LAST</stp>
        <stp>[quotes.xlsx]Calc!R426C3</stp>
        <tr r="C426" s="70"/>
        <tr r="C426" s="70"/>
        <tr r="C426" s="70"/>
      </tp>
      <tp>
        <v>38.08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105.21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12.8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4.4089999999999998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38.93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5.21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>
        <v>24.19</v>
        <stp/>
        <stp>##V3_BDPV12</stp>
        <stp>BAC US Equity</stp>
        <stp>PX_LAST</stp>
        <stp>[quotes.xlsx]Calc!R431C3</stp>
        <tr r="C431" s="70"/>
        <tr r="C431" s="70"/>
        <tr r="C43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1.4019466999999999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N/A</v>
        <stp/>
        <stp>##V3_BDPV12</stp>
        <stp>SBRF=U7 RU Equity</stp>
        <stp>BDVD_PROJ_12M_YLD</stp>
        <stp>[quotes.xlsx]Calc!R449C6</stp>
        <tr r="F449" s="70"/>
        <tr r="F449" s="70"/>
        <tr r="F449" s="70"/>
      </tp>
      <tp t="s">
        <v>#N/A Field Not Applicable</v>
        <stp/>
        <stp>##V3_BDPV12</stp>
        <stp>XS1581931083 Corp</stp>
        <stp>BEST_ANALYST_RATING</stp>
        <stp>[quotes.xlsx]Calc!R450C4</stp>
        <tr r="D450" s="70"/>
        <tr r="D450" s="70"/>
        <tr r="D450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N/A</v>
        <stp/>
        <stp>##V3_BDPV12</stp>
        <stp>VEU7P 95000.00 Index</stp>
        <stp>DUR_MID</stp>
        <stp>[quotes.xlsx]Calc!R452C8</stp>
        <tr r="H452" s="70"/>
        <tr r="H452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23.460881000000001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 t="s">
        <v>#N/A Field Not Applicable</v>
        <stp/>
        <stp>##V3_BDPV12</stp>
        <stp>CH0374210356 Corp</stp>
        <stp>BEST_ANALYST_RATING</stp>
        <stp>[quotes.xlsx]Calc!R451C4</stp>
        <tr r="D451" s="70"/>
        <tr r="D451" s="70"/>
        <tr r="D451" s="70"/>
      </tp>
      <tp>
        <v>4.5299330833783733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4.0772478000000003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4.7008516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109.2154</v>
        <stp/>
        <stp>##V3_BDPV12</stp>
        <stp>EJ951547 Corp</stp>
        <stp>PX_LAST</stp>
        <stp>[quotes.xlsx]Calc!R77C3</stp>
        <tr r="C77" s="70"/>
        <tr r="C77" s="70"/>
        <tr r="C77" s="70"/>
      </tp>
      <tp>
        <v>14.58</v>
        <stp/>
        <stp>##V3_BDPV12</stp>
        <stp>DBK GY Equity</stp>
        <stp>PX_LAST</stp>
        <stp>[quotes.xlsx]Calc!R410C3</stp>
        <tr r="C410" s="70"/>
        <tr r="C410" s="70"/>
        <tr r="C410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 t="s">
        <v>#N/A N/A</v>
        <stp/>
        <stp>##V3_BDPV12</stp>
        <stp>OGKB RX Equity</stp>
        <stp>BDVD_PROJ_12M_YLD</stp>
        <stp>[quotes.xlsx]Calc!R435C6</stp>
        <tr r="F435" s="70"/>
        <tr r="F435" s="70"/>
        <tr r="F435" s="70"/>
      </tp>
      <tp>
        <v>23.44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16/04/2026</v>
        <stp/>
        <stp>##V3_BDPV12</stp>
        <stp>RU000A0JXQ44 Corp</stp>
        <stp>NXT_PUT_DT</stp>
        <stp>[quotes.xlsx]Calc!R456C9</stp>
        <tr r="I456" s="70"/>
        <tr r="I456" s="70"/>
        <tr r="I456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USU05485AA20 Corp</stp>
        <stp>BEST_ANALYST_RATING</stp>
        <stp>[quotes.xlsx]Calc!R430C4</stp>
        <tr r="D430" s="70"/>
        <tr r="D430" s="70"/>
        <tr r="D430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5.0043591000000003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5.6463783999999997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5.1266803999999997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XS1577961516 Corp</stp>
        <stp>NXT_PUT_DT</stp>
        <stp>[quotes.xlsx]Calc!R438C9</stp>
        <tr r="I438" s="70"/>
        <tr r="I438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3.9222541436878888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99.26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100.5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59.625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62.9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>
        <v>445.45</v>
        <stp/>
        <stp>##V3_BDPV12</stp>
        <stp>BP/ LN Equity</stp>
        <stp>PX_LAST</stp>
        <stp>[quotes.xlsx]Calc!R433C3</stp>
        <tr r="C433" s="70"/>
        <tr r="C433" s="70"/>
        <tr r="C433" s="70"/>
      </tp>
      <tp>
        <v>26.315000000000001</v>
        <stp/>
        <stp>##V3_BDPV12</stp>
        <stp>SNGS RX Equity</stp>
        <stp>PX_LAST</stp>
        <stp>[quotes.xlsx]Calc!R423C3</stp>
        <tr r="C423" s="70"/>
        <tr r="C423" s="70"/>
        <tr r="C42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302.05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35.21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17.489999999999998</v>
        <stp/>
        <stp>##V3_BDPV12</stp>
        <stp>TEVA US Equity</stp>
        <stp>PX_LAST</stp>
        <stp>[quotes.xlsx]Calc!R454C3</stp>
        <tr r="C454" s="70"/>
        <tr r="C454" s="70"/>
        <tr r="C454" s="70"/>
      </tp>
      <tp>
        <v>63.9</v>
        <stp/>
        <stp>##V3_BDPV12</stp>
        <stp>VFC US Equity</stp>
        <stp>PX_LAST</stp>
        <stp>[quotes.xlsx]Calc!R173C3</stp>
        <tr r="C173" s="70"/>
        <tr r="C173" s="70"/>
        <tr r="C173" s="70"/>
      </tp>
      <tp>
        <v>1855.72</v>
        <stp/>
        <stp>##V3_BDPV12</stp>
        <stp>PCLN US Equity</stp>
        <stp>PX_LAST</stp>
        <stp>[quotes.xlsx]Calc!R380C3</stp>
        <tr r="C380" s="70"/>
        <tr r="C380" s="70"/>
        <tr r="C380" s="70"/>
      </tp>
      <tp t="s">
        <v>AVP 7 7/8 08/15/22</v>
        <stp/>
        <stp>##V3_BDPV12</stp>
        <stp>USU05485AA20 Corp</stp>
        <stp>SECURITY_NAME</stp>
        <stp>[quotes.xlsx]Calc!R430C12</stp>
        <tr r="L430" s="70"/>
      </tp>
      <tp>
        <v>33.36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3.0710000000000002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18.71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GB0009252882</v>
        <stp/>
        <stp>##V3_BDPV12</stp>
        <stp>GSK LN Equity</stp>
        <stp>ID_ISIN</stp>
        <stp>[quotes.xlsx]Calc!R415C1</stp>
        <tr r="A415" s="70"/>
        <tr r="A415" s="70"/>
        <tr r="A415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5.3879547490838116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5.1936776099999999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XS1405775450 Corp</stp>
        <stp>BEST_ANALYST_RATING</stp>
        <stp>[quotes.xlsx]Calc!R414C4</stp>
        <tr r="D414" s="70"/>
        <tr r="D414" s="70"/>
        <tr r="D414" s="70"/>
      </tp>
      <tp>
        <v>4.0303030014038086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4.8048957999999997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4.2935539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3.9366313000000002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5.0484064000000002</v>
        <stp/>
        <stp>##V3_BDPV12</stp>
        <stp>XS1577961516 Corp</stp>
        <stp>YLD_CNV_MID</stp>
        <stp>[quotes.xlsx]Calc!R438C6</stp>
        <tr r="F438" s="70"/>
        <tr r="F438" s="70"/>
        <tr r="F438" s="70"/>
        <tr r="F438" s="70"/>
      </tp>
      <tp>
        <v>5.3221692999999997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>
        <v>5.0650624000000004</v>
        <stp/>
        <stp>##V3_BDPV12</stp>
        <stp>XS0559915961 Corp</stp>
        <stp>YLD_CNV_MID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XS1581931083 Corp</stp>
        <stp>NXT_PUT_DT</stp>
        <stp>[quotes.xlsx]Calc!R450C9</stp>
        <tr r="I450" s="70"/>
        <tr r="I45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4.6208166999999998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#N/A N/A</v>
        <stp/>
        <stp>##V3_BDPV12</stp>
        <stp>URU7C 62000.00 Curncy</stp>
        <stp>ID_ISIN</stp>
        <stp>[quotes.xlsx]Calc!R446C1</stp>
        <tr r="A446" s="70"/>
        <tr r="A446" s="70"/>
      </tp>
      <tp t="s">
        <v>US7960508882</v>
        <stp/>
        <stp>##V3_BDPV12</stp>
        <stp>SMSN LI Equity</stp>
        <stp>ID_ISIN</stp>
        <stp>[quotes.xlsx]Calc!R424C1</stp>
        <tr r="A424" s="70"/>
        <tr r="A424" s="70"/>
        <tr r="A42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VEU7P 95000.00 Index</stp>
        <stp>NXT_PUT_DT</stp>
        <stp>[quotes.xlsx]Calc!R452C9</stp>
        <tr r="I452" s="70"/>
        <tr r="I452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URU7C 62000.00 Curncy</stp>
        <stp>INT_ACC</stp>
        <stp>[quotes.xlsx]Calc!R446C5</stp>
        <tr r="E446" s="70"/>
        <tr r="E446" s="70"/>
        <tr r="E446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173.05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3456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4.28</v>
        <stp/>
        <stp>##V3_BDPV12</stp>
        <stp>ESV US Equity</stp>
        <stp>PX_LAST</stp>
        <stp>[quotes.xlsx]Calc!R372C3</stp>
        <tr r="C372" s="70"/>
        <tr r="C372" s="70"/>
        <tr r="C372" s="70"/>
      </tp>
      <tp>
        <v>65</v>
        <stp/>
        <stp>##V3_BDPV12</stp>
        <stp>URU7C 65000.00 Curncy</stp>
        <stp>PX_LAST</stp>
        <stp>[quotes.xlsx]Calc!R447C3</stp>
        <tr r="C447" s="70"/>
        <tr r="C447" s="70"/>
        <tr r="C447" s="70"/>
      </tp>
      <tp>
        <v>155.9</v>
        <stp/>
        <stp>##V3_BDPV12</stp>
        <stp>AET US Equity</stp>
        <stp>PX_LAST</stp>
        <stp>[quotes.xlsx]Calc!R362C3</stp>
        <tr r="C362" s="70"/>
        <tr r="C362" s="70"/>
        <tr r="C362" s="70"/>
      </tp>
      <tp>
        <v>14.25</v>
        <stp/>
        <stp>##V3_BDPV12</stp>
        <stp>PHOR LI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6.5245126999999998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1.5171318568407832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0.30625000000000002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22.302499999999998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62.43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10.48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15.45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02/02/2018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15/08/2018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0.44140121586980102</v>
        <stp/>
        <stp>##V3_BDPV12</stp>
        <stp>EJ536591 Corp</stp>
        <stp>DUR_MID</stp>
        <stp>[quotes.xlsx]Calc!R72C8</stp>
        <tr r="H72" s="70"/>
        <tr r="H72" s="70"/>
        <tr r="H72" s="70"/>
      </tp>
      <tp>
        <v>3.6166666666666667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3.4777303233679073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7.6567656765676562</v>
        <stp/>
        <stp>##V3_BDPV12</stp>
        <stp>TATN RX Equity</stp>
        <stp>BDVD_PROJ_12M_YLD</stp>
        <stp>[quotes.xlsx]Calc!R426C6</stp>
        <tr r="F426" s="70"/>
        <tr r="F426" s="70"/>
        <tr r="F426" s="70"/>
        <tr r="F426" s="70"/>
      </tp>
      <tp>
        <v>114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36.770000000000003</v>
        <stp/>
        <stp>##V3_BDPV12</stp>
        <stp>MAGN RX Equity</stp>
        <stp>PX_LAST</stp>
        <stp>[quotes.xlsx]Calc!R442C3</stp>
        <tr r="C442" s="70"/>
        <tr r="C442" s="70"/>
        <tr r="C442" s="70"/>
      </tp>
      <tp>
        <v>56.04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RU0009046452</v>
        <stp/>
        <stp>##V3_BDPV12</stp>
        <stp>NLMK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SOLFIN 12 1/4 02/11/20</v>
        <stp/>
        <stp>##V3_BDPV12</stp>
        <stp>RU000A0JXFC2 Corp</stp>
        <stp>SECURITY_NAME</stp>
        <stp>[quotes.xlsx]Calc!R425C12</stp>
        <tr r="L425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5.2130000000000001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3.4849999999999999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44.03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5.3050397877984077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US02209S1033</v>
        <stp/>
        <stp>##V3_BDPV12</stp>
        <stp>MO US Equity</stp>
        <stp>ID_ISIN</stp>
        <stp>[quotes.xlsx]Calc!R434C1</stp>
        <tr r="A434" s="70"/>
        <tr r="A434" s="70"/>
        <tr r="A434" s="70"/>
      </tp>
      <tp t="s">
        <v>RU000A0JNG55</v>
        <stp/>
        <stp>##V3_BDPV12</stp>
        <stp>OGKB RX Equity</stp>
        <stp>ID_ISIN</stp>
        <stp>[quotes.xlsx]Calc!R435C1</stp>
        <tr r="A435" s="70"/>
        <tr r="A435" s="70"/>
        <tr r="A435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Sberbank of Russia PJSC</v>
        <stp/>
        <stp>##V3_BDPV12</stp>
        <stp>SBRF=U7 RU Equity</stp>
        <stp>SECURITY_NAME</stp>
        <stp>[quotes.xlsx]Calc!R449C12</stp>
        <tr r="L449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#N/A N/A</v>
        <stp/>
        <stp>##V3_BDPV12</stp>
        <stp>XS1140509628 Corp</stp>
        <stp>NXT_CPN_DT</stp>
        <stp>[quotes.xlsx]Calc!R409C7</stp>
        <tr r="G409" s="70"/>
        <tr r="G409" s="70"/>
        <tr r="G409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1.5284740370222105</v>
        <stp/>
        <stp>##V3_BDPV12</stp>
        <stp>JK610487 Corp</stp>
        <stp>DUR_MID</stp>
        <stp>[quotes.xlsx]Calc!R62C8</stp>
        <tr r="H62" s="70"/>
        <tr r="H62" s="70"/>
        <tr r="H62" s="70"/>
      </tp>
      <tp>
        <v>2.1579395565739201</v>
        <stp/>
        <stp>##V3_BDPV12</stp>
        <stp>AM562901 Corp</stp>
        <stp>DUR_MID</stp>
        <stp>[quotes.xlsx]Calc!R99C8</stp>
        <tr r="H99" s="70"/>
        <tr r="H99" s="70"/>
        <tr r="H99" s="70"/>
      </tp>
      <tp>
        <v>7.77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8.6999999999999993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0.83263946711074099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 t="s">
        <v>US55953Q2021</v>
        <stp/>
        <stp>##V3_BDPV12</stp>
        <stp>MGNT LI Equity</stp>
        <stp>ID_ISIN</stp>
        <stp>[quotes.xlsx]Calc!R416C1</stp>
        <tr r="A416" s="70"/>
        <tr r="A416" s="70"/>
        <tr r="A416" s="70"/>
      </tp>
      <tp>
        <v>81.850999999999999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>
        <v>5.4445328801894135</v>
        <stp/>
        <stp>##V3_BDPV12</stp>
        <stp>ENRU RX Equity</stp>
        <stp>EQY_DVD_YLD_IND</stp>
        <stp>[quotes.xlsx]Calc!R436C6</stp>
        <tr r="F436" s="70"/>
        <tr r="F436" s="70"/>
        <tr r="F436" s="70"/>
        <tr r="F436" s="70"/>
      </tp>
      <tp t="s">
        <v>US4601461035</v>
        <stp/>
        <stp>##V3_BDPV12</stp>
        <stp>IP US Equity</stp>
        <stp>ID_ISIN</stp>
        <stp>[quotes.xlsx]Calc!R445C1</stp>
        <tr r="A445" s="70"/>
        <tr r="A445" s="70"/>
        <tr r="A44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599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#N/A Field Not Applicable</v>
        <stp/>
        <stp>##V3_BDPV12</stp>
        <stp>VEU7P 95000.00 Index</stp>
        <stp>EQY_DVD_YLD_IND</stp>
        <stp>[quotes.xlsx]Calc!R452C6</stp>
        <tr r="F452" s="70"/>
        <tr r="F452" s="70"/>
        <tr r="F452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2.3414128552482749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BELURM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 t="s">
        <v>#N/A N/A</v>
        <stp/>
        <stp>##V3_BDPV12</stp>
        <stp>SBRF=U7 RU Equity</stp>
        <stp>BEST_ANALYST_RATING</stp>
        <stp>[quotes.xlsx]Calc!R449C4</stp>
        <tr r="D449" s="70"/>
        <tr r="D449" s="70"/>
        <tr r="D449" s="70"/>
      </tp>
      <tp>
        <v>1.4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2.5876010781671162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844.4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102.2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81.95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2.65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2.8356964136780651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2.2902037015452099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>
        <v>65.45</v>
        <stp/>
        <stp>##V3_BDPV12</stp>
        <stp>MO US Equity</stp>
        <stp>PX_LAST</stp>
        <stp>[quotes.xlsx]Calc!R434C3</stp>
        <tr r="C434" s="70"/>
        <tr r="C434" s="70"/>
        <tr r="C434" s="70"/>
      </tp>
      <tp>
        <v>0.49790000000000001</v>
        <stp/>
        <stp>##V3_BDPV12</stp>
        <stp>OGKB RX Equity</stp>
        <stp>PX_LAST</stp>
        <stp>[quotes.xlsx]Calc!R435C3</stp>
        <tr r="C435" s="70"/>
        <tr r="C435" s="70"/>
        <tr r="C435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73.650000000000006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108.52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17/01/2018</v>
        <stp/>
        <stp>##V3_BDPV12</stp>
        <stp>US71647NAS80 Corp</stp>
        <stp>NXT_CPN_DT</stp>
        <stp>[quotes.xlsx]Calc!R420C7</stp>
        <tr r="G420" s="70"/>
        <tr r="G420" s="70"/>
        <tr r="G420" s="70"/>
        <tr r="G42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11/02/2018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8.9700000000000006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5.2975917934840835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3.2083333333333335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294.08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7.1591241772951859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54.4</v>
        <stp/>
        <stp>##V3_BDPV12</stp>
        <stp>IP US Equity</stp>
        <stp>PX_LAST</stp>
        <stp>[quotes.xlsx]Calc!R445C3</stp>
        <tr r="C445" s="70"/>
        <tr r="C445" s="70"/>
        <tr r="C445" s="70"/>
      </tp>
      <tp>
        <v>35.75</v>
        <stp/>
        <stp>##V3_BDPV12</stp>
        <stp>GM US Equity</stp>
        <stp>PX_LAST</stp>
        <stp>[quotes.xlsx]Calc!R375C3</stp>
        <tr r="C375" s="70"/>
        <tr r="C375" s="70"/>
        <tr r="C375" s="70"/>
      </tp>
      <tp>
        <v>37.44</v>
        <stp/>
        <stp>##V3_BDPV12</stp>
        <stp>MGNT LI Equity</stp>
        <stp>PX_LAST</stp>
        <stp>[quotes.xlsx]Calc!R416C3</stp>
        <tr r="C416" s="70"/>
        <tr r="C416" s="70"/>
        <tr r="C416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16.91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29.33</v>
        <stp/>
        <stp>##V3_BDPV12</stp>
        <stp>MAIL LI Equity</stp>
        <stp>PX_LAST</stp>
        <stp>[quotes.xlsx]Calc!R146C3</stp>
        <tr r="C146" s="70"/>
        <tr r="C146" s="70"/>
        <tr r="C146" s="70"/>
      </tp>
      <tp>
        <v>10.572366022602989</v>
        <stp/>
        <stp>##V3_BDPV12</stp>
        <stp>TATNP RX Equity</stp>
        <stp>BDVD_PROJ_12M_YLD</stp>
        <stp>[quotes.xlsx]Calc!R427C6</stp>
        <tr r="F427" s="70"/>
        <tr r="F427" s="70"/>
        <tr r="F427" s="70"/>
        <tr r="F427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72.06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21/09/2017</v>
        <stp/>
        <stp>##V3_BDPV12</stp>
        <stp>RU000A0JUD83 Corp</stp>
        <stp>NXT_CPN_DT</stp>
        <stp>[quotes.xlsx]Calc!R441C7</stp>
        <tr r="G441" s="70"/>
        <tr r="G441" s="70"/>
        <tr r="G441" s="70"/>
        <tr r="G441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93.64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07/02/2018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2.7795823947973992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0.19637924606726337</v>
        <stp/>
        <stp>##V3_BDPV12</stp>
        <stp>JK907252 Corp</stp>
        <stp>DUR_MID</stp>
        <stp>[quotes.xlsx]Calc!R85C8</stp>
        <tr r="H85" s="70"/>
        <tr r="H85" s="70"/>
        <tr r="H85" s="70"/>
      </tp>
      <tp>
        <v>0.70346639447406778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GTLKOA 9.85 04/06/32</v>
        <stp/>
        <stp>##V3_BDPV12</stp>
        <stp>RU000A0JXPG2 Corp</stp>
        <stp>SECURITY_NAME</stp>
        <stp>[quotes.xlsx]Calc!R439C12</stp>
        <tr r="L439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[quotes.xlsx]Calc!R422C12</stp>
        <tr r="L42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5.8068872383524646</v>
        <stp/>
        <stp>##V3_BDPV12</stp>
        <stp>ZURN VX Equity</stp>
        <stp>BDVD_PROJ_12M_YLD</stp>
        <stp>[quotes.xlsx]Calc!R437C6</stp>
        <tr r="F437" s="70"/>
        <tr r="F437" s="70"/>
        <tr r="F437" s="70"/>
        <tr r="F437" s="70"/>
      </tp>
      <tp>
        <v>2.3754849507580422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152.25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25.1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2.3626160842401007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5.4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RFLB 7.1 10/16/24</v>
        <stp/>
        <stp>##V3_BDPV12</stp>
        <stp>RU000A0JXQF2 Corp</stp>
        <stp>SECURITY_NAME</stp>
        <stp>[quotes.xlsx]Calc!R444C12</stp>
        <tr r="L444" s="70"/>
      </tp>
      <tp>
        <v>2.0819999999999999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[quotes.xlsx]Calc!R443C12</stp>
        <tr r="L443" s="70"/>
      </tp>
      <tp>
        <v>2.2599999999999998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3.0209999999999999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131.47</v>
        <stp/>
        <stp>##V3_BDPV12</stp>
        <stp>NLMK RX Equity</stp>
        <stp>PX_LAST</stp>
        <stp>[quotes.xlsx]Calc!R417C3</stp>
        <tr r="C417" s="70"/>
        <tr r="C417" s="70"/>
        <tr r="C417" s="70"/>
      </tp>
      <tp t="s">
        <v>RU0009084396</v>
        <stp/>
        <stp>##V3_BDPV12</stp>
        <stp>MAGN RX Equity</stp>
        <stp>ID_ISIN</stp>
        <stp>[quotes.xlsx]Calc!R442C1</stp>
        <tr r="A442" s="70"/>
        <tr r="A442" s="70"/>
        <tr r="A4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#N/A N/A</v>
        <stp/>
        <stp>##V3_BDPV12</stp>
        <stp>ENRU RX Equity</stp>
        <stp>BDVD_PROJ_12M_YLD</stp>
        <stp>[quotes.xlsx]Calc!R436C6</stp>
        <tr r="F436" s="70"/>
        <tr r="F436" s="70"/>
        <tr r="F436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17/09/2017</v>
        <stp/>
        <stp>##V3_BDPV12</stp>
        <stp>US71647NAL38 Corp</stp>
        <stp>NXT_CPN_DT</stp>
        <stp>[quotes.xlsx]Calc!R418C7</stp>
        <tr r="G418" s="70"/>
        <tr r="G418" s="70"/>
        <tr r="G418" s="70"/>
        <tr r="G418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0.29901751515601549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10/02/2018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02/10/2017</v>
        <stp/>
        <stp>##V3_BDPV12</stp>
        <stp>XS0835890350 Corp</stp>
        <stp>NXT_CPN_DT</stp>
        <stp>[quotes.xlsx]Calc!R419C7</stp>
        <tr r="G419" s="70"/>
        <tr r="G419" s="70"/>
        <tr r="G419" s="70"/>
        <tr r="G419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2.9574752072047352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1.9714792633167595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3.7810000000000001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4.26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0.27200000000000002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URU7C 65000.00 Curncy</stp>
        <stp>DUR_MID</stp>
        <stp>[quotes.xlsx]Calc!R447C8</stp>
        <tr r="H447" s="70"/>
        <tr r="H447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16/02/2018</v>
        <stp/>
        <stp>##V3_BDPV12</stp>
        <stp>XS0316524130 Corp</stp>
        <stp>NXT_CPN_DT</stp>
        <stp>[quotes.xlsx]Calc!R413C7</stp>
        <tr r="G413" s="70"/>
        <tr r="G413" s="70"/>
        <tr r="G413" s="70"/>
        <tr r="G41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2.2922941560107124</v>
        <stp/>
        <stp>##V3_BDPV12</stp>
        <stp>JK628240 Corp</stp>
        <stp>DUR_MID</stp>
        <stp>[quotes.xlsx]Calc!R74C8</stp>
        <tr r="H74" s="70"/>
        <tr r="H74" s="70"/>
        <tr r="H74" s="70"/>
      </tp>
      <tp>
        <v>0.43663421168038563</v>
        <stp/>
        <stp>##V3_BDPV12</stp>
        <stp>EJ545131 Corp</stp>
        <stp>DUR_MID</stp>
        <stp>[quotes.xlsx]Calc!R70C8</stp>
        <tr r="H70" s="70"/>
        <tr r="H70" s="70"/>
        <tr r="H70" s="70"/>
      </tp>
      <tp>
        <v>2.9779665801334936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4.26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3.2509999999999999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70.7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42.41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04/02/2018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10/11/2017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>
        <v>530</v>
        <stp/>
        <stp>##V3_BDPV12</stp>
        <stp>VEU7P 95000.00 Index</stp>
        <stp>PX_LAST</stp>
        <stp>[quotes.xlsx]Calc!R452C3</stp>
        <tr r="C452" s="70"/>
        <tr r="C452" s="70"/>
        <tr r="C452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#N/A Field Not Applicable</v>
        <stp/>
        <stp>##V3_BDPV12</stp>
        <stp>CH0374210356 Corp</stp>
        <stp>NXT_CPN_DT</stp>
        <stp>[quotes.xlsx]Calc!R451C7</stp>
        <tr r="G451" s="70"/>
        <tr r="G451" s="70"/>
        <tr r="G45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2.6928760398254448</v>
        <stp/>
        <stp>##V3_BDPV12</stp>
        <stp>QZ580267 Corp</stp>
        <stp>DUR_MID</stp>
        <stp>[quotes.xlsx]Calc!R66C8</stp>
        <tr r="H66" s="70"/>
        <tr r="H66" s="70"/>
        <tr r="H66" s="70"/>
      </tp>
      <tp>
        <v>4.7802748734467828</v>
        <stp/>
        <stp>##V3_BDPV12</stp>
        <stp>AM281135 Corp</stp>
        <stp>DUR_MID</stp>
        <stp>[quotes.xlsx]Calc!R64C8</stp>
        <tr r="H64" s="70"/>
        <tr r="H64" s="70"/>
        <tr r="H64" s="70"/>
      </tp>
      <tp>
        <v>2.4853621122920329</v>
        <stp/>
        <stp>##V3_BDPV12</stp>
        <stp>EJ634925 Corp</stp>
        <stp>DUR_MID</stp>
        <stp>[quotes.xlsx]Calc!R61C8</stp>
        <tr r="H61" s="70"/>
        <tr r="H61" s="70"/>
        <tr r="H61" s="70"/>
      </tp>
      <tp>
        <v>1.4972006569307577</v>
        <stp/>
        <stp>##V3_BDPV12</stp>
        <stp>JK744712 Corp</stp>
        <stp>DUR_MID</stp>
        <stp>[quotes.xlsx]Calc!R73C8</stp>
        <tr r="H73" s="70"/>
        <tr r="H73" s="70"/>
        <tr r="H73" s="70"/>
      </tp>
      <tp>
        <v>4.9639933000000003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ROSNRM 8.65 04/22/27</v>
        <stp/>
        <stp>##V3_BDPV12</stp>
        <stp>RU000A0JXQK2 Corp</stp>
        <stp>SECURITY_NAME</stp>
        <stp>[quotes.xlsx]Calc!R440C12</stp>
        <tr r="L440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0</v>
        <stp/>
        <stp>##V3_BDPV12</stp>
        <stp>GAMCBEA ID Equity</stp>
        <stp>BEST_ANALYST_RATING</stp>
        <stp>[quotes.xlsx]Calc!R412C4</stp>
        <tr r="D412" s="70"/>
        <tr r="D412" s="70"/>
        <tr r="D412" s="70"/>
        <tr r="D412" s="70"/>
      </tp>
      <tp>
        <v>3.7387579163193836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4.3365695792880254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1.9439679817038309</v>
        <stp/>
        <stp>##V3_BDPV12</stp>
        <stp>TEVA US Equity</stp>
        <stp>BDVD_PROJ_12M_YLD</stp>
        <stp>[quotes.xlsx]Calc!R454C6</stp>
        <tr r="F454" s="70"/>
        <tr r="F454" s="70"/>
        <tr r="F454" s="70"/>
        <tr r="F454" s="70"/>
      </tp>
      <tp>
        <v>209.7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9.755169445613646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3.0551632185055086</v>
        <stp/>
        <stp>##V3_BDPV12</stp>
        <stp>MGNT LI Equity</stp>
        <stp>BDVD_PROJ_12M_YLD</stp>
        <stp>[quotes.xlsx]Calc!R416C6</stp>
        <tr r="F416" s="70"/>
        <tr r="F416" s="70"/>
        <tr r="F416" s="70"/>
        <tr r="F416" s="70"/>
      </tp>
      <tp>
        <v>1.6572384021607747</v>
        <stp/>
        <stp>##V3_BDPV12</stp>
        <stp>OGKB RX Equity</stp>
        <stp>EQY_DVD_YLD_IND</stp>
        <stp>[quotes.xlsx]Calc!R435C6</stp>
        <tr r="F435" s="70"/>
        <tr r="F435" s="70"/>
        <tr r="F435" s="70"/>
        <tr r="F435" s="70"/>
      </tp>
      <tp>
        <v>3.55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32.340000000000003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62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48.19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06/02/2018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22/09/2017</v>
        <stp/>
        <stp>##V3_BDPV12</stp>
        <stp>XS1405775450 Corp</stp>
        <stp>NXT_CPN_DT</stp>
        <stp>[quotes.xlsx]Calc!R414C7</stp>
        <tr r="G414" s="70"/>
        <tr r="G414" s="70"/>
        <tr r="G414" s="70"/>
        <tr r="G414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 t="s">
        <v>22/11/2017</v>
        <stp/>
        <stp>##V3_BDPV12</stp>
        <stp>XS0559915961 Corp</stp>
        <stp>NXT_CPN_DT</stp>
        <stp>[quotes.xlsx]Calc!R428C7</stp>
        <tr r="G428" s="70"/>
        <tr r="G428" s="70"/>
        <tr r="G428" s="70"/>
        <tr r="G428" s="70"/>
      </tp>
      <tp>
        <v>4.5920287000000002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4.2759695000000004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1.4729999999999999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0.21099999999999999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4.26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1.6791666666666667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1.6402609506057781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7.86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105.22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131.26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RU000A0F5UN3</v>
        <stp/>
        <stp>##V3_BDPV12</stp>
        <stp>ENRU RX Equity</stp>
        <stp>ID_ISIN</stp>
        <stp>[quotes.xlsx]Calc!R436C1</stp>
        <tr r="A436" s="70"/>
        <tr r="A436" s="70"/>
        <tr r="A436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13/11/2017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VEU7P 95000.00 Index</stp>
        <stp>INT_ACC</stp>
        <stp>[quotes.xlsx]Calc!R452C5</stp>
        <tr r="E452" s="70"/>
        <tr r="E452" s="70"/>
        <tr r="E452" s="70"/>
      </tp>
      <tp t="s">
        <v>#N/A N/A</v>
        <stp/>
        <stp>##V3_BDPV12</stp>
        <stp>VEU7P 95000.00 Index</stp>
        <stp>ID_ISIN</stp>
        <stp>[quotes.xlsx]Calc!R452C1</stp>
        <tr r="A452" s="70"/>
        <tr r="A452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20/11/2017</v>
        <stp/>
        <stp>##V3_BDPV12</stp>
        <stp>XS1581931083 Corp</stp>
        <stp>NXT_CPN_DT</stp>
        <stp>[quotes.xlsx]Calc!R450C7</stp>
        <tr r="G450" s="70"/>
        <tr r="G450" s="70"/>
        <tr r="G450" s="70"/>
        <tr r="G450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0.98046586924483647</v>
        <stp/>
        <stp>##V3_BDPV12</stp>
        <stp>EI178316 Corp</stp>
        <stp>DUR_MID</stp>
        <stp>[quotes.xlsx]Calc!R83C8</stp>
        <tr r="H83" s="70"/>
        <tr r="H83" s="70"/>
        <tr r="H83" s="70"/>
      </tp>
      <tp>
        <v>2.49796992692466</v>
        <stp/>
        <stp>##V3_BDPV12</stp>
        <stp>EJ644860 Corp</stp>
        <stp>DUR_MID</stp>
        <stp>[quotes.xlsx]Calc!R93C8</stp>
        <tr r="H93" s="70"/>
        <tr r="H93" s="70"/>
        <tr r="H93" s="70"/>
      </tp>
      <tp>
        <v>2.9579046078693105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2.0187499999999998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4.9020000000000001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0.2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2.992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#N/A Field Not Applicable</v>
        <stp/>
        <stp>##V3_BDPV12</stp>
        <stp>VEU7P 95000.00 Index</stp>
        <stp>NXT_CPN_DT</stp>
        <stp>[quotes.xlsx]Calc!R452C7</stp>
        <tr r="G452" s="70"/>
        <tr r="G452" s="70"/>
        <tr r="G452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193.35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2.8710706039022127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160.94999999999999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22.97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6.1411745291914279</v>
        <stp/>
        <stp>##V3_BDPV12</stp>
        <stp>PHOR LI Equity</stp>
        <stp>BDVD_PROJ_12M_YLD</stp>
        <stp>[quotes.xlsx]Calc!R421C6</stp>
        <tr r="F421" s="70"/>
        <tr r="F421" s="70"/>
        <tr r="F421" s="70"/>
        <tr r="F421" s="70"/>
      </tp>
      <tp>
        <v>39.909999999999997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124.55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30/11/2017</v>
        <stp/>
        <stp>##V3_BDPV12</stp>
        <stp>XS1577961516 Corp</stp>
        <stp>NXT_CPN_DT</stp>
        <stp>[quotes.xlsx]Calc!R438C7</stp>
        <tr r="G438" s="70"/>
        <tr r="G438" s="70"/>
        <tr r="G438" s="70"/>
        <tr r="G438" s="70"/>
      </tp>
      <tp>
        <v>4.9249463000000002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7.2477012983872191</v>
        <stp/>
        <stp>##V3_BDPV12</stp>
        <stp>TT343269 Corp</stp>
        <stp>DUR_MID</stp>
        <stp>[quotes.xlsx]Calc!R27C8</stp>
        <tr r="H27" s="70"/>
        <tr r="H27" s="70"/>
        <tr r="H27" s="70"/>
      </tp>
      <tp>
        <v>0.45698666204587929</v>
        <stp/>
        <stp>##V3_BDPV12</stp>
        <stp>EJ548954 Corp</stp>
        <stp>DUR_MID</stp>
        <stp>[quotes.xlsx]Calc!R82C8</stp>
        <tr r="H82" s="70"/>
        <tr r="H82" s="70"/>
        <tr r="H82" s="70"/>
      </tp>
      <tp>
        <v>2.9099978005215474</v>
        <stp/>
        <stp>##V3_BDPV12</stp>
        <stp>JK549945 Corp</stp>
        <stp>DUR_MID</stp>
        <stp>[quotes.xlsx]Calc!R63C8</stp>
        <tr r="H63" s="70"/>
        <tr r="H63" s="70"/>
        <tr r="H63" s="70"/>
      </tp>
      <tp>
        <v>2.3173655448973234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4.8888888888888893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4.26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1.75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1.2529999999999999</v>
        <stp/>
        <stp>##V3_BDPV12</stp>
        <stp>ENRU RX Equity</stp>
        <stp>PX_LAST</stp>
        <stp>[quotes.xlsx]Calc!R436C3</stp>
        <tr r="C436" s="70"/>
        <tr r="C436" s="70"/>
        <tr r="C43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4.3600439769454242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SBRF=U7 RU Equity</stp>
        <stp>YLD_CNV_MID</stp>
        <stp>[quotes.xlsx]Calc!R449C6</stp>
        <tr r="F449" s="70"/>
        <tr r="F449" s="70"/>
        <tr r="F449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URU7C 62000.00 Curncy</stp>
        <stp>DUR_MID</stp>
        <stp>[quotes.xlsx]Calc!R446C8</stp>
        <tr r="H446" s="70"/>
        <tr r="H446" s="70"/>
      </tp>
      <tp>
        <v>60.65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7.3682522899768825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26/10/2017</v>
        <stp/>
        <stp>##V3_BDPV12</stp>
        <stp>RU000A0JXQ44 Corp</stp>
        <stp>NXT_CPN_DT</stp>
        <stp>[quotes.xlsx]Calc!R456C7</stp>
        <tr r="G456" s="70"/>
        <tr r="G456" s="70"/>
        <tr r="G456" s="70"/>
        <tr r="G456" s="70"/>
      </tp>
      <tp t="s">
        <v>01/02/2018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13/02/2018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2.3938888888888887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1.4481510214636668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70.42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2.5243770300282073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25/10/2017</v>
        <stp/>
        <stp>##V3_BDPV12</stp>
        <stp>GSK LN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USU05485AA20 Corp</stp>
        <stp>NXT_PUT_DT</stp>
        <stp>[quotes.xlsx]Calc!R430C9</stp>
        <tr r="I430" s="70"/>
        <tr r="I430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53.2</v>
        <stp/>
        <stp>##V3_BDPV12</stp>
        <stp>KMAZ RX Equity</stp>
        <stp>PX_LAST</stp>
        <stp>[quotes.xlsx]Calc!R35C3</stp>
        <tr r="C35" s="70"/>
        <tr r="C35" s="70"/>
        <tr r="C35" s="70"/>
      </tp>
      <tp>
        <v>0.78947365956198901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#N/A Field Not Applicable</v>
        <stp/>
        <stp>##V3_BDPV12</stp>
        <stp>BANE RX Equity</stp>
        <stp>INT_ACC</stp>
        <stp>[quotes.xlsx]Calc!R13C5</stp>
        <tr r="E13" s="70"/>
        <tr r="E13" s="70"/>
        <tr r="E13" s="70"/>
      </tp>
      <tp t="s">
        <v>31/03/2017</v>
        <stp/>
        <stp>##V3_BDPV12</stp>
        <stp>ZURN VX Equity</stp>
        <stp>DVD_EX_DT</stp>
        <stp>[quotes.xlsx]Calc!R437C7</stp>
        <tr r="G437" s="70"/>
        <tr r="G437" s="70"/>
        <tr r="G437" s="70"/>
        <tr r="G437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1.5329479550321898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9.6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15/02/2018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04/12/2017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31/08/2017</v>
        <stp/>
        <stp>##V3_BDPV12</stp>
        <stp>EVR LN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KNFP 0 02/19/19</v>
        <stp/>
        <stp>##V3_BDPV12</stp>
        <stp>XS1581931083 Corp</stp>
        <stp>SECURITY_NAME</stp>
        <stp>[quotes.xlsx]Calc!R450C12</stp>
        <tr r="L450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27/06/2017</v>
        <stp/>
        <stp>##V3_BDPV12</stp>
        <stp>ENRU RX Equity</stp>
        <stp>DVD_EX_DT</stp>
        <stp>[quotes.xlsx]Calc!R436C7</stp>
        <tr r="G436" s="70"/>
        <tr r="G436" s="70"/>
        <tr r="G436" s="70"/>
        <tr r="G436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525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3.9141110000000001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#N/A Field Not Applicable</v>
        <stp/>
        <stp>##V3_BDPV12</stp>
        <stp>COMGEMK ID Equity</stp>
        <stp>LAST_TRADEABLE_DT</stp>
        <stp>[quotes.xlsx]Calc!R245C7</stp>
        <tr r="G245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7.8223000000000003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59.381</v>
        <stp/>
        <stp>##V3_BDPV12</stp>
        <stp>USDRUB Curncy</stp>
        <stp>PX_LAST</stp>
        <stp>[quotes.xlsx]Calc!R10C5</stp>
        <tr r="E10" s="70"/>
      </tp>
      <tp t="s">
        <v>PETBRA 0 03/17/20</v>
        <stp/>
        <stp>##V3_BDPV12</stp>
        <stp>US71647NAL38 Corp</stp>
        <stp>SECURITY_NAME</stp>
        <stp>[quotes.xlsx]Calc!R418C12</stp>
        <tr r="L418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50.2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#N/A Field Not Applicable</v>
        <stp/>
        <stp>##V3_BDPV12</stp>
        <stp>AUUSI SW Equity</stp>
        <stp>LAST_TRADEABLE_DT</stp>
        <stp>[quotes.xlsx]Calc!R164C7</stp>
        <tr r="G164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GLPRLI 6 1/2 09/22/23</v>
        <stp/>
        <stp>##V3_BDPV12</stp>
        <stp>XS1405775450 Corp</stp>
        <stp>SECURITY_NAME</stp>
        <stp>[quotes.xlsx]Calc!R414C12</stp>
        <tr r="L414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Field Not Applicable</v>
        <stp/>
        <stp>##V3_BDPV12</stp>
        <stp>ENDP US Equity</stp>
        <stp>LAST_TRADEABLE_DT</stp>
        <stp>[quotes.xlsx]Calc!R238C7</stp>
        <tr r="G238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Field Not Applicable</v>
        <stp/>
        <stp>##V3_BDPV12</stp>
        <stp>PCLN US Equity</stp>
        <stp>LAST_TRADEABLE_DT</stp>
        <stp>[quotes.xlsx]Calc!R380C7</stp>
        <tr r="G380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>
        <v>0.476666659116745</v>
        <stp/>
        <stp>##V3_BDPV12</stp>
        <stp>OGKB RX Equity</stp>
        <stp>BEST_TARGET_PRICE</stp>
        <stp>[quotes.xlsx]Calc!R435C5</stp>
        <tr r="E435" s="70"/>
        <tr r="E435" s="70"/>
        <tr r="E435" s="70"/>
        <tr r="E435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24/10/2017</v>
        <stp/>
        <stp>##V3_BDPV12</stp>
        <stp>RU000A0JXPG2 Corp</stp>
        <stp>NXT_CPN_DT</stp>
        <stp>[quotes.xlsx]Calc!R439C7</stp>
        <tr r="G439" s="70"/>
        <tr r="G439" s="70"/>
        <tr r="G439" s="70"/>
        <tr r="G43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01/02/2018</v>
        <stp/>
        <stp>##V3_BDPV12</stp>
        <stp>DBK GY Equity</stp>
        <stp>BDVD_NEXT_EST_DECL_DT</stp>
        <stp>[quotes.xlsx]Calc!R410C9</stp>
        <tr r="I410" s="70"/>
        <tr r="I410" s="70"/>
        <tr r="I410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RTS INDEX OPTIONS Sep17P 95000</v>
        <stp/>
        <stp>##V3_BDPV12</stp>
        <stp>VEU7P 95000.00 Index</stp>
        <stp>SECURITY_NAME</stp>
        <stp>[quotes.xlsx]Calc!R452C12</stp>
        <tr r="L452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252.5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35.840000152587891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06/07/2017</v>
        <stp/>
        <stp>##V3_BDPV12</stp>
        <stp>TATNP RX Equity</stp>
        <stp>DVD_EX_DT</stp>
        <stp>[quotes.xlsx]Calc!R427C7</stp>
        <tr r="G427" s="70"/>
        <tr r="G427" s="70"/>
        <tr r="G427" s="70"/>
        <tr r="G42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07/02/2018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#N/A N/A</v>
        <stp/>
        <stp>##V3_BDPV12</stp>
        <stp>SBRF=U7 RU Equity</stp>
        <stp>BEST_TARGET_PRICE</stp>
        <stp>[quotes.xlsx]Calc!R449C5</stp>
        <tr r="E449" s="70"/>
        <tr r="E449" s="70"/>
        <tr r="E449" s="70"/>
      </tp>
      <tp t="s">
        <v>#N/A N/A</v>
        <stp/>
        <stp>##V3_BDPV12</stp>
        <stp>VEU7C 110000.00 Index</stp>
        <stp>DUR_MID</stp>
        <stp>[quotes.xlsx]Calc!R453C8</stp>
        <tr r="H453" s="70"/>
        <tr r="H453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Altria Group Inc</v>
        <stp/>
        <stp>##V3_BDPV12</stp>
        <stp>MO US Equity</stp>
        <stp>SECURITY_NAME</stp>
        <stp>[quotes.xlsx]Calc!R434C12</stp>
        <tr r="L434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79.510000000000005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CELG US Equity</stp>
        <stp>LAST_TRADEABLE_DT</stp>
        <stp>[quotes.xlsx]Calc!R366C7</stp>
        <tr r="G366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70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USP2253TJE03 Corp</stp>
        <stp>NXT_PUT_DT</stp>
        <stp>[quotes.xlsx]Calc!R408C9</stp>
        <tr r="I408" s="70"/>
        <tr r="I408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RURAIL 8 1/2 04/02/37</v>
        <stp/>
        <stp>##V3_BDPV12</stp>
        <stp>RU000A0JXQ44 Corp</stp>
        <stp>SECURITY_NAME</stp>
        <stp>[quotes.xlsx]Calc!R456C12</stp>
        <tr r="L456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78.294120788574219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18/08/2017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31/10/2017</v>
        <stp/>
        <stp>##V3_BDPV12</stp>
        <stp>BP/ LN Equity</stp>
        <stp>BDVD_NEXT_EST_DECL_DT</stp>
        <stp>[quotes.xlsx]Calc!R433C9</stp>
        <tr r="I433" s="70"/>
        <tr r="I433" s="70"/>
        <tr r="I433" s="70"/>
      </tp>
      <tp>
        <v>4.5387917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Field Not Applicable</v>
        <stp/>
        <stp>##V3_BDPV12</stp>
        <stp>USP2253TJE03 Corp</stp>
        <stp>BEST_ANALYST_RATING</stp>
        <stp>[quotes.xlsx]Calc!R408C4</stp>
        <tr r="D408" s="70"/>
        <tr r="D408" s="70"/>
        <tr r="D408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7.0549999999999997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79.820686340332031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22/09/2017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 t="s">
        <v>EFGBNK 0 02/21/19</v>
        <stp/>
        <stp>##V3_BDPV12</stp>
        <stp>CH0374210356 Corp</stp>
        <stp>SECURITY_NAME</stp>
        <stp>[quotes.xlsx]Calc!R451C12</stp>
        <tr r="L451" s="70"/>
      </tp>
      <tp>
        <v>11.039315006734631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30.95</v>
        <stp/>
        <stp>##V3_BDPV12</stp>
        <stp>YNDX US Equity</stp>
        <stp>PX_LAST</stp>
        <stp>[quotes.xlsx]Calc!R21C3</stp>
        <tr r="C21" s="70"/>
        <tr r="C21" s="70"/>
        <tr r="C21" s="70"/>
      </tp>
      <tp>
        <v>131.28900146484375</v>
        <stp/>
        <stp>##V3_BDPV12</stp>
        <stp>NLMK RX Equity</stp>
        <stp>BEST_TARGET_PRICE</stp>
        <stp>[quotes.xlsx]Calc!R417C5</stp>
        <tr r="E417" s="70"/>
        <tr r="E417" s="70"/>
        <tr r="E417" s="70"/>
        <tr r="E417" s="70"/>
      </tp>
      <tp t="s">
        <v>#N/A Field Not Applicable</v>
        <stp/>
        <stp>##V3_BDPV12</stp>
        <stp>FIVE LI Equity</stp>
        <stp>LAST_TRADEABLE_DT</stp>
        <stp>[quotes.xlsx]Calc!R274C7</stp>
        <tr r="G274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15/02/2018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OMEAEHA ID Equity</stp>
        <stp>LAST_TRADEABLE_DT</stp>
        <stp>[quotes.xlsx]Calc!R267C7</stp>
        <tr r="G267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C 0 12/04/17</v>
        <stp/>
        <stp>##V3_BDPV12</stp>
        <stp>XS1140509628 Corp</stp>
        <stp>SECURITY_NAME</stp>
        <stp>[quotes.xlsx]Calc!R409C12</stp>
        <tr r="L409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06/07/2017</v>
        <stp/>
        <stp>##V3_BDPV12</stp>
        <stp>TATN RX Equity</stp>
        <stp>DVD_EX_DT</stp>
        <stp>[quotes.xlsx]Calc!R426C7</stp>
        <tr r="G426" s="70"/>
        <tr r="G426" s="70"/>
        <tr r="G426" s="70"/>
        <tr r="G426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GAZPRU 7.288 08/16/37</v>
        <stp/>
        <stp>##V3_BDPV12</stp>
        <stp>XS0316524130 Corp</stp>
        <stp>SECURITY_NAME</stp>
        <stp>[quotes.xlsx]Calc!R413C12</stp>
        <tr r="L413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26.700984954833984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 t="s">
        <v>#N/A N/A</v>
        <stp/>
        <stp>##V3_BDPV12</stp>
        <stp>BISVP RX Equity</stp>
        <stp>BEST_TARGET_PRICE</stp>
        <stp>[quotes.xlsx]Calc!R432C5</stp>
        <tr r="E432" s="70"/>
        <tr r="E432" s="70"/>
        <tr r="E432" s="70"/>
      </tp>
      <tp>
        <v>322.15493774414062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02/11/2017</v>
        <stp/>
        <stp>##V3_BDPV12</stp>
        <stp>RU000A0JXQK2 Corp</stp>
        <stp>NXT_CPN_DT</stp>
        <stp>[quotes.xlsx]Calc!R440C7</stp>
        <tr r="G440" s="70"/>
        <tr r="G440" s="70"/>
        <tr r="G440" s="70"/>
        <tr r="G440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3.0793794999999999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913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9.4E-2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44.46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GTLKOA 5 1/8 05/31/24</v>
        <stp/>
        <stp>##V3_BDPV12</stp>
        <stp>XS1577961516 Corp</stp>
        <stp>SECURITY_NAME</stp>
        <stp>[quotes.xlsx]Calc!R438C12</stp>
        <tr r="L438" s="70"/>
      </tp>
      <tp>
        <v>7.4896847572750014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>
        <v>35.020465850830078</v>
        <stp/>
        <stp>##V3_BDPV12</stp>
        <stp>SNGS RX Equity</stp>
        <stp>BEST_TARGET_PRICE</stp>
        <stp>[quotes.xlsx]Calc!R423C5</stp>
        <tr r="E423" s="70"/>
        <tr r="E423" s="70"/>
        <tr r="E423" s="70"/>
        <tr r="E423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891.0245361328125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VEBBNK 8.4 12/20/18</v>
        <stp/>
        <stp>##V3_BDPV12</stp>
        <stp>RU000A0JUD83 Corp</stp>
        <stp>SECURITY_NAME</stp>
        <stp>[quotes.xlsx]Calc!R441C12</stp>
        <tr r="L441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39.079917907714844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PETBRA 7 3/8 01/17/27</v>
        <stp/>
        <stp>##V3_BDPV12</stp>
        <stp>US71647NAS80 Corp</stp>
        <stp>SECURITY_NAME</stp>
        <stp>[quotes.xlsx]Calc!R420C12</stp>
        <tr r="L420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>
        <v>43.594501495361328</v>
        <stp/>
        <stp>##V3_BDPV12</stp>
        <stp>MAGN RX Equity</stp>
        <stp>BEST_TARGET_PRICE</stp>
        <stp>[quotes.xlsx]Calc!R442C5</stp>
        <tr r="E442" s="70"/>
        <tr r="E442" s="70"/>
        <tr r="E442" s="70"/>
        <tr r="E442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24/02/2020</v>
        <stp/>
        <stp>##V3_BDPV12</stp>
        <stp>RU000A0JXJS0 Corp</stp>
        <stp>NXT_PUT_DT</stp>
        <stp>[quotes.xlsx]Calc!R455C9</stp>
        <tr r="I455" s="70"/>
        <tr r="I455" s="70"/>
        <tr r="I455" s="70"/>
      </tp>
      <tp t="s">
        <v>14/12/2017</v>
        <stp/>
        <stp>##V3_BDPV12</stp>
        <stp>RU000A0JXTF6 Corp</stp>
        <stp>NXT_CPN_DT</stp>
        <stp>[quotes.xlsx]Calc!R443C7</stp>
        <tr r="G443" s="70"/>
        <tr r="G443" s="70"/>
        <tr r="G443" s="70"/>
        <tr r="G443" s="70"/>
      </tp>
      <tp t="s">
        <v>28/09/2017</v>
        <stp/>
        <stp>##V3_BDPV12</stp>
        <stp>RU000A0JUVG6 Corp</stp>
        <stp>NXT_CPN_DT</stp>
        <stp>[quotes.xlsx]Calc!R422C7</stp>
        <tr r="G422" s="70"/>
        <tr r="G422" s="70"/>
        <tr r="G422" s="70"/>
        <tr r="G422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05/02/2018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#N/A N/A</v>
        <stp/>
        <stp>##V3_BDPV12</stp>
        <stp>VEQ7P 102500.00 Index</stp>
        <stp>DUR_MID</stp>
        <stp>[quotes.xlsx]Calc!R448C8</stp>
        <tr r="H448" s="70"/>
        <tr r="H44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GAMCBEA ID Equity</stp>
        <stp>BEST_TARGET_PRICE</stp>
        <stp>[quotes.xlsx]Calc!R412C5</stp>
        <tr r="E412" s="70"/>
        <tr r="E412" s="70"/>
        <tr r="E41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9470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#N/A Field Not Applicable</v>
        <stp/>
        <stp>##V3_BDPV12</stp>
        <stp>MVID RX Equity</stp>
        <stp>INT_ACC</stp>
        <stp>[quotes.xlsx]Calc!R38C5</stp>
        <tr r="E38" s="70"/>
        <tr r="E38" s="70"/>
        <tr r="E38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11.705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>
        <v>1451.280029296875</v>
        <stp/>
        <stp>##V3_BDPV12</stp>
        <stp>SMSN LI Equity</stp>
        <stp>BEST_TARGET_PRICE</stp>
        <stp>[quotes.xlsx]Calc!R424C5</stp>
        <tr r="E424" s="70"/>
        <tr r="E424" s="70"/>
        <tr r="E424" s="70"/>
        <tr r="E424" s="70"/>
      </tp>
      <tp t="s">
        <v>14/07/2017</v>
        <stp/>
        <stp>##V3_BDPV12</stp>
        <stp>PHOR LI Equity</stp>
        <stp>DVD_EX_DT</stp>
        <stp>[quotes.xlsx]Calc!R421C7</stp>
        <tr r="G421" s="70"/>
        <tr r="G421" s="70"/>
        <tr r="G421" s="70"/>
        <tr r="G42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14/11/2017</v>
        <stp/>
        <stp>##V3_BDPV12</stp>
        <stp>RU000A0JXFC2 Corp</stp>
        <stp>NXT_CPN_DT</stp>
        <stp>[quotes.xlsx]Calc!R425C7</stp>
        <tr r="G425" s="70"/>
        <tr r="G425" s="70"/>
        <tr r="G425" s="70"/>
        <tr r="G425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21/09/2017</v>
        <stp/>
        <stp>##V3_BDPV12</stp>
        <stp>SBRF=U7 RU Equity</stp>
        <stp>LAST_TRADEABLE_DT</stp>
        <stp>[quotes.xlsx]Calc!R449C7</stp>
        <tr r="G449" s="70"/>
        <tr r="G449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9.7093731000000005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25/10/2017</v>
        <stp/>
        <stp>##V3_BDPV12</stp>
        <stp>BAC US Equity</stp>
        <stp>BDVD_NEXT_EST_DECL_DT</stp>
        <stp>[quotes.xlsx]Calc!R431C9</stp>
        <tr r="I431" s="70"/>
        <tr r="I431" s="70"/>
        <tr r="I431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1215.5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59.381</v>
        <stp/>
        <stp>##V3_BDPV12</stp>
        <stp>USDRUB Curncy</stp>
        <stp>PX_LAST</stp>
        <stp>[quotes.xlsx]Calc!R39C5</stp>
        <tr r="E39" s="70"/>
      </tp>
      <tp>
        <v>243.8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8.2991428318477798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132.6300048828125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8.4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12.399999618530273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221.05123901367187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1807.60498046875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2105.370361328125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06/11/2017</v>
        <stp/>
        <stp>##V3_BDPV12</stp>
        <stp>UNH US Equity</stp>
        <stp>BDVD_NEXT_EST_DECL_DT</stp>
        <stp>[quotes.xlsx]Calc!R429C9</stp>
        <tr r="I429" s="70"/>
        <tr r="I429" s="70"/>
        <tr r="I429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25/08/2017</v>
        <stp/>
        <stp>##V3_BDPV12</stp>
        <stp>TEVA US Equity</stp>
        <stp>DVD_EX_DT</stp>
        <stp>[quotes.xlsx]Calc!R454C7</stp>
        <tr r="G454" s="70"/>
        <tr r="G454" s="70"/>
        <tr r="G454" s="70"/>
        <tr r="G454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PETBRA 4 1/4 10/02/23</v>
        <stp/>
        <stp>##V3_BDPV12</stp>
        <stp>XS0835890350 Corp</stp>
        <stp>SECURITY_NAME</stp>
        <stp>[quotes.xlsx]Calc!R419C12</stp>
        <tr r="L419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14/09/2017</v>
        <stp/>
        <stp>##V3_BDPV12</stp>
        <stp>MGNT LI Equity</stp>
        <stp>DVD_EX_DT</stp>
        <stp>[quotes.xlsx]Calc!R416C7</stp>
        <tr r="G416" s="70"/>
        <tr r="G416" s="70"/>
        <tr r="G416" s="70"/>
        <tr r="G41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6.5851824913832848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CSX5 LN Equity</stp>
        <stp>LAST_TRADEABLE_DT</stp>
        <stp>[quotes.xlsx]Calc!R166C7</stp>
        <tr r="G166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113.9923095703125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151.77272033691406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#N/A Field Not Applicable</v>
        <stp/>
        <stp>##V3_BDPV12</stp>
        <stp>AABA US Equity</stp>
        <stp>LAST_TRADEABLE_DT</stp>
        <stp>[quotes.xlsx]Calc!R231C7</stp>
        <tr r="G231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5.0071944000000004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1.5475284999999999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116.75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VEBBNK 6.8 11/22/25</v>
        <stp/>
        <stp>##V3_BDPV12</stp>
        <stp>XS0559915961 Corp</stp>
        <stp>SECURITY_NAME</stp>
        <stp>[quotes.xlsx]Calc!R428C12</stp>
        <tr r="L428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46.230770111083984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7.647058543036966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28.66</v>
        <stp/>
        <stp>##V3_BDPV12</stp>
        <stp>SNGSP RX Equity</stp>
        <stp>PX_LAST</stp>
        <stp>[quotes.xlsx]Calc!R92C3</stp>
        <tr r="C92" s="70"/>
        <tr r="C92" s="70"/>
        <tr r="C92" s="70"/>
      </tp>
      <tp>
        <v>136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#N/A Field Not Applicable</v>
        <stp/>
        <stp>##V3_BDPV12</stp>
        <stp>BIIB US Equity</stp>
        <stp>LAST_TRADEABLE_DT</stp>
        <stp>[quotes.xlsx]Calc!R239C7</stp>
        <tr r="G239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25/10/2017</v>
        <stp/>
        <stp>##V3_BDPV12</stp>
        <stp>RU000A0JXQF2 Corp</stp>
        <stp>NXT_CPN_DT</stp>
        <stp>[quotes.xlsx]Calc!R444C7</stp>
        <tr r="G444" s="70"/>
        <tr r="G444" s="70"/>
        <tr r="G444" s="70"/>
        <tr r="G444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4.8434274000000004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2.4600000381469727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400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44.636363983154297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43.741561889648437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122.315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>
        <v>4.0531946999999997</v>
        <stp/>
        <stp>##V3_BDPV12</stp>
        <stp>USP2253TJE03 Corp</stp>
        <stp>YLD_CNV_MID</stp>
        <stp>[quotes.xlsx]Calc!R408C6</stp>
        <tr r="F408" s="70"/>
        <tr r="F408" s="70"/>
        <tr r="F408" s="70"/>
        <tr r="F408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4.0650919999999999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3.7232229999999999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790.5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05/06/2017</v>
        <stp/>
        <stp>##V3_BDPV12</stp>
        <stp>MAGN RX Equity</stp>
        <stp>DVD_EX_DT</stp>
        <stp>[quotes.xlsx]Calc!R442C7</stp>
        <tr r="G442" s="70"/>
        <tr r="G442" s="70"/>
        <tr r="G442" s="70"/>
        <tr r="G442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>
        <v>207.375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24/08/2017</v>
        <stp/>
        <stp>##V3_BDPV12</stp>
        <stp>MO US Equity</stp>
        <stp>BDVD_NEXT_EST_DECL_DT</stp>
        <stp>[quotes.xlsx]Calc!R434C9</stp>
        <tr r="I434" s="70"/>
        <tr r="I434" s="70"/>
        <tr r="I434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RU000A0JUD83 Corp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RU000A0JXQK2 Corp</stp>
        <stp>BEST_ANALYST_RATING</stp>
        <stp>[quotes.xlsx]Calc!R440C4</stp>
        <tr r="D440" s="70"/>
        <tr r="D440" s="70"/>
        <tr r="D440" s="70"/>
      </tp>
      <tp t="s">
        <v>#N/A Field Not Applicable</v>
        <stp/>
        <stp>##V3_BDPV12</stp>
        <stp>RU000A0JXQ44 Corp</stp>
        <stp>BEST_ANALYST_RATING</stp>
        <stp>[quotes.xlsx]Calc!R456C4</stp>
        <tr r="D456" s="70"/>
        <tr r="D456" s="70"/>
        <tr r="D456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4.9377073999999999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11.960534394627691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8.7200000000000006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8.3800000000000008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8.7100000000000009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Field Not Applicable</v>
        <stp/>
        <stp>##V3_BDPV12</stp>
        <stp>VEQ7P 102500.00 Index</stp>
        <stp>EQY_DVD_YLD_IND</stp>
        <stp>[quotes.xlsx]Calc!R448C6</stp>
        <tr r="F448" s="70"/>
        <tr r="F448" s="70"/>
        <tr r="F448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#N/A Field Not Applicable</v>
        <stp/>
        <stp>##V3_BDPV12</stp>
        <stp>AMSEGLA FP Equity</stp>
        <stp>LAST_TRADEABLE_DT</stp>
        <stp>[quotes.xlsx]Calc!R401C7</stp>
        <tr r="G401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2846.5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18/07/2017</v>
        <stp/>
        <stp>##V3_BDPV12</stp>
        <stp>SNGS RX Equity</stp>
        <stp>DVD_EX_DT</stp>
        <stp>[quotes.xlsx]Calc!R423C7</stp>
        <tr r="G423" s="70"/>
        <tr r="G423" s="70"/>
        <tr r="G423" s="70"/>
        <tr r="G423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206.3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18/04/2023</v>
        <stp/>
        <stp>##V3_BDPV12</stp>
        <stp>RU000A0JXPG2 Corp</stp>
        <stp>NXT_PUT_DT</stp>
        <stp>[quotes.xlsx]Calc!R439C9</stp>
        <tr r="I439" s="70"/>
        <tr r="I439" s="70"/>
        <tr r="I439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6.0191565999999996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8.6300000000000008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7.97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7.83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8.5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3.8944999999999999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45.8125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27.761064529418945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26.84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2.2949999999999999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28/09/2017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N/A</v>
        <stp/>
        <stp>##V3_BDPV12</stp>
        <stp>VEU7C 110000.00 Index</stp>
        <stp>ID_ISIN</stp>
        <stp>[quotes.xlsx]Calc!R453C1</stp>
        <tr r="A453" s="70"/>
        <tr r="A453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09/02/2018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VEU7C 110000.00 Index</stp>
        <stp>INT_ACC</stp>
        <stp>[quotes.xlsx]Calc!R453C5</stp>
        <tr r="E453" s="70"/>
        <tr r="E453" s="70"/>
        <tr r="E453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2.4840081419339235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4.7201044000000003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10.220000000000001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23.15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7.85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7.65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03/01/2017</v>
        <stp/>
        <stp>##V3_BDPV12</stp>
        <stp>GAMCBEA ID Equity</stp>
        <stp>DVD_EX_DT</stp>
        <stp>[quotes.xlsx]Calc!R412C7</stp>
        <tr r="G412" s="70"/>
        <tr r="G412" s="70"/>
        <tr r="G412" s="70"/>
        <tr r="G412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 t="s">
        <v>15/02/2018</v>
        <stp/>
        <stp>##V3_BDPV12</stp>
        <stp>USU05485AA20 Corp</stp>
        <stp>NXT_CPN_DT</stp>
        <stp>[quotes.xlsx]Calc!R430C7</stp>
        <tr r="G430" s="70"/>
        <tr r="G430" s="70"/>
        <tr r="G430" s="70"/>
        <tr r="G430" s="70"/>
      </tp>
      <tp>
        <v>73.349999999999994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405.5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29/06/2017</v>
        <stp/>
        <stp>##V3_BDPV12</stp>
        <stp>SMSN LI Equity</stp>
        <stp>DVD_EX_DT</stp>
        <stp>[quotes.xlsx]Calc!R424C7</stp>
        <tr r="G424" s="70"/>
        <tr r="G424" s="70"/>
        <tr r="G424" s="70"/>
        <tr r="G424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14.022222518920898</v>
        <stp/>
        <stp>##V3_BDPV12</stp>
        <stp>PHOR LI Equity</stp>
        <stp>BEST_TARGET_PRICE</stp>
        <stp>[quotes.xlsx]Calc!R421C5</stp>
        <tr r="E421" s="70"/>
        <tr r="E421" s="70"/>
        <tr r="E421" s="70"/>
        <tr r="E421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7.389162561576355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85.916664123535156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4.0599999999999996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101.5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11.332362399999999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>
        <v>9.44</v>
        <stp/>
        <stp>##V3_BDPV12</stp>
        <stp>RU000A0JXPG2 Corp</stp>
        <stp>YLD_CNV_MID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11.65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67.733329772949219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172.52000427246094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4.1857597999999996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#N/A Field Not Applicable</v>
        <stp/>
        <stp>##V3_BDPV12</stp>
        <stp>LWEA LN Equity</stp>
        <stp>LAST_TRADEABLE_DT</stp>
        <stp>[quotes.xlsx]Calc!R252C7</stp>
        <tr r="G25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27/04/2023</v>
        <stp/>
        <stp>##V3_BDPV12</stp>
        <stp>RU000A0JXQK2 Corp</stp>
        <stp>NXT_PUT_DT</stp>
        <stp>[quotes.xlsx]Calc!R440C9</stp>
        <tr r="I440" s="70"/>
        <tr r="I440" s="70"/>
        <tr r="I440" s="70"/>
      </tp>
      <tp t="s">
        <v>#N/A Field Not Applicable</v>
        <stp/>
        <stp>##V3_BDPV12</stp>
        <stp>RU000A0JXQF2 Corp</stp>
        <stp>BEST_ANALYST_RATING</stp>
        <stp>[quotes.xlsx]Calc!R444C4</stp>
        <tr r="D444" s="70"/>
        <tr r="D444" s="70"/>
        <tr r="D444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-2.78522187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9.0299999999999994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280</v>
        <stp/>
        <stp>##V3_BDPV12</stp>
        <stp>VEU7C 110000.00 Index</stp>
        <stp>PX_LAST</stp>
        <stp>[quotes.xlsx]Calc!R453C3</stp>
        <tr r="C453" s="70"/>
        <tr r="C453" s="70"/>
        <tr r="C453" s="70"/>
      </tp>
      <tp>
        <v>8.81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3.0140845288693066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3.55</v>
        <stp/>
        <stp>##V3_BDPV12</stp>
        <stp>ETLN LI Equity</stp>
        <stp>PX_LAST</stp>
        <stp>[quotes.xlsx]Calc!R14C3</stp>
        <tr r="C14" s="70"/>
        <tr r="C14" s="70"/>
        <tr r="C14" s="70"/>
      </tp>
      <tp>
        <v>38.388717651367188</v>
        <stp/>
        <stp>##V3_BDPV12</stp>
        <stp>MGNT LI Equity</stp>
        <stp>BEST_TARGET_PRICE</stp>
        <stp>[quotes.xlsx]Calc!R416C5</stp>
        <tr r="E416" s="70"/>
        <tr r="E416" s="70"/>
        <tr r="E416" s="70"/>
        <tr r="E416" s="70"/>
      </tp>
      <tp t="s">
        <v>10/10/2017</v>
        <stp/>
        <stp>##V3_BDPV12</stp>
        <stp>IP US Equity</stp>
        <stp>BDVD_NEXT_EST_DECL_DT</stp>
        <stp>[quotes.xlsx]Calc!R445C9</stp>
        <tr r="I445" s="70"/>
        <tr r="I445" s="70"/>
        <tr r="I445" s="70"/>
      </tp>
      <tp>
        <v>70474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15.68739128112793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76.09</v>
        <stp/>
        <stp>##V3_BDPV12</stp>
        <stp>TRMK RX Equity</stp>
        <stp>PX_LAST</stp>
        <stp>[quotes.xlsx]Calc!R41C3</stp>
        <tr r="C41" s="70"/>
        <tr r="C41" s="70"/>
        <tr r="C41" s="70"/>
      </tp>
      <tp>
        <v>26.285715103149414</v>
        <stp/>
        <stp>##V3_BDPV12</stp>
        <stp>TEVA US Equity</stp>
        <stp>BEST_TARGET_PRICE</stp>
        <stp>[quotes.xlsx]Calc!R454C5</stp>
        <tr r="E454" s="70"/>
        <tr r="E454" s="70"/>
        <tr r="E454" s="70"/>
        <tr r="E454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16.451923370361328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3.9709721999999998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RU000A0JXFC2 Corp</stp>
        <stp>BEST_ANALYST_RATING</stp>
        <stp>[quotes.xlsx]Calc!R425C4</stp>
        <tr r="D425" s="70"/>
        <tr r="D425" s="70"/>
        <tr r="D425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5.6711390999999995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5.9183164488374871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9.1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13.34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8.64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9.7100000000000009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9.625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8725</v>
        <stp/>
        <stp>##V3_BDPV12</stp>
        <stp>GMKN RX Equity</stp>
        <stp>PX_LAST</stp>
        <stp>[quotes.xlsx]Calc!R47C3</stp>
        <tr r="C47" s="70"/>
        <tr r="C47" s="70"/>
        <tr r="C47" s="70"/>
      </tp>
      <tp>
        <v>11.243428812398539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1.2542759339105309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05/10/2017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17.54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ZGLDHG SW Equity</stp>
        <stp>LAST_TRADEABLE_DT</stp>
        <stp>[quotes.xlsx]Calc!R260C7</stp>
        <tr r="G26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8.1924723999999998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RU000A0JUVG6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14/02/2018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9.0399999999999991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7.85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11.68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9.2200000000000006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8.67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4.3750628000000003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3.8983051554631372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4.2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4.4444576803460176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11.8</v>
        <stp/>
        <stp>##V3_BDPV12</stp>
        <stp>AGRO LI Equity</stp>
        <stp>PX_LAST</stp>
        <stp>[quotes.xlsx]Calc!R87C3</stp>
        <tr r="C87" s="70"/>
        <tr r="C87" s="70"/>
        <tr r="C87" s="70"/>
      </tp>
      <tp>
        <v>160.5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10.666666984558105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2.6311315152616732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1.311E-2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 t="s">
        <v>#N/A Field Not Applicable</v>
        <stp/>
        <stp>##V3_BDPV12</stp>
        <stp>RU000A0JXJS0 Corp</stp>
        <stp>BEST_ANALYST_RATING</stp>
        <stp>[quotes.xlsx]Calc!R455C4</stp>
        <tr r="D455" s="70"/>
        <tr r="D455" s="70"/>
        <tr r="D455" s="70"/>
      </tp>
      <tp t="s">
        <v>#N/A Field Not Applicable</v>
        <stp/>
        <stp>##V3_BDPV12</stp>
        <stp>RU000A0JXTF6 Corp</stp>
        <stp>BEST_ANALYST_RATING</stp>
        <stp>[quotes.xlsx]Calc!R443C4</stp>
        <tr r="D443" s="70"/>
        <tr r="D443" s="70"/>
        <tr r="D443" s="70"/>
      </tp>
      <tp>
        <v>4.7369782999999996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4.5070512000000003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 t="s">
        <v>#N/A Field Not Applicable</v>
        <stp/>
        <stp>##V3_BDPV12</stp>
        <stp>US71647NAS80 Corp</stp>
        <stp>BEST_ANALYST_RATING</stp>
        <stp>[quotes.xlsx]Calc!R420C4</stp>
        <tr r="D420" s="70"/>
        <tr r="D420" s="70"/>
        <tr r="D420" s="70"/>
      </tp>
      <tp t="s">
        <v>#N/A Field Not Applicable</v>
        <stp/>
        <stp>##V3_BDPV12</stp>
        <stp>US71647NAL38 Corp</stp>
        <stp>BEST_ANALYST_RATING</stp>
        <stp>[quotes.xlsx]Calc!R418C4</stp>
        <tr r="D418" s="70"/>
        <tr r="D418" s="70"/>
        <tr r="D418" s="70"/>
      </tp>
      <tp>
        <v>14.24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9.52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9.35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9.74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11/01/2018</v>
        <stp/>
        <stp>##V3_BDPV12</stp>
        <stp>USP2253TJE03 Corp</stp>
        <stp>NXT_CPN_DT</stp>
        <stp>[quotes.xlsx]Calc!R408C7</stp>
        <tr r="G408" s="70"/>
        <tr r="G408" s="70"/>
        <tr r="G408" s="70"/>
        <tr r="G40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07/11/2017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BANEP RX Equity</stp>
        <stp>INT_ACC</stp>
        <stp>[quotes.xlsx]Calc!R4C5</stp>
        <tr r="E4" s="70"/>
        <tr r="E4" s="70"/>
        <tr r="E4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1.2419999837875366</v>
        <stp/>
        <stp>##V3_BDPV12</stp>
        <stp>ENRU RX Equity</stp>
        <stp>BEST_TARGET_PRICE</stp>
        <stp>[quotes.xlsx]Calc!R436C5</stp>
        <tr r="E436" s="70"/>
        <tr r="E436" s="70"/>
        <tr r="E436" s="70"/>
        <tr r="E436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08/09/2017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N/A</v>
        <stp/>
        <stp>##V3_BDPV12</stp>
        <stp>VEQ7P 102500.00 Index</stp>
        <stp>ID_ISIN</stp>
        <stp>[quotes.xlsx]Calc!R448C1</stp>
        <tr r="A448" s="70"/>
        <tr r="A448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5.1445971000000004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 t="s">
        <v>#N/A Field Not Applicable</v>
        <stp/>
        <stp>##V3_BDPV12</stp>
        <stp>VEQ7P 102500.00 Index</stp>
        <stp>INT_ACC</stp>
        <stp>[quotes.xlsx]Calc!R448C5</stp>
        <tr r="E448" s="70"/>
        <tr r="E448" s="70"/>
        <tr r="E448" s="70"/>
      </tp>
      <tp>
        <v>11.74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8.2899999999999991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8.4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9.65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#N/A Field Not Applicable</v>
        <stp/>
        <stp>##V3_BDPV12</stp>
        <stp>OMEAUSA ID Equity</stp>
        <stp>LAST_TRADEABLE_DT</stp>
        <stp>[quotes.xlsx]Calc!R182C7</stp>
        <tr r="G182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570.5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1.8372628953721788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11.305872042068362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56.25</v>
        <stp/>
        <stp>##V3_BDPV12</stp>
        <stp>BSPB RX Equity</stp>
        <stp>PX_LAST</stp>
        <stp>[quotes.xlsx]Calc!R44C3</stp>
        <tr r="C44" s="70"/>
        <tr r="C44" s="70"/>
        <tr r="C44" s="70"/>
      </tp>
      <tp>
        <v>2116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4.0858575337862915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287.33334350585937</v>
        <stp/>
        <stp>##V3_BDPV12</stp>
        <stp>ZURN VX Equity</stp>
        <stp>BEST_TARGET_PRICE</stp>
        <stp>[quotes.xlsx]Calc!R437C5</stp>
        <tr r="E437" s="70"/>
        <tr r="E437" s="70"/>
        <tr r="E437" s="70"/>
        <tr r="E437" s="70"/>
      </tp>
      <tp t="s">
        <v>#N/A Field Not Applicable</v>
        <stp/>
        <stp>##V3_BDPV12</stp>
        <stp>LNIK LN Equity</stp>
        <stp>LAST_TRADEABLE_DT</stp>
        <stp>[quotes.xlsx]Calc!R253C7</stp>
        <tr r="G2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TUNG LN Equity</stp>
        <stp>LAST_TRADEABLE_DT</stp>
        <stp>[quotes.xlsx]Calc!R144C7</stp>
        <tr r="G144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RU000A0JXFC2 Corp</stp>
        <stp>NXT_PUT_DT</stp>
        <stp>[quotes.xlsx]Calc!R425C9</stp>
        <tr r="I425" s="70"/>
        <tr r="I425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RU000A0JXPG2 Corp</stp>
        <stp>BEST_ANALYST_RATING</stp>
        <stp>[quotes.xlsx]Calc!R439C4</stp>
        <tr r="D439" s="70"/>
        <tr r="D439" s="70"/>
        <tr r="D439" s="70"/>
      </tp>
      <tp>
        <v>7.0501803000000001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8.67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8.41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11.27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14.99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8.77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8.93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8.1300000000000008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7.8100000000000005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10.51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#N/A Field Not Applicable</v>
        <stp/>
        <stp>##V3_BDPV12</stp>
        <stp>HENPEA2 LX Equity</stp>
        <stp>LAST_TRADEABLE_DT</stp>
        <stp>[quotes.xlsx]Calc!R244C7</stp>
        <tr r="G244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4.5690773829054852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>
        <v>302.19573974609375</v>
        <stp/>
        <stp>##V3_BDPV12</stp>
        <stp>TATNP RX Equity</stp>
        <stp>BEST_TARGET_PRICE</stp>
        <stp>[quotes.xlsx]Calc!R427C5</stp>
        <tr r="E427" s="70"/>
        <tr r="E427" s="70"/>
        <tr r="E427" s="70"/>
        <tr r="E4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59.138412475585937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28/08/2017</v>
        <stp/>
        <stp>##V3_BDPV12</stp>
        <stp>RU000A0JXJS0 Corp</stp>
        <stp>NXT_CPN_DT</stp>
        <stp>[quotes.xlsx]Calc!R455C7</stp>
        <tr r="G455" s="70"/>
        <tr r="G455" s="70"/>
        <tr r="G455" s="70"/>
        <tr r="G455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RU000A0JXTF6 Corp</stp>
        <stp>NXT_PUT_DT</stp>
        <stp>[quotes.xlsx]Calc!R443C9</stp>
        <tr r="I443" s="70"/>
        <tr r="I443" s="70"/>
      </tp>
      <tp t="s">
        <v>28/03/2020</v>
        <stp/>
        <stp>##V3_BDPV12</stp>
        <stp>RU000A0JUVG6 Corp</stp>
        <stp>NXT_PUT_DT</stp>
        <stp>[quotes.xlsx]Calc!R422C9</stp>
        <tr r="I422" s="70"/>
        <tr r="I422" s="70"/>
        <tr r="I422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Field Not Applicable</v>
        <stp/>
        <stp>##V3_BDPV12</stp>
        <stp>VEU7C 110000.00 Index</stp>
        <stp>EQY_DVD_YLD_IND</stp>
        <stp>[quotes.xlsx]Calc!R453C6</stp>
        <tr r="F453" s="70"/>
        <tr r="F453" s="70"/>
        <tr r="F453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5.4057710999999999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9.19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8.67</v>
        <stp/>
        <stp>##V3_BDPV12</stp>
        <stp>RU000A0JXQK2 Corp</stp>
        <stp>YLD_CNV_MID</stp>
        <stp>[quotes.xlsx]Calc!R440C6</stp>
        <tr r="F440" s="70"/>
        <tr r="F440" s="70"/>
        <tr r="F440" s="70"/>
        <tr r="F440" s="70"/>
      </tp>
      <tp>
        <v>8.43</v>
        <stp/>
        <stp>##V3_BDPV12</stp>
        <stp>RU000A0JXQ44 Corp</stp>
        <stp>YLD_CNV_MID</stp>
        <stp>[quotes.xlsx]Calc!R456C6</stp>
        <tr r="F456" s="70"/>
        <tr r="F456" s="70"/>
        <tr r="F456" s="70"/>
        <tr r="F456" s="70"/>
      </tp>
      <tp>
        <v>11.2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10.29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35.770000000000003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9.43</v>
        <stp/>
        <stp>##V3_BDPV12</stp>
        <stp>RU000A0JUD83 Corp</stp>
        <stp>YLD_CNV_MID</stp>
        <stp>[quotes.xlsx]Calc!R441C6</stp>
        <tr r="F441" s="70"/>
        <tr r="F441" s="70"/>
        <tr r="F441" s="70"/>
        <tr r="F441" s="70"/>
      </tp>
      <tp>
        <v>19.53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#N/A N/A</v>
        <stp/>
        <stp>##V3_BDPV12</stp>
        <stp>SBRF=U7 RU Equity</stp>
        <stp>DVD_EX_DT</stp>
        <stp>[quotes.xlsx]Calc!R449C7</stp>
        <tr r="G449" s="70"/>
        <tr r="G449" s="70"/>
        <tr r="G449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 t="s">
        <v>International Paper Co</v>
        <stp/>
        <stp>##V3_BDPV12</stp>
        <stp>IP US Equity</stp>
        <stp>SECURITY_NAME</stp>
        <stp>[quotes.xlsx]Calc!R445C12</stp>
        <tr r="L445" s="70"/>
      </tp>
      <tp>
        <v>162.72727966308594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8.25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19/06/2017</v>
        <stp/>
        <stp>##V3_BDPV12</stp>
        <stp>OGKB RX Equity</stp>
        <stp>DVD_EX_DT</stp>
        <stp>[quotes.xlsx]Calc!R435C7</stp>
        <tr r="G435" s="70"/>
        <tr r="G435" s="70"/>
        <tr r="G435" s="70"/>
        <tr r="G435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KORS US Equity</stp>
        <stp>LAST_TRADEABLE_DT</stp>
        <stp>[quotes.xlsx]Calc!R147C7</stp>
        <tr r="G147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18/10/2017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GAM Star Fund PLC - Cat Bond F</v>
        <stp/>
        <stp>##V3_BDPV12</stp>
        <stp>GAMCBEA ID Equity</stp>
        <stp>SECURITY_NAME</stp>
        <stp>[quotes.xlsx]Calc!R412C12</stp>
        <tr r="L412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07/09/2017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18/08/2017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8.3699999999999992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8.51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9.4499999999999993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7.78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9.76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9.98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9.9499999999999993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7.5296481051037656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#N/A Field Not Applicable</v>
        <stp/>
        <stp>##V3_BDPV12</stp>
        <stp>VIPS US Equity</stp>
        <stp>LAST_TRADEABLE_DT</stp>
        <stp>[quotes.xlsx]Calc!R222C7</stp>
        <tr r="G222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4.1648072154252551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76.172416687011719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16.045000000000002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07/02/2018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4.8584882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14.34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19.78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9.25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9.1199999999999992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10.8</v>
        <stp/>
        <stp>##V3_BDPV12</stp>
        <stp>RU000A0JUVG6 Corp</stp>
        <stp>YLD_CNV_MID</stp>
        <stp>[quotes.xlsx]Calc!R422C6</stp>
        <tr r="F422" s="70"/>
        <tr r="F422" s="70"/>
        <tr r="F422" s="70"/>
        <tr r="F422" s="70"/>
      </tp>
      <tp>
        <v>9.76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#N/A Field Not Applicable</v>
        <stp/>
        <stp>##V3_BDPV12</stp>
        <stp>ESRX US Equity</stp>
        <stp>LAST_TRADEABLE_DT</stp>
        <stp>[quotes.xlsx]Calc!R371C7</stp>
        <tr r="G371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379.68212890625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86.57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#N/A Field Not Applicable</v>
        <stp/>
        <stp>##V3_BDPV12</stp>
        <stp>RU000A0JXQF2 Corp</stp>
        <stp>NXT_PUT_DT</stp>
        <stp>[quotes.xlsx]Calc!R444C9</stp>
        <tr r="I444" s="70"/>
        <tr r="I444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>
        <v>6.0345826000000002</v>
        <stp/>
        <stp>##V3_BDPV12</stp>
        <stp>US71647NAS80 Corp</stp>
        <stp>YLD_CNV_MID</stp>
        <stp>[quotes.xlsx]Calc!R420C6</stp>
        <tr r="F420" s="70"/>
        <tr r="F420" s="70"/>
        <tr r="F420" s="70"/>
        <tr r="F420" s="70"/>
      </tp>
      <tp>
        <v>3.235371952097104</v>
        <stp/>
        <stp>##V3_BDPV12</stp>
        <stp>US71647NAL38 Corp</stp>
        <stp>YLD_CNV_MID</stp>
        <stp>[quotes.xlsx]Calc!R418C6</stp>
        <tr r="F418" s="70"/>
        <tr r="F418" s="70"/>
        <tr r="F418" s="70"/>
        <tr r="F4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8.42</v>
        <stp/>
        <stp>##V3_BDPV12</stp>
        <stp>RU000A0JXJS0 Corp</stp>
        <stp>YLD_CNV_MID</stp>
        <stp>[quotes.xlsx]Calc!R455C6</stp>
        <tr r="F455" s="70"/>
        <tr r="F455" s="70"/>
        <tr r="F455" s="70"/>
        <tr r="F455" s="70"/>
      </tp>
      <tp>
        <v>8.57</v>
        <stp/>
        <stp>##V3_BDPV12</stp>
        <stp>RU000A0JXTF6 Corp</stp>
        <stp>YLD_CNV_MID</stp>
        <stp>[quotes.xlsx]Calc!R443C6</stp>
        <tr r="F443" s="70"/>
        <tr r="F443" s="70"/>
        <tr r="F443" s="70"/>
        <tr r="F443" s="70"/>
      </tp>
      <tp>
        <v>9.44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51.1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10/07/2017</v>
        <stp/>
        <stp>##V3_BDPV12</stp>
        <stp>BISVP RX Equity</stp>
        <stp>DVD_EX_DT</stp>
        <stp>[quotes.xlsx]Calc!R432C7</stp>
        <tr r="G432" s="70"/>
        <tr r="G432" s="70"/>
        <tr r="G432" s="70"/>
        <tr r="G43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 t="s">
        <v>#N/A Field Not Applicable</v>
        <stp/>
        <stp>##V3_BDPV12</stp>
        <stp>FOSL US Equity</stp>
        <stp>LAST_TRADEABLE_DT</stp>
        <stp>[quotes.xlsx]Calc!R373C7</stp>
        <tr r="G373" s="70"/>
      </tp>
      <tp>
        <v>420.28924560546875</v>
        <stp/>
        <stp>##V3_BDPV12</stp>
        <stp>TATN RX Equity</stp>
        <stp>BEST_TARGET_PRICE</stp>
        <stp>[quotes.xlsx]Calc!R426C5</stp>
        <tr r="E426" s="70"/>
        <tr r="E426" s="70"/>
        <tr r="E426" s="70"/>
        <tr r="E426" s="70"/>
      </tp>
      <tp>
        <v>84.692306518554687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135.30000000000001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17.45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>
        <v>260</v>
        <stp/>
        <stp>##V3_BDPV12</stp>
        <stp>VEQ7P 102500.00 Index</stp>
        <stp>PX_LAST</stp>
        <stp>[quotes.xlsx]Calc!R448C3</stp>
        <tr r="C448" s="70"/>
        <tr r="C448" s="70"/>
        <tr r="C448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>
        <v>7.9</v>
        <stp/>
        <stp>##V3_BDPV12</stp>
        <stp>RU000A0JXQF2 Corp</stp>
        <stp>YLD_CNV_MID</stp>
        <stp>[quotes.xlsx]Calc!R444C6</stp>
        <tr r="F444" s="70"/>
        <tr r="F444" s="70"/>
        <tr r="F444" s="70"/>
        <tr r="F44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9.6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8.57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9.91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9.6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11/10/2017</v>
        <stp/>
        <stp>##V3_BDPV12</stp>
        <stp>NLMK RX Equity</stp>
        <stp>DVD_EX_DT</stp>
        <stp>[quotes.xlsx]Calc!R417C7</stp>
        <tr r="G417" s="70"/>
        <tr r="G417" s="70"/>
        <tr r="G417" s="70"/>
        <tr r="G417" s="70"/>
      </tp>
      <tp>
        <v>5630</v>
        <stp/>
        <stp>##V3_BDPV12</stp>
        <stp>PLZL RX Equity</stp>
        <stp>BEST_TARGET_PRICE</stp>
        <stp>[quotes.xlsx]Calc!R359C5</stp>
        <tr r="E359" s="70"/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11.37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11.09</v>
        <stp/>
        <stp>##V3_BDPV12</stp>
        <stp>RU000A0JXFC2 Corp</stp>
        <stp>YLD_CNV_MID</stp>
        <stp>[quotes.xlsx]Calc!R425C6</stp>
        <tr r="F425" s="70"/>
        <tr r="F425" s="70"/>
        <tr r="F425" s="70"/>
        <tr r="F425" s="70"/>
      </tp>
      <tp>
        <v>8.35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4.0146407999999996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7.66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23.92</v>
        <stp/>
        <stp>##V3_BDPV12</stp>
        <stp>RU000A0JWFE0 Corp</stp>
        <stp>YLD_CNV_MID</stp>
        <stp>[quotes.xlsx]Calc!R407C6</stp>
        <tr r="F407" s="70"/>
        <tr r="F407" s="70"/>
        <tr r="F407" s="70"/>
        <tr r="F407" s="70"/>
      </tp>
      <tp>
        <v>10.119999999999999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29.34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8.9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7.88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4.4000000953674316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VEU7C 110000.00 Index</stp>
        <stp>NXT_CPN_DT</stp>
        <stp>[quotes.xlsx]Calc!R453C7</stp>
        <tr r="G453" s="70"/>
        <tr r="G453" s="70"/>
        <tr r="G453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10.037021801727684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4.0909090042114258</v>
        <stp/>
        <stp>##V3_BDPV12</stp>
        <stp>TATNP RX Equity</stp>
        <stp>BEST_ANALYST_RATING</stp>
        <stp>[quotes.xlsx]Calc!R427C4</stp>
        <tr r="D427" s="70"/>
        <tr r="D427" s="70"/>
        <tr r="D427" s="70"/>
        <tr r="D427" s="70"/>
      </tp>
      <tp>
        <v>99.096000000000004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102.1272</v>
        <stp/>
        <stp>##V3_BDPV12</stp>
        <stp>XS0940730228 Corp</stp>
        <stp>PX_LAST</stp>
        <stp>[quotes.xlsx]Calc!R360C3</stp>
        <tr r="C360" s="70"/>
        <tr r="C360" s="70"/>
        <tr r="C360" s="70"/>
      </tp>
      <tp>
        <v>118.8588</v>
        <stp/>
        <stp>##V3_BDPV12</stp>
        <stp>XS0316524130 Corp</stp>
        <stp>PX_LAST</stp>
        <stp>[quotes.xlsx]Calc!R413C3</stp>
        <tr r="C413" s="70"/>
        <tr r="C413" s="70"/>
        <tr r="C413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2.7083333333333334E-2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0.11940000000000001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2.4612355402412009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0.97048611111111105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1.0291666666666666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2.6736111111111112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2.5875000000000004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2.5627546326718358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99.53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0.33020000000000005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96.64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5.0845855999999996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4.4000000953674316</v>
        <stp/>
        <stp>##V3_BDPV12</stp>
        <stp>486 HK Equity</stp>
        <stp>BEST_ANALYST_RATING</stp>
        <stp>[quotes.xlsx]Calc!R10C4</stp>
        <tr r="D10" s="70"/>
      </tp>
      <tp>
        <v>3.8571429252624512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USU05485AA20</v>
        <stp/>
        <stp>##V3_BDPV12</stp>
        <stp>USU05485AA20 Corp</stp>
        <stp>ID_ISIN</stp>
        <stp>[quotes.xlsx]Calc!R430C1</stp>
        <tr r="A430" s="70"/>
        <tr r="A430" s="70"/>
        <tr r="A430" s="70"/>
      </tp>
      <tp>
        <v>0.15312500000000001</v>
        <stp/>
        <stp>##V3_BDPV12</stp>
        <stp>USU05485AA20 Corp</stp>
        <stp>INT_ACC</stp>
        <stp>[quotes.xlsx]Calc!R430C5</stp>
        <tr r="E430" s="70"/>
        <tr r="E430" s="70"/>
        <tr r="E430" s="70"/>
        <tr r="E430" s="70"/>
      </tp>
      <tp>
        <v>2.1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8.6689865158764672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90.764200000000002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102.559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 t="s">
        <v>#N/A Field Not Applicable</v>
        <stp/>
        <stp>##V3_BDPV12</stp>
        <stp>CH0374210356 Corp</stp>
        <stp>INT_ACC</stp>
        <stp>[quotes.xlsx]Calc!R451C5</stp>
        <tr r="E451" s="70"/>
        <tr r="E451" s="70"/>
        <tr r="E451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98.423000000000002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100.36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102.6921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98.446449999999999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101.319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CH0374210356</v>
        <stp/>
        <stp>##V3_BDPV12</stp>
        <stp>CH0374210356 Corp</stp>
        <stp>ID_ISIN</stp>
        <stp>[quotes.xlsx]Calc!R451C1</stp>
        <tr r="A451" s="70"/>
        <tr r="A451" s="70"/>
        <tr r="A451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2.3159722222222219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0.20416666666666666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XS1577961516 Corp</stp>
        <stp>EQY_DVD_YLD_IND</stp>
        <stp>[quotes.xlsx]Calc!R438C6</stp>
        <tr r="F438" s="70"/>
        <tr r="F438" s="70"/>
        <tr r="F438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XS1581931083</v>
        <stp/>
        <stp>##V3_BDPV12</stp>
        <stp>XS1581931083 Corp</stp>
        <stp>ID_ISIN</stp>
        <stp>[quotes.xlsx]Calc!R450C1</stp>
        <tr r="A450" s="70"/>
        <tr r="A450" s="70"/>
        <tr r="A450" s="70"/>
      </tp>
      <tp>
        <v>2.6880136986301371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XS1581931083 Corp</stp>
        <stp>INT_ACC</stp>
        <stp>[quotes.xlsx]Calc!R450C5</stp>
        <tr r="E450" s="70"/>
        <tr r="E450" s="70"/>
        <tr r="E45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 t="s">
        <v>#N/A Field Not Applicable</v>
        <stp/>
        <stp>##V3_BDPV12</stp>
        <stp>XS0559915961 Corp</stp>
        <stp>EQY_DVD_YLD_IND</stp>
        <stp>[quotes.xlsx]Calc!R428C6</stp>
        <tr r="F428" s="70"/>
        <tr r="F428" s="70"/>
        <tr r="F428" s="70"/>
      </tp>
      <tp>
        <v>90.245000000000005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3.6470587253570557</v>
        <stp/>
        <stp>##V3_BDPV12</stp>
        <stp>GSK LN Equity</stp>
        <stp>BEST_ANALYST_RATING</stp>
        <stp>[quotes.xlsx]Calc!R415C4</stp>
        <tr r="D415" s="70"/>
        <tr r="D415" s="70"/>
        <tr r="D415" s="70"/>
        <tr r="D415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XS1140509628 Corp</stp>
        <stp>BEST_TARGET_PRICE</stp>
        <stp>[quotes.xlsx]Calc!R409C5</stp>
        <tr r="E409" s="70"/>
        <tr r="E409" s="70"/>
        <tr r="E409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1.3728672310189043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XS0835890350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4.375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1.8497472222222222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106.8154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#N/A N/A</v>
        <stp/>
        <stp>##V3_BDPV12</stp>
        <stp>XS1140509628 Corp</stp>
        <stp>PX_LAST</stp>
        <stp>[quotes.xlsx]Calc!R409C3</stp>
        <tr r="C409" s="70"/>
        <tr r="C409" s="70"/>
      </tp>
      <tp>
        <v>1.3602717208049402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100.54559999999999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1.0159722222222223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3.4000000000000004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2.2545138888888889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1.9791666666666667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1.5899999999999999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4.2808219178082192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0.52888888888888896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3.0462519936204142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5.1581868901848793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1.8292931506849315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10.38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3.4276643999999998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42.051005044103505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16.41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101.0656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5</v>
        <stp/>
        <stp>##V3_BDPV12</stp>
        <stp>SMSN LI Equity</stp>
        <stp>BEST_ANALYST_RATING</stp>
        <stp>[quotes.xlsx]Calc!R424C4</stp>
        <tr r="D424" s="70"/>
        <tr r="D424" s="70"/>
        <tr r="D424" s="70"/>
        <tr r="D424" s="70"/>
      </tp>
      <tp t="s">
        <v>#N/A Field Not Applicable</v>
        <stp/>
        <stp>##V3_BDPV12</stp>
        <stp>URU7C 62000.00 Curncy</stp>
        <stp>BEST_ANALYST_RATING</stp>
        <stp>[quotes.xlsx]Calc!R446C4</stp>
        <tr r="D446" s="70"/>
        <tr r="D446" s="70"/>
        <tr r="D446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3.15625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100.836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0.77910000000000001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100.21599999999999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106.012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106.3633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105.9927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94.19</v>
        <stp/>
        <stp>##V3_BDPV12</stp>
        <stp>CH0367864680 Corp</stp>
        <stp>PX_LAST</stp>
        <stp>[quotes.xlsx]Calc!R394C3</stp>
        <tr r="C394" s="70"/>
        <tr r="C394" s="70"/>
        <tr r="C394" s="70"/>
      </tp>
      <tp>
        <v>2.6902777777777778</v>
        <stp/>
        <stp>##V3_BDPV12</stp>
        <stp>XS1405775450 Corp</stp>
        <stp>INT_ACC</stp>
        <stp>[quotes.xlsx]Calc!R414C5</stp>
        <tr r="E414" s="70"/>
        <tr r="E414" s="70"/>
        <tr r="E414" s="70"/>
        <tr r="E41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1.59375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0.80523333333333336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XS1405775450</v>
        <stp/>
        <stp>##V3_BDPV12</stp>
        <stp>XS1405775450 Corp</stp>
        <stp>ID_ISIN</stp>
        <stp>[quotes.xlsx]Calc!R414C1</stp>
        <tr r="A414" s="70"/>
        <tr r="A414" s="70"/>
        <tr r="A414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7.0004549812054533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0.13194444444444445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4.0558116000000002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8.7200000000000006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9.25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9.0904020716944913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4.2517482517482517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2.9285714626312256</v>
        <stp/>
        <stp>##V3_BDPV12</stp>
        <stp>SNGS RX Equity</stp>
        <stp>BEST_ANALYST_RATING</stp>
        <stp>[quotes.xlsx]Calc!R423C4</stp>
        <tr r="D423" s="70"/>
        <tr r="D423" s="70"/>
        <tr r="D423" s="70"/>
        <tr r="D423" s="70"/>
      </tp>
      <tp>
        <v>3.5999999046325684</v>
        <stp/>
        <stp>##V3_BDPV12</stp>
        <stp>BP/ LN Equity</stp>
        <stp>BEST_ANALYST_RATING</stp>
        <stp>[quotes.xlsx]Calc!R433C4</stp>
        <tr r="D433" s="70"/>
        <tr r="D433" s="70"/>
        <tr r="D433" s="70"/>
        <tr r="D433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3.6521739959716797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3.1612904071807861</v>
        <stp/>
        <stp>##V3_BDPV12</stp>
        <stp>TEVA US Equity</stp>
        <stp>BEST_ANALYST_RATING</stp>
        <stp>[quotes.xlsx]Calc!R454C4</stp>
        <tr r="D454" s="70"/>
        <tr r="D454" s="70"/>
        <tr r="D454" s="70"/>
        <tr r="D454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4.5428571701049805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104.56480000000001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111.979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105.21769999999999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104.166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101.3725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101.02460000000001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100.7486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101.1473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110.9281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1.468472222222222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XS1140509628 Corp</stp>
        <stp>INT_ACC</stp>
        <stp>[quotes.xlsx]Calc!R409C5</stp>
        <tr r="E409" s="70"/>
        <tr r="E409" s="70"/>
        <tr r="E409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4.1409090427270385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XS0835890350 Corp</stp>
        <stp>EQY_DVD_YLD_IND</stp>
        <stp>[quotes.xlsx]Calc!R419C6</stp>
        <tr r="F419" s="70"/>
        <tr r="F419" s="70"/>
        <tr r="F419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0.99305555555555547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XS1140509628</v>
        <stp/>
        <stp>##V3_BDPV12</stp>
        <stp>XS1140509628 Corp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9.5500000000000007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9.15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8.58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3.9142150999999998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4.8823528289794922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28.15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US71647NAS80 Corp</stp>
        <stp>BDVD_PROJ_12M_YLD</stp>
        <stp>[quotes.xlsx]Calc!R420C6</stp>
        <tr r="F420" s="70"/>
        <tr r="F420" s="70"/>
        <tr r="F420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4.1724138259887695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URU7C 65000.00 Curncy</stp>
        <stp>BEST_ANALYST_RATING</stp>
        <stp>[quotes.xlsx]Calc!R447C4</stp>
        <tr r="D447" s="70"/>
        <tr r="D447" s="70"/>
        <tr r="D447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XS0559915961 Corp</stp>
        <stp>BEST_TARGET_PRICE</stp>
        <stp>[quotes.xlsx]Calc!R428C5</stp>
        <tr r="E428" s="70"/>
        <tr r="E428" s="70"/>
        <tr r="E428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3.5333333015441895</v>
        <stp/>
        <stp>##V3_BDPV12</stp>
        <stp>PHOR LI Equity</stp>
        <stp>BEST_ANALYST_RATING</stp>
        <stp>[quotes.xlsx]Calc!R421C4</stp>
        <tr r="D421" s="70"/>
        <tr r="D421" s="70"/>
        <tr r="D421" s="70"/>
        <tr r="D421" s="70"/>
      </tp>
      <tp>
        <v>4.0476188659667969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100.839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1.7625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99.589969999999994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0.93457943925233633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103.45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6.6176470588235299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108.2021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103.21899999999999</v>
        <stp/>
        <stp>##V3_BDPV12</stp>
        <stp>XS1405775450 Corp</stp>
        <stp>PX_LAST</stp>
        <stp>[quotes.xlsx]Calc!R414C3</stp>
        <tr r="C414" s="70"/>
        <tr r="C414" s="70"/>
        <tr r="C414" s="70"/>
      </tp>
      <tp>
        <v>3.34375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29.05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2.1749999999999998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67.709999999999994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2.5333333333333332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97.73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2.0173611111111112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1.6958333333333333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RU000A0JXJS0 Corp</stp>
        <stp>BEST_TARGET_PRICE</stp>
        <stp>[quotes.xlsx]Calc!R455C5</stp>
        <tr r="E455" s="70"/>
        <tr r="E455" s="70"/>
        <tr r="E455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3.307692289352417</v>
        <stp/>
        <stp>##V3_BDPV12</stp>
        <stp>EVR LN Equity</stp>
        <stp>BEST_ANALYST_RATING</stp>
        <stp>[quotes.xlsx]Calc!R411C4</stp>
        <tr r="D411" s="70"/>
        <tr r="D411" s="70"/>
        <tr r="D411" s="70"/>
        <tr r="D411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4.1428570747375488</v>
        <stp/>
        <stp>##V3_BDPV12</stp>
        <stp>TATN RX Equity</stp>
        <stp>BEST_ANALYST_RATING</stp>
        <stp>[quotes.xlsx]Calc!R426C4</stp>
        <tr r="D426" s="70"/>
        <tr r="D426" s="70"/>
        <tr r="D426" s="70"/>
        <tr r="D426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>
        <v>4.2352943420410156</v>
        <stp/>
        <stp>##V3_BDPV12</stp>
        <stp>BAC US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14/02/2018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104.79300000000001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110.3377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55.25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101.6202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103.111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103.72020000000001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1.7777777777777779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>
        <v>0.10122222222222221</v>
        <stp/>
        <stp>##V3_BDPV12</stp>
        <stp>XS0316524130 Corp</stp>
        <stp>INT_ACC</stp>
        <stp>[quotes.xlsx]Calc!R413C5</stp>
        <tr r="E413" s="70"/>
        <tr r="E413" s="70"/>
        <tr r="E413" s="70"/>
        <tr r="E413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XS0316524130</v>
        <stp/>
        <stp>##V3_BDPV12</stp>
        <stp>XS0316524130 Corp</stp>
        <stp>ID_ISIN</stp>
        <stp>[quotes.xlsx]Calc!R413C1</stp>
        <tr r="A413" s="70"/>
        <tr r="A413" s="70"/>
        <tr r="A413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10.42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2.6470587253570557</v>
        <stp/>
        <stp>##V3_BDPV12</stp>
        <stp>DBK GY Equity</stp>
        <stp>BEST_ANALYST_RATING</stp>
        <stp>[quotes.xlsx]Calc!R410C4</stp>
        <tr r="D410" s="70"/>
        <tr r="D410" s="70"/>
        <tr r="D410" s="70"/>
        <tr r="D410" s="70"/>
      </tp>
      <tp>
        <v>3.9442231075697207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 t="s">
        <v>#N/A Field Not Applicable</v>
        <stp/>
        <stp>##V3_BDPV12</stp>
        <stp>XS1577961516 Corp</stp>
        <stp>BEST_TARGET_PRICE</stp>
        <stp>[quotes.xlsx]Calc!R438C5</stp>
        <tr r="E438" s="70"/>
        <tr r="E438" s="70"/>
        <tr r="E438" s="70"/>
      </tp>
      <tp>
        <v>104.776</v>
        <stp/>
        <stp>##V3_BDPV12</stp>
        <stp>USU05485AA20 Corp</stp>
        <stp>PX_LAST</stp>
        <stp>[quotes.xlsx]Calc!R430C3</stp>
        <tr r="C430" s="70"/>
        <tr r="C430" s="70"/>
        <tr r="C430" s="70"/>
      </tp>
      <tp>
        <v>103.164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112.34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N/A</v>
        <stp/>
        <stp>##V3_BDPV12</stp>
        <stp>XS1581931083 Corp</stp>
        <stp>PX_LAST</stp>
        <stp>[quotes.xlsx]Calc!R450C3</stp>
        <tr r="C450" s="70"/>
        <tr r="C450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1.3270833333333334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2.9649339541955717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112.53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102.976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3.1944444444444442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1.8665472222222221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N/A</v>
        <stp/>
        <stp>##V3_BDPV12</stp>
        <stp>CH0374210356 Corp</stp>
        <stp>PX_LAST</stp>
        <stp>[quotes.xlsx]Calc!R451C3</stp>
        <tr r="C451" s="70"/>
        <tr r="C451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2.3143835616438357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2.3361111111111112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2.5375000000000001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0.62328767123287665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1.8147222222222223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8.51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7.9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8.42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2.4691358024691357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 t="s">
        <v>#N/A Field Not Applicable</v>
        <stp/>
        <stp>##V3_BDPV12</stp>
        <stp>XS1405775450 Corp</stp>
        <stp>BEST_TARGET_PRICE</stp>
        <stp>[quotes.xlsx]Calc!R414C5</stp>
        <tr r="E414" s="70"/>
        <tr r="E414" s="70"/>
        <tr r="E414" s="70"/>
      </tp>
      <tp>
        <v>1.8575342465753426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2.5948611111111113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102.77800000000001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104.768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4.0480708412397215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105.3755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111.90430000000001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107.0103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0.39374999999999999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2.9513888888888888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10.8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1.7791666666666668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2.1145772648685424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2.9656666666666665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10.14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1.5826388888888889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1.2810675577533894</v>
        <stp/>
        <stp>##V3_BDPV12</stp>
        <stp>XS1255387976 Corp</stp>
        <stp>DUR_MID</stp>
        <stp>[quotes.xlsx]Calc!R3C8</stp>
        <tr r="H3" s="70"/>
        <tr r="H3" s="70"/>
        <tr r="H3" s="70"/>
      </tp>
      <tp>
        <v>1.2833333333333332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4.9950018997489964</v>
        <stp/>
        <stp>##V3_BDPV12</stp>
        <stp>XS0935311240 Corp</stp>
        <stp>DUR_MID</stp>
        <stp>[quotes.xlsx]Calc!R8C8</stp>
        <tr r="H8" s="70"/>
        <tr r="H8" s="70"/>
        <tr r="H8" s="70"/>
      </tp>
      <tp>
        <v>9.8000000000000007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9.6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URU7C 62000.00 Curncy</stp>
        <stp>YLD_CNV_MID</stp>
        <stp>[quotes.xlsx]Calc!R446C6</stp>
        <tr r="F446" s="70"/>
        <tr r="F446" s="70"/>
        <tr r="F446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XS0316524130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>
        <v>3.303030252456665</v>
        <stp/>
        <stp>##V3_BDPV12</stp>
        <stp>ZURN VX Equity</stp>
        <stp>BEST_ANALYST_RATING</stp>
        <stp>[quotes.xlsx]Calc!R437C4</stp>
        <tr r="D437" s="70"/>
        <tr r="D437" s="70"/>
        <tr r="D437" s="70"/>
        <tr r="D437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#N/A Field Not Applicable</v>
        <stp/>
        <stp>##V3_BDPV12</stp>
        <stp>USU05485AA20 Corp</stp>
        <stp>EQY_DVD_YLD_IND</stp>
        <stp>[quotes.xlsx]Calc!R430C6</stp>
        <tr r="F430" s="70"/>
        <tr r="F430" s="70"/>
        <tr r="F430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1.6444444444444444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 t="s">
        <v>#N/A Field Not Applicable</v>
        <stp/>
        <stp>##V3_BDPV12</stp>
        <stp>CH0374210356 Corp</stp>
        <stp>EQY_DVD_YLD_IND</stp>
        <stp>[quotes.xlsx]Calc!R451C6</stp>
        <tr r="F451" s="70"/>
        <tr r="F451" s="70"/>
        <tr r="F451" s="70"/>
      </tp>
      <tp>
        <v>134.24690000000001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1.7416666666666667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1.5944444444444446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 t="s">
        <v>XS0559915961</v>
        <stp/>
        <stp>##V3_BDPV12</stp>
        <stp>XS0559915961 Corp</stp>
        <stp>ID_ISIN</stp>
        <stp>[quotes.xlsx]Calc!R428C1</stp>
        <tr r="A428" s="70"/>
        <tr r="A428" s="70"/>
        <tr r="A428" s="70"/>
      </tp>
      <tp>
        <v>1.153125</v>
        <stp/>
        <stp>##V3_BDPV12</stp>
        <stp>XS1577961516 Corp</stp>
        <stp>INT_ACC</stp>
        <stp>[quotes.xlsx]Calc!R438C5</stp>
        <tr r="E438" s="70"/>
        <tr r="E438" s="70"/>
        <tr r="E438" s="70"/>
        <tr r="E438" s="70"/>
      </tp>
      <tp>
        <v>0.39930555555555558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3.5436972222222218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XS1577961516</v>
        <stp/>
        <stp>##V3_BDPV12</stp>
        <stp>XS1577961516 Corp</stp>
        <stp>ID_ISIN</stp>
        <stp>[quotes.xlsx]Calc!R438C1</stp>
        <tr r="A438" s="70"/>
        <tr r="A438" s="70"/>
        <tr r="A438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1.6811111111111112</v>
        <stp/>
        <stp>##V3_BDPV12</stp>
        <stp>XS0559915961 Corp</stp>
        <stp>INT_ACC</stp>
        <stp>[quotes.xlsx]Calc!R428C5</stp>
        <tr r="E428" s="70"/>
        <tr r="E428" s="70"/>
        <tr r="E428" s="70"/>
        <tr r="E428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94.5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#N/A Field Not Applicable</v>
        <stp/>
        <stp>##V3_BDPV12</stp>
        <stp>XS1581931083 Corp</stp>
        <stp>EQY_DVD_YLD_IND</stp>
        <stp>[quotes.xlsx]Calc!R450C6</stp>
        <tr r="F450" s="70"/>
        <tr r="F450" s="70"/>
        <tr r="F45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1.4855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RU000A0JXFC2 Corp</stp>
        <stp>BEST_TARGET_PRICE</stp>
        <stp>[quotes.xlsx]Calc!R425C5</stp>
        <tr r="E425" s="70"/>
        <tr r="E425" s="70"/>
        <tr r="E425" s="70"/>
      </tp>
      <tp>
        <v>0.52777777777777779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3.5693924753283071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VEU7P 95000.00 Index</stp>
        <stp>BDVD_PROJ_12M_YLD</stp>
        <stp>[quotes.xlsx]Calc!R452C6</stp>
        <tr r="F452" s="70"/>
        <tr r="F452" s="70"/>
        <tr r="F45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>
        <v>3.6029411764705879</v>
        <stp/>
        <stp>##V3_BDPV12</stp>
        <stp>IP US Equity</stp>
        <stp>BDVD_PROJ_12M_YLD</stp>
        <stp>[quotes.xlsx]Calc!R445C6</stp>
        <tr r="F445" s="70"/>
        <tr r="F445" s="70"/>
        <tr r="F445" s="70"/>
        <tr r="F445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0.80729166666666674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114.46299999999999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100.99630000000001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103.98699999999999</v>
        <stp/>
        <stp>##V3_BDPV12</stp>
        <stp>XS0835890350 Corp</stp>
        <stp>PX_LAST</stp>
        <stp>[quotes.xlsx]Calc!R419C3</stp>
        <tr r="C419" s="70"/>
        <tr r="C419" s="70"/>
        <tr r="C419" s="70"/>
      </tp>
      <tp>
        <v>90.044539999999998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98.864750000000001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110.96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99.498999999999995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1.2489583333333332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1.4777777777777779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2.3249999999999997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1.8416666666666666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 t="s">
        <v>#N/A Field Not Applicable</v>
        <stp/>
        <stp>##V3_BDPV12</stp>
        <stp>URU7C 65000.00 Curncy</stp>
        <stp>NXT_PUT_DT</stp>
        <stp>[quotes.xlsx]Calc!R447C9</stp>
        <tr r="I447" s="70"/>
        <tr r="I447" s="70"/>
      </tp>
      <tp>
        <v>94.96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0.27048611111111109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0.62152777777777779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103.89400000000001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2.0609999999999999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5.3639596000000003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XS1140509628 Corp</stp>
        <stp>LAST_TRADEABLE_DT</stp>
        <stp>[quotes.xlsx]Calc!R409C7</stp>
        <tr r="G409" s="70"/>
        <tr r="G409" s="70"/>
        <tr r="G409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58.75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16.9375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100.67149999999999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119.435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106.15309999999999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#N/A Field Not Applicable</v>
        <stp/>
        <stp>##V3_BDPV12</stp>
        <stp>URU7C 62000.00 Curncy</stp>
        <stp>NXT_PUT_DT</stp>
        <stp>[quotes.xlsx]Calc!R446C9</stp>
        <tr r="I446" s="70"/>
        <tr r="I446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2.0805555555555557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1.79375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2.4174657534246577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XS1405775450 Corp</stp>
        <stp>EQY_DVD_YLD_IND</stp>
        <stp>[quotes.xlsx]Calc!R414C6</stp>
        <tr r="F414" s="70"/>
        <tr r="F414" s="70"/>
        <tr r="F414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1.1177083333333333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0.35018633206613559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4.3051178999999999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#N/A Field Not Applicable</v>
        <stp/>
        <stp>##V3_BDPV12</stp>
        <stp>LU0959626531 Equity</stp>
        <stp>LAST_TRADEABLE_DT</stp>
        <stp>[quotes.xlsx]Calc!R318C7</stp>
        <tr r="G318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5.7311110496520996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XS1581931083 Corp</stp>
        <stp>BEST_TARGET_PRICE</stp>
        <stp>[quotes.xlsx]Calc!R450C5</stp>
        <tr r="E450" s="70"/>
        <tr r="E450" s="70"/>
        <tr r="E45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0.61643888888888887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102.7205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102.4539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98.805999999999997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101.1365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100.86790000000001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101.81789999999999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102.462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112.8507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0.27118055555555554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 t="s">
        <v>XS0835890350</v>
        <stp/>
        <stp>##V3_BDPV12</stp>
        <stp>XS0835890350 Corp</stp>
        <stp>ID_ISIN</stp>
        <stp>[quotes.xlsx]Calc!R419C1</stp>
        <tr r="A419" s="70"/>
        <tr r="A419" s="70"/>
        <tr r="A419" s="70"/>
      </tp>
      <tp>
        <v>2.0847222222222221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1.9349315068493151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2.5081967213114758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#N/A Field Not Applicable</v>
        <stp/>
        <stp>##V3_BDPV12</stp>
        <stp>XS1140509628 Corp</stp>
        <stp>EQY_DVD_YLD_IND</stp>
        <stp>[quotes.xlsx]Calc!R409C6</stp>
        <tr r="F409" s="70"/>
        <tr r="F409" s="70"/>
        <tr r="F40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2.6821917808219178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1.1850000000000001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3.760958904109589</v>
        <stp/>
        <stp>##V3_BDPV12</stp>
        <stp>XS0835890350 Corp</stp>
        <stp>INT_ACC</stp>
        <stp>[quotes.xlsx]Calc!R419C5</stp>
        <tr r="E419" s="70"/>
        <tr r="E419" s="70"/>
        <tr r="E419" s="70"/>
        <tr r="E419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4.4999999999999998E-2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80.588233947753906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</v>
        <stp/>
        <stp>##V3_BDPV12</stp>
        <stp>PLZL RX Equity</stp>
        <stp>BEST_ANALYST_RATING</stp>
        <stp>[quotes.xlsx]Calc!R359C4</stp>
        <tr r="D359" s="70"/>
        <tr r="D359" s="70"/>
        <tr r="D359" s="70"/>
        <tr r="D359" s="70"/>
      </tp>
      <tp>
        <v>5.7311110496520996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0.21875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99.614699999999999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0</v>
        <stp/>
        <stp>##V3_BDPV12</stp>
        <stp>BISVP RX Equity</stp>
        <stp>BEST_ANALYST_RATING</stp>
        <stp>[quotes.xlsx]Calc!R432C4</stp>
        <tr r="D432" s="70"/>
        <tr r="D432" s="70"/>
        <tr r="D432" s="70"/>
        <tr r="D432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103.59399999999999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106.68300000000001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68.3125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38.229999999999997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0.4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5.0794520547945208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6.8243427464393678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9.64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8.51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>
        <v>4.9090909957885742</v>
        <stp/>
        <stp>##V3_BDPV12</stp>
        <stp>UNH US Equity</stp>
        <stp>BEST_ANALYST_RATING</stp>
        <stp>[quotes.xlsx]Calc!R429C4</stp>
        <tr r="D429" s="70"/>
        <tr r="D429" s="70"/>
        <tr r="D429" s="70"/>
        <tr r="D42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14/02/2018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0.16666666666666666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102.44499999999999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110.6737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100.24209999999999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106.8716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114.6476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4.8181819915771484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0.76986111111111111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99.2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0.49631111111111104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0.52708333333333335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XS0316524130 Corp</stp>
        <stp>EQY_DVD_YLD_IND</stp>
        <stp>[quotes.xlsx]Calc!R413C6</stp>
        <tr r="F413" s="70"/>
        <tr r="F413" s="70"/>
        <tr r="F413" s="70"/>
      </tp>
      <tp>
        <v>2.85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4.6389950141802956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2.140625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13.862720431528849</v>
        <stp/>
        <stp>##V3_BDPV12</stp>
        <stp>XS0767473852 Corp</stp>
        <stp>DUR_MID</stp>
        <stp>[quotes.xlsx]Calc!R6C8</stp>
        <tr r="H6" s="70"/>
        <tr r="H6" s="70"/>
        <tr r="H6" s="70"/>
      </tp>
      <tp>
        <v>6.0236398900000001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4.0342298288508562</v>
        <stp/>
        <stp>##V3_BDPV12</stp>
        <stp>MO US Equity</stp>
        <stp>BDVD_PROJ_12M_YLD</stp>
        <stp>[quotes.xlsx]Calc!R434C6</stp>
        <tr r="F434" s="70"/>
        <tr r="F434" s="70"/>
        <tr r="F434" s="70"/>
        <tr r="F434" s="70"/>
      </tp>
      <tp t="s">
        <v>#N/A Field Not Applicable</v>
        <stp/>
        <stp>##V3_BDPV12</stp>
        <stp>URU7C 65000.00 Curncy</stp>
        <stp>YLD_CNV_MID</stp>
        <stp>[quotes.xlsx]Calc!R447C6</stp>
        <tr r="F447" s="70"/>
        <tr r="F447" s="70"/>
        <tr r="F447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5.9425142743631882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 t="s">
        <v>#N/A Field Not Applicable</v>
        <stp/>
        <stp>##V3_BDPV12</stp>
        <stp>RU000A0JUD83 Corp</stp>
        <stp>BEST_TARGET_PRICE</stp>
        <stp>[quotes.xlsx]Calc!R441C5</stp>
        <tr r="E441" s="70"/>
        <tr r="E441" s="70"/>
        <tr r="E441" s="70"/>
      </tp>
      <tp t="s">
        <v>#N/A Field Not Applicable</v>
        <stp/>
        <stp>##V3_BDPV12</stp>
        <stp>VEQ7P 102500.00 Index</stp>
        <stp>NXT_CPN_DT</stp>
        <stp>[quotes.xlsx]Calc!R448C7</stp>
        <tr r="G448" s="70"/>
        <tr r="G448" s="70"/>
        <tr r="G448" s="70"/>
      </tp>
      <tp>
        <v>104.874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107.0929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111.5742</v>
        <stp/>
        <stp>##V3_BDPV12</stp>
        <stp>XS0559915961 Corp</stp>
        <stp>PX_LAST</stp>
        <stp>[quotes.xlsx]Calc!R428C3</stp>
        <tr r="C428" s="70"/>
        <tr r="C428" s="70"/>
        <tr r="C428" s="70"/>
      </tp>
      <tp>
        <v>95.453000000000003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102.5984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103.8242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101.321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100.42700000000001</v>
        <stp/>
        <stp>##V3_BDPV12</stp>
        <stp>XS1577961516 Corp</stp>
        <stp>PX_LAST</stp>
        <stp>[quotes.xlsx]Calc!R438C3</stp>
        <tr r="C438" s="70"/>
        <tr r="C438" s="70"/>
        <tr r="C438" s="70"/>
      </tp>
      <tp>
        <v>114.663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2.0758947106202772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10.695187165775401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3.5493978262998138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2.7072916666666664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8.6153032341692573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>
        <v>13.0124</v>
        <stp/>
        <stp>##V3_BDPV12</stp>
        <stp>GAMCBEA ID Equity</stp>
        <stp>PX_LAST</stp>
        <stp>[quotes.xlsx]Calc!R412C3</stp>
        <tr r="C412" s="70"/>
        <tr r="C412" s="70"/>
        <tr r="C41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3.5481963335304552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CH0374210356 Corp</stp>
        <stp>BEST_TARGET_PRICE</stp>
        <stp>[quotes.xlsx]Calc!R451C5</stp>
        <tr r="E451" s="70"/>
        <tr r="E451" s="70"/>
        <tr r="E451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4.7647056579589844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4.2903227806091309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3.5217392444610596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3.5019024640452909</v>
        <stp/>
        <stp>##V3_BDPV12</stp>
        <stp>USU05485AA20 Corp</stp>
        <stp>DUR_MID</stp>
        <stp>[quotes.xlsx]Calc!R430C8</stp>
        <tr r="H430" s="70"/>
        <tr r="H430" s="70"/>
        <tr r="H430" s="70"/>
      </tp>
      <tp>
        <v>2.444143565113325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CH0374210356 Corp</stp>
        <stp>DUR_MID</stp>
        <stp>[quotes.xlsx]Calc!R451C8</stp>
        <tr r="H451" s="70"/>
        <tr r="H451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4.8205179206578785</v>
        <stp/>
        <stp>##V3_BDPV12</stp>
        <stp>XS1533922933 Corp</stp>
        <stp>DUR_MID</stp>
        <stp>[quotes.xlsx]Calc!R241C8</stp>
        <tr r="H241" s="70"/>
        <tr r="H241" s="70"/>
        <tr r="H241" s="70"/>
      </tp>
      <tp t="s">
        <v>#N/A Field Not Applicable</v>
        <stp/>
        <stp>##V3_BDPV12</stp>
        <stp>VEU7P 95000.00 Index</stp>
        <stp>BEST_ANALYST_RATING</stp>
        <stp>[quotes.xlsx]Calc!R452C4</stp>
        <tr r="D452" s="70"/>
        <tr r="D452" s="70"/>
        <tr r="D452" s="70"/>
      </tp>
      <tp>
        <v>4.5483572529107184</v>
        <stp/>
        <stp>##V3_BDPV12</stp>
        <stp>XS1400710726 Corp</stp>
        <stp>DUR_MID</stp>
        <stp>[quotes.xlsx]Calc!R106C8</stp>
        <tr r="H106" s="70"/>
        <tr r="H106" s="70"/>
        <tr r="H106" s="70"/>
      </tp>
      <tp t="s">
        <v>#N/A N/A</v>
        <stp/>
        <stp>##V3_BDPV12</stp>
        <stp>XS1581931083 Corp</stp>
        <stp>DUR_MID</stp>
        <stp>[quotes.xlsx]Calc!R450C8</stp>
        <tr r="H450" s="70"/>
        <tr r="H450" s="70"/>
      </tp>
      <tp>
        <v>4.0537624392445668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1.8819938962360121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 t="s">
        <v>#N/A N/A</v>
        <stp/>
        <stp>##V3_BDPV12</stp>
        <stp>SBRF=U7 RU Equity</stp>
        <stp>EQY_DVD_YLD_IND</stp>
        <stp>[quotes.xlsx]Calc!R449C6</stp>
        <tr r="F449" s="70"/>
        <tr r="F449" s="70"/>
        <tr r="F449" s="70"/>
      </tp>
      <tp>
        <v>274.6875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4.4827585220336914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1.9673552082300878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2.9107981220657275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5.0445728359982382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4.0426353393348222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2.8895240638363191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1.4359567856049129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4.0167865707434052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2.3893991599487401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6.1090225563909772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3.1498905856901041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 t="s">
        <v>#N/A Field Not Applicable</v>
        <stp/>
        <stp>##V3_BDPV12</stp>
        <stp>US71647NAL38 Corp</stp>
        <stp>BDVD_PROJ_12M_YLD</stp>
        <stp>[quotes.xlsx]Calc!R418C6</stp>
        <tr r="F418" s="70"/>
        <tr r="F418" s="70"/>
        <tr r="F418" s="70"/>
      </tp>
      <tp>
        <v>5.2053361234632494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1.2487999999999999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2.1370776714414759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 t="s">
        <v>17/08/2017</v>
        <stp/>
        <stp>##V3_BDPV12</stp>
        <stp>VEQ7P 102500.00 Index</stp>
        <stp>LAST_TRADEABLE_DT</stp>
        <stp>[quotes.xlsx]Calc!R448C7</stp>
        <tr r="G448" s="70"/>
        <tr r="G448" s="70"/>
        <tr r="G448" s="70"/>
        <tr r="G448" s="70"/>
      </tp>
      <tp>
        <v>5.0111962702667308</v>
        <stp/>
        <stp>##V3_BDPV12</stp>
        <stp>XS1405775450 Corp</stp>
        <stp>DUR_MID</stp>
        <stp>[quotes.xlsx]Calc!R414C8</stp>
        <tr r="H414" s="70"/>
        <tr r="H414" s="70"/>
        <tr r="H414" s="70"/>
      </tp>
      <tp>
        <v>1.3678943400497772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5.771409850025468</v>
        <stp/>
        <stp>##V3_BDPV12</stp>
        <stp>XS1592279522 Corp</stp>
        <stp>DUR_MID</stp>
        <stp>[quotes.xlsx]Calc!R387C8</stp>
        <tr r="H387" s="70"/>
        <tr r="H387" s="70"/>
        <tr r="H387" s="70"/>
      </tp>
      <tp t="s">
        <v>21/09/2017</v>
        <stp/>
        <stp>##V3_BDPV12</stp>
        <stp>URU7C 62000.00 Curncy</stp>
        <stp>LAST_TRADEABLE_DT</stp>
        <stp>[quotes.xlsx]Calc!R446C7</stp>
        <tr r="G446" s="70"/>
        <tr r="G446" s="70"/>
        <tr r="G446" s="70"/>
        <tr r="G446" s="70"/>
      </tp>
      <tp>
        <v>2.6551886490888728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3.2372551867472761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40.36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3.3548386096954346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 t="s">
        <v>#N/A Field Not Applicable</v>
        <stp/>
        <stp>##V3_BDPV12</stp>
        <stp>VEU7C 110000.00 Index</stp>
        <stp>NXT_PUT_DT</stp>
        <stp>[quotes.xlsx]Calc!R453C9</stp>
        <tr r="I453" s="70"/>
        <tr r="I453" s="70"/>
      </tp>
      <tp>
        <v>5.38010315683524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1.3091189116344735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7.0235546038543886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1.7180303095268639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4.265164397192259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4.7937719879060126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1.4816121291587814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5.6650246305418728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7.0981310147565928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4.924022654600682</v>
        <stp/>
        <stp>##V3_BDPV12</stp>
        <stp>XS1577964965 Corp</stp>
        <stp>DUR_MID</stp>
        <stp>[quotes.xlsx]Calc!R310C8</stp>
        <tr r="H310" s="70"/>
        <tr r="H310" s="70"/>
        <tr r="H310" s="70"/>
      </tp>
      <tp t="s">
        <v>21/09/2017</v>
        <stp/>
        <stp>##V3_BDPV12</stp>
        <stp>URU7C 65000.00 Curncy</stp>
        <stp>LAST_TRADEABLE_DT</stp>
        <stp>[quotes.xlsx]Calc!R447C7</stp>
        <tr r="G447" s="70"/>
        <tr r="G447" s="70"/>
        <tr r="G447" s="70"/>
        <tr r="G447" s="70"/>
      </tp>
      <tp>
        <v>3.5408421191919759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1.6127367497548637</v>
        <stp/>
        <stp>##V3_BDPV12</stp>
        <stp>UNH US Equity</stp>
        <stp>BDVD_PROJ_12M_YLD</stp>
        <stp>[quotes.xlsx]Calc!R429C6</stp>
        <tr r="F429" s="70"/>
        <tr r="F429" s="70"/>
        <tr r="F429" s="70"/>
        <tr r="F429" s="70"/>
      </tp>
      <tp>
        <v>11.789833404527981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6.5750054438078456</v>
        <stp/>
        <stp>##V3_BDPV12</stp>
        <stp>XS0906949523 Corp</stp>
        <stp>DUR_MID</stp>
        <stp>[quotes.xlsx]Calc!R388C8</stp>
        <tr r="H388" s="70"/>
        <tr r="H388" s="70"/>
        <tr r="H388" s="70"/>
      </tp>
      <tp t="s">
        <v>#N/A Field Not Applicable</v>
        <stp/>
        <stp>##V3_BDPV12</stp>
        <stp>RU000A0JXPG2 Corp</stp>
        <stp>BEST_TARGET_PRICE</stp>
        <stp>[quotes.xlsx]Calc!R439C5</stp>
        <tr r="E439" s="70"/>
        <tr r="E439" s="70"/>
        <tr r="E439" s="70"/>
      </tp>
      <tp>
        <v>102.12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4.1999998092651367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6.4206957746097153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1.0227562069666036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2.0028462620671998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1.9851116625310175</v>
        <stp/>
        <stp>##V3_BDPV12</stp>
        <stp>BAC US Equity</stp>
        <stp>BDVD_PROJ_12M_YLD</stp>
        <stp>[quotes.xlsx]Calc!R431C6</stp>
        <tr r="F431" s="70"/>
        <tr r="F431" s="70"/>
        <tr r="F431" s="70"/>
        <tr r="F431" s="70"/>
      </tp>
      <tp>
        <v>1.6013378781952403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4.0721809498603871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1.4785449720301629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8.3333333336459633E-3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448.49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 t="s">
        <v>#N/A Field Not Applicable</v>
        <stp/>
        <stp>##V3_BDPV12</stp>
        <stp>VEU7C 110000.00 Index</stp>
        <stp>BEST_TARGET_PRICE</stp>
        <stp>[quotes.xlsx]Calc!R453C5</stp>
        <tr r="E453" s="70"/>
        <tr r="E453" s="70"/>
        <tr r="E453" s="70"/>
      </tp>
      <tp>
        <v>5.7190388072381904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 t="s">
        <v>#N/A N/A</v>
        <stp/>
        <stp>##V3_BDPV12</stp>
        <stp>XS1140509628 Corp</stp>
        <stp>DUR_MID</stp>
        <stp>[quotes.xlsx]Calc!R409C8</stp>
        <tr r="H409" s="70"/>
        <tr r="H409" s="70"/>
      </tp>
      <tp>
        <v>4.7215890589384566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3.595670538542767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4.6734143235275543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103.39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4.0526313781738281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4.5454545021057129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GAMCBEA ID Equity</stp>
        <stp>INT_ACC</stp>
        <stp>[quotes.xlsx]Calc!R412C5</stp>
        <tr r="E412" s="70"/>
        <tr r="E412" s="70"/>
        <tr r="E412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4.904761791229248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IE00B3Q8M574</v>
        <stp/>
        <stp>##V3_BDPV12</stp>
        <stp>GAMCBEA ID Equity</stp>
        <stp>ID_ISIN</stp>
        <stp>[quotes.xlsx]Calc!R412C1</stp>
        <tr r="A412" s="70"/>
        <tr r="A412" s="70"/>
        <tr r="A412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3.3612798512775681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1.5407797510728432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4.1208078319500281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4.0454159293541894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0.65919350344889582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0.66033349996110235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1.7885588198619757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1.6340190556760139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4.1428570747375488</v>
        <stp/>
        <stp>##V3_BDPV12</stp>
        <stp>ENRU RX Equity</stp>
        <stp>BEST_ANALYST_RATING</stp>
        <stp>[quotes.xlsx]Calc!R436C4</stp>
        <tr r="D436" s="70"/>
        <tr r="D436" s="70"/>
        <tr r="D436" s="70"/>
        <tr r="D436" s="70"/>
      </tp>
      <tp>
        <v>1.3714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6.1111111111111107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8.2233119577517915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11.572770903067793</v>
        <stp/>
        <stp>##V3_BDPV12</stp>
        <stp>XS0316524130 Corp</stp>
        <stp>DUR_MID</stp>
        <stp>[quotes.xlsx]Calc!R413C8</stp>
        <tr r="H413" s="70"/>
        <tr r="H413" s="70"/>
        <tr r="H413" s="70"/>
      </tp>
      <tp>
        <v>2.0981222559894261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USU05485AA20 Corp</stp>
        <stp>BDVD_PROJ_12M_YLD</stp>
        <stp>[quotes.xlsx]Calc!R430C6</stp>
        <tr r="F430" s="70"/>
        <tr r="F430" s="70"/>
        <tr r="F430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BP PLC</v>
        <stp/>
        <stp>##V3_BDPV12</stp>
        <stp>BP/ LN Equity</stp>
        <stp>SECURITY_NAME</stp>
        <stp>[quotes.xlsx]Calc!R433C12</stp>
        <tr r="L43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3.3098997163222799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4.5658706466102412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3.7378953495395093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3.849858368905581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3.1526365846073316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5.747137442162197</v>
        <stp/>
        <stp>##V3_BDPV12</stp>
        <stp>XS1577961516 Corp</stp>
        <stp>DUR_MID</stp>
        <stp>[quotes.xlsx]Calc!R438C8</stp>
        <tr r="H438" s="70"/>
        <tr r="H438" s="70"/>
        <tr r="H438" s="70"/>
      </tp>
      <tp>
        <v>6.4657579481957512</v>
        <stp/>
        <stp>##V3_BDPV12</stp>
        <stp>XS0559915961 Corp</stp>
        <stp>DUR_MID</stp>
        <stp>[quotes.xlsx]Calc!R428C8</stp>
        <tr r="H428" s="70"/>
        <tr r="H428" s="70"/>
        <tr r="H428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 t="s">
        <v>#N/A Field Not Applicable</v>
        <stp/>
        <stp>##V3_BDPV12</stp>
        <stp>URU7C 62000.00 Curncy</stp>
        <stp>NXT_CPN_DT</stp>
        <stp>[quotes.xlsx]Calc!R446C7</stp>
        <tr r="G446" s="70"/>
        <tr r="G446" s="70"/>
        <tr r="G446" s="70"/>
      </tp>
      <tp>
        <v>5.2775944525442364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3.7999999999999999E-2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SBRF=U7 RU Equity</stp>
        <stp>INT_ACC</stp>
        <stp>[quotes.xlsx]Calc!R449C5</stp>
        <tr r="E449" s="70"/>
        <tr r="E449" s="70"/>
        <tr r="E449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SBRF=U7 RU Equity</stp>
        <stp>ID_ISIN</stp>
        <stp>[quotes.xlsx]Calc!R449C1</stp>
        <tr r="A449" s="70"/>
        <tr r="A449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2.5486739008459214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CH0374210356 Corp</stp>
        <stp>LAST_TRADEABLE_DT</stp>
        <stp>[quotes.xlsx]Calc!R451C7</stp>
        <tr r="G451" s="70"/>
        <tr r="G451" s="70"/>
        <tr r="G45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4.1632761195059205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5.246003328512586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 t="s">
        <v>#N/A Field Not Applicable</v>
        <stp/>
        <stp>##V3_BDPV12</stp>
        <stp>URU7C 65000.00 Curncy</stp>
        <stp>NXT_CPN_DT</stp>
        <stp>[quotes.xlsx]Calc!R447C7</stp>
        <tr r="G447" s="70"/>
        <tr r="G447" s="70"/>
        <tr r="G447" s="70"/>
      </tp>
      <tp>
        <v>3.9179779765831695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4.8867621810310853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2.0366558505351109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11.063927464707907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3.9329952495694935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2.3350325107654548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1.385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10.086251966449487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2.78125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2.4541666666666666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1.9350073855243721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>
        <v>6.9599160175021613</v>
        <stp/>
        <stp>##V3_BDPV12</stp>
        <stp>BP/ LN Equity</stp>
        <stp>BDVD_PROJ_12M_YLD</stp>
        <stp>[quotes.xlsx]Calc!R433C6</stp>
        <tr r="F433" s="70"/>
        <tr r="F433" s="70"/>
        <tr r="F433" s="70"/>
        <tr r="F433" s="70"/>
      </tp>
      <tp t="s">
        <v>#N/A Field Not Applicable</v>
        <stp/>
        <stp>##V3_BDPV12</stp>
        <stp>VEU7P 95000.00 Index</stp>
        <stp>YLD_CNV_MID</stp>
        <stp>[quotes.xlsx]Calc!R452C6</stp>
        <tr r="F452" s="70"/>
        <tr r="F452" s="70"/>
        <tr r="F452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5.3672727272727272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2.3924123697046369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Field Not Applicable</v>
        <stp/>
        <stp>##V3_BDPV12</stp>
        <stp>URU7C 65000.00 Curncy</stp>
        <stp>BEST_TARGET_PRICE</stp>
        <stp>[quotes.xlsx]Calc!R447C5</stp>
        <tr r="E447" s="70"/>
        <tr r="E447" s="70"/>
        <tr r="E447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5.9960017696720271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0.92217723796671169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>
        <v>3.8749331908070554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8.3575905064576101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5.0642394618344921</v>
        <stp/>
        <stp>##V3_BDPV12</stp>
        <stp>XS0934609016 Corp</stp>
        <stp>DUR_MID</stp>
        <stp>[quotes.xlsx]Calc!R150C8</stp>
        <tr r="H150" s="70"/>
        <tr r="H150" s="70"/>
        <tr r="H150" s="70"/>
      </tp>
      <tp t="s">
        <v>#N/A Field Not Applicable</v>
        <stp/>
        <stp>##V3_BDPV12</stp>
        <stp>USP2253TJE03 Corp</stp>
        <stp>BDVD_PROJ_12M_YLD</stp>
        <stp>[quotes.xlsx]Calc!R408C6</stp>
        <tr r="F408" s="70"/>
        <tr r="F408" s="70"/>
        <tr r="F408" s="70"/>
      </tp>
      <tp>
        <v>100.1211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2.004898152812209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3.9333333969116211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>
        <v>4</v>
        <stp/>
        <stp>##V3_BDPV12</stp>
        <stp>MAGN RX Equity</stp>
        <stp>BEST_ANALYST_RATING</stp>
        <stp>[quotes.xlsx]Calc!R442C4</stp>
        <tr r="D442" s="70"/>
        <tr r="D442" s="70"/>
        <tr r="D442" s="70"/>
        <tr r="D44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1.0556090533202611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VEQ7P 102500.00 Index</stp>
        <stp>BEST_TARGET_PRICE</stp>
        <stp>[quotes.xlsx]Calc!R448C5</stp>
        <tr r="E448" s="70"/>
        <tr r="E448" s="70"/>
        <tr r="E448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0.68717978747396613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9.9142200189226628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2.8589602596363215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3.382358987330635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0.69592126058196646</v>
        <stp/>
        <stp>##V3_BDPV12</stp>
        <stp>XS0923472814 Corp</stp>
        <stp>DUR_MID</stp>
        <stp>[quotes.xlsx]Calc!R194C8</stp>
        <tr r="H194" s="70"/>
        <tr r="H194" s="70"/>
        <tr r="H194" s="70"/>
      </tp>
      <tp t="s">
        <v>#N/A Field Not Applicable</v>
        <stp/>
        <stp>##V3_BDPV12</stp>
        <stp>URU7C 62000.00 Curncy</stp>
        <stp>BEST_TARGET_PRICE</stp>
        <stp>[quotes.xlsx]Calc!R446C5</stp>
        <tr r="E446" s="70"/>
        <tr r="E446" s="70"/>
        <tr r="E446" s="70"/>
      </tp>
      <tp>
        <v>4.0256754493087969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3.7910056484232713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0.4305555563359611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108.4105</v>
        <stp/>
        <stp>##V3_BDPV12</stp>
        <stp>XS1255387976 Corp</stp>
        <stp>PX_LAST</stp>
        <stp>[quotes.xlsx]Calc!R3C3</stp>
        <tr r="C3" s="70"/>
        <tr r="C3" s="70"/>
        <tr r="C3" s="70"/>
      </tp>
      <tp>
        <v>103.2877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RU000A0JXQK2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3.9000000953674316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4.3548388481140137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755.88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102600</v>
        <stp/>
        <stp>##V3_BDPV12</stp>
        <stp>VEU7 Index</stp>
        <stp>PX_LAST</stp>
        <stp>[quotes.xlsx]Calc!R350C3</stp>
        <tr r="C350" s="70"/>
        <tr r="C350" s="70"/>
        <tr r="C350" s="70"/>
      </tp>
      <tp>
        <v>1.3862178722734066</v>
        <stp/>
        <stp>##V3_BDPV12</stp>
        <stp>US961214CF89 Corp</stp>
        <stp>DUR_MID</stp>
        <stp>[quotes.xlsx]Calc!R172C8</stp>
        <tr r="H172" s="70"/>
        <tr r="H172" s="70"/>
        <tr r="H172" s="70"/>
      </tp>
      <tp t="s">
        <v>#N/A Field Not Applicable</v>
        <stp/>
        <stp>##V3_BDPV12</stp>
        <stp>VEQ7P 102500.00 Index</stp>
        <stp>NXT_PUT_DT</stp>
        <stp>[quotes.xlsx]Calc!R448C9</stp>
        <tr r="I448" s="70"/>
        <tr r="I448" s="70"/>
      </tp>
      <tp>
        <v>5.0303585217575932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1.7916178299042163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 t="s">
        <v>21/09/2017</v>
        <stp/>
        <stp>##V3_BDPV12</stp>
        <stp>VEU7C 110000.00 Index</stp>
        <stp>LAST_TRADEABLE_DT</stp>
        <stp>[quotes.xlsx]Calc!R453C7</stp>
        <tr r="G453" s="70"/>
        <tr r="G453" s="70"/>
        <tr r="G453" s="70"/>
        <tr r="G453" s="70"/>
      </tp>
      <tp>
        <v>50.35</v>
        <stp/>
        <stp>##V3_BDPV12</stp>
        <stp>B5U7 Comdty</stp>
        <stp>PX_LAST</stp>
        <stp>[quotes.xlsx]Calc!R403C3</stp>
        <tr r="C403" s="70"/>
        <tr r="C403" s="70"/>
        <tr r="C403" s="70"/>
      </tp>
      <tp>
        <v>1286.2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3.797275372959712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0.75445816186556924</v>
        <stp/>
        <stp>##V3_BDPV12</stp>
        <stp>DBK GY Equity</stp>
        <stp>BDVD_PROJ_12M_YLD</stp>
        <stp>[quotes.xlsx]Calc!R410C6</stp>
        <tr r="F410" s="70"/>
        <tr r="F410" s="70"/>
        <tr r="F410" s="70"/>
        <tr r="F410" s="70"/>
      </tp>
      <tp>
        <v>5.3719008264462813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5.1860825619509026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>
        <v>3.4000000953674316</v>
        <stp/>
        <stp>##V3_BDPV12</stp>
        <stp>NLMK RX Equity</stp>
        <stp>BEST_ANALYST_RATING</stp>
        <stp>[quotes.xlsx]Calc!R417C4</stp>
        <tr r="D417" s="70"/>
        <tr r="D417" s="70"/>
        <tr r="D417" s="70"/>
        <tr r="D417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RU000A0JXQ44 Corp</stp>
        <stp>BEST_TARGET_PRICE</stp>
        <stp>[quotes.xlsx]Calc!R456C5</stp>
        <tr r="E456" s="70"/>
        <tr r="E456" s="70"/>
        <tr r="E456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5.338080940288874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 t="s">
        <v>#N/A N/A</v>
        <stp/>
        <stp>##V3_BDPV12</stp>
        <stp>BANEP RX Equity</stp>
        <stp>BEST_TARGET_PRICE</stp>
        <stp>[quotes.xlsx]Calc!R4C5</stp>
        <tr r="E4" s="70"/>
        <tr r="E4" s="70"/>
        <tr r="E4" s="70"/>
      </tp>
      <tp>
        <v>4.4992817682047583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4.8465142601091298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4.1573978953267261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3.2278309401891656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2.5169306755554315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3.8688366417313049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6.2985723697628409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5.3351403040357397</v>
        <stp/>
        <stp>##V3_BDPV12</stp>
        <stp>XS0835890350 Corp</stp>
        <stp>DUR_MID</stp>
        <stp>[quotes.xlsx]Calc!R419C8</stp>
        <tr r="H419" s="70"/>
        <tr r="H419" s="70"/>
        <tr r="H419" s="70"/>
      </tp>
      <tp>
        <v>2.3882554028424923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RU000A0JXTF6 Corp</stp>
        <stp>BEST_TARGET_PRICE</stp>
        <stp>[quotes.xlsx]Calc!R443C5</stp>
        <tr r="E443" s="70"/>
        <tr r="E443" s="70"/>
        <tr r="E443" s="70"/>
      </tp>
      <tp>
        <v>109.91759999999999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954.59637451171875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3.5</v>
        <stp/>
        <stp>##V3_BDPV12</stp>
        <stp>OGKB RX Equity</stp>
        <stp>BEST_ANALYST_RATING</stp>
        <stp>[quotes.xlsx]Calc!R435C4</stp>
        <tr r="D435" s="70"/>
        <tr r="D435" s="70"/>
        <tr r="D435" s="70"/>
        <tr r="D435" s="70"/>
      </tp>
      <tp>
        <v>3.7777776718139648</v>
        <stp/>
        <stp>##V3_BDPV12</stp>
        <stp>MO US Equity</stp>
        <stp>BEST_ANALYST_RATING</stp>
        <stp>[quotes.xlsx]Calc!R434C4</stp>
        <tr r="D434" s="70"/>
        <tr r="D434" s="70"/>
        <tr r="D434" s="70"/>
        <tr r="D434" s="70"/>
      </tp>
      <tp>
        <v>2.94478527607362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1.8905044941358207</v>
        <stp/>
        <stp>##V3_BDPV12</stp>
        <stp>GAMCBEA ID Equity</stp>
        <stp>EQY_DVD_YLD_IND</stp>
        <stp>[quotes.xlsx]Calc!R412C6</stp>
        <tr r="F412" s="70"/>
        <tr r="F412" s="70"/>
        <tr r="F412" s="70"/>
        <tr r="F412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4.3142857551574707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EVR LN Equity</stp>
        <stp>BDVD_PROJ_12M_YLD</stp>
        <stp>[quotes.xlsx]Calc!R411C6</stp>
        <tr r="F411" s="70"/>
        <tr r="F411" s="70"/>
        <tr r="F411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9.9844350044248191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1.8361101666099968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7.196770229945586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RU000A0JUVG6 Corp</stp>
        <stp>BEST_TARGET_PRICE</stp>
        <stp>[quotes.xlsx]Calc!R422C5</stp>
        <tr r="E422" s="70"/>
        <tr r="E422" s="70"/>
        <tr r="E422" s="70"/>
      </tp>
      <tp>
        <v>0.49299999999999999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>
        <v>17355</v>
        <stp/>
        <stp>##V3_BDPV12</stp>
        <stp>SBRF=U7 RU Equity</stp>
        <stp>PX_LAST</stp>
        <stp>[quotes.xlsx]Calc!R449C3</stp>
        <tr r="C449" s="70"/>
        <tr r="C449" s="70"/>
        <tr r="C449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4.2068967819213867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>
        <v>4.0588235855102539</v>
        <stp/>
        <stp>##V3_BDPV12</stp>
        <stp>IP US Equity</stp>
        <stp>BEST_ANALYST_RATING</stp>
        <stp>[quotes.xlsx]Calc!R445C4</stp>
        <tr r="D445" s="70"/>
        <tr r="D445" s="70"/>
        <tr r="D445" s="70"/>
        <tr r="D44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3.4210526943206787</v>
        <stp/>
        <stp>##V3_BDPV12</stp>
        <stp>MGNT LI Equity</stp>
        <stp>BEST_ANALYST_RATING</stp>
        <stp>[quotes.xlsx]Calc!R416C4</stp>
        <tr r="D416" s="70"/>
        <tr r="D416" s="70"/>
        <tr r="D416" s="70"/>
        <tr r="D416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4.3529410362243652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4.0857143402099609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4.0585856355211902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4.2877452303701906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3.0717134389714724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3.8911453425501072</v>
        <stp/>
        <stp>##V3_BDPV12</stp>
        <stp>XS1319813769 Corp</stp>
        <stp>DUR_MID</stp>
        <stp>[quotes.xlsx]Calc!R111C8</stp>
        <tr r="H111" s="70"/>
        <tr r="H111" s="70"/>
        <tr r="H111" s="70"/>
      </tp>
      <tp>
        <v>5.3191489361702127</v>
        <stp/>
        <stp>##V3_BDPV12</stp>
        <stp>GSK LN Equity</stp>
        <stp>BDVD_PROJ_12M_YLD</stp>
        <stp>[quotes.xlsx]Calc!R415C6</stp>
        <tr r="F415" s="70"/>
        <tr r="F415" s="70"/>
        <tr r="F415" s="70"/>
        <tr r="F415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6.2723480614540676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RU000A0JXQF2 Corp</stp>
        <stp>BEST_TARGET_PRICE</stp>
        <stp>[quotes.xlsx]Calc!R444C5</stp>
        <tr r="E444" s="70"/>
        <tr r="E444" s="70"/>
        <tr r="E444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4.6405995803682583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6"/>
  <sheetViews>
    <sheetView tabSelected="1" topLeftCell="A415" workbookViewId="0">
      <selection activeCell="B434" sqref="B434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73.349999999999994</v>
      </c>
      <c r="D1" s="2">
        <v>3.9285714626312256</v>
      </c>
      <c r="E1" s="2">
        <v>80.588233947753906</v>
      </c>
      <c r="F1">
        <v>2.94478527607362</v>
      </c>
      <c r="G1" t="s">
        <v>906</v>
      </c>
      <c r="H1">
        <v>0</v>
      </c>
      <c r="I1" t="s">
        <v>1220</v>
      </c>
      <c r="J1">
        <v>1</v>
      </c>
      <c r="L1" t="s">
        <v>280</v>
      </c>
    </row>
    <row r="2" spans="1:12" x14ac:dyDescent="0.25">
      <c r="A2" s="1" t="s">
        <v>1</v>
      </c>
      <c r="B2" t="s">
        <v>13</v>
      </c>
      <c r="C2" s="2">
        <v>100.1211</v>
      </c>
      <c r="D2" s="2">
        <v>0</v>
      </c>
      <c r="E2" s="2">
        <v>0.52777777777777779</v>
      </c>
      <c r="F2" s="1">
        <v>4.9639933000000003</v>
      </c>
      <c r="G2" t="s">
        <v>1240</v>
      </c>
      <c r="H2">
        <v>3.5693924753283071</v>
      </c>
      <c r="I2" t="s">
        <v>275</v>
      </c>
      <c r="J2">
        <v>1</v>
      </c>
      <c r="L2" t="s">
        <v>281</v>
      </c>
    </row>
    <row r="3" spans="1:12" x14ac:dyDescent="0.25">
      <c r="A3" s="1" t="s">
        <v>2</v>
      </c>
      <c r="B3" t="s">
        <v>14</v>
      </c>
      <c r="C3" s="2">
        <v>108.4105</v>
      </c>
      <c r="D3" s="2">
        <v>0</v>
      </c>
      <c r="E3" s="2">
        <v>1.5826388888888889</v>
      </c>
      <c r="F3" s="1">
        <v>4.2759695000000004</v>
      </c>
      <c r="G3" t="s">
        <v>1174</v>
      </c>
      <c r="H3">
        <v>1.2810675577533894</v>
      </c>
      <c r="I3" t="s">
        <v>275</v>
      </c>
      <c r="J3">
        <v>1</v>
      </c>
      <c r="L3" t="s">
        <v>282</v>
      </c>
    </row>
    <row r="4" spans="1:12" x14ac:dyDescent="0.25">
      <c r="A4" s="1" t="s">
        <v>3</v>
      </c>
      <c r="B4" t="s">
        <v>15</v>
      </c>
      <c r="C4" s="2">
        <v>1215.5</v>
      </c>
      <c r="D4" s="2">
        <v>3.5</v>
      </c>
      <c r="E4" s="2">
        <v>0</v>
      </c>
      <c r="F4" s="1">
        <v>10.695187165775401</v>
      </c>
      <c r="G4" t="s">
        <v>815</v>
      </c>
      <c r="H4">
        <v>0</v>
      </c>
      <c r="I4" t="s">
        <v>1032</v>
      </c>
      <c r="J4">
        <v>1</v>
      </c>
      <c r="L4" t="s">
        <v>283</v>
      </c>
    </row>
    <row r="5" spans="1:12" x14ac:dyDescent="0.25">
      <c r="A5" s="1" t="s">
        <v>4</v>
      </c>
      <c r="B5" t="s">
        <v>16</v>
      </c>
      <c r="C5" s="2">
        <v>111.8985</v>
      </c>
      <c r="D5" s="2">
        <v>0</v>
      </c>
      <c r="E5" s="2">
        <v>3.5180555555555553</v>
      </c>
      <c r="F5" s="1">
        <v>4.8434274000000004</v>
      </c>
      <c r="G5" t="s">
        <v>816</v>
      </c>
      <c r="H5">
        <v>3.0962815921322417</v>
      </c>
      <c r="I5" t="s">
        <v>275</v>
      </c>
      <c r="J5">
        <v>1</v>
      </c>
      <c r="L5" t="s">
        <v>284</v>
      </c>
    </row>
    <row r="6" spans="1:12" x14ac:dyDescent="0.25">
      <c r="A6" s="1" t="s">
        <v>5</v>
      </c>
      <c r="B6" t="s">
        <v>17</v>
      </c>
      <c r="C6" s="2">
        <v>109.91759999999999</v>
      </c>
      <c r="D6" s="2">
        <v>0</v>
      </c>
      <c r="E6" s="2">
        <v>2.140625</v>
      </c>
      <c r="F6" s="1">
        <v>4.9249463000000002</v>
      </c>
      <c r="G6" t="s">
        <v>817</v>
      </c>
      <c r="H6">
        <v>13.862720431528849</v>
      </c>
      <c r="I6" t="s">
        <v>275</v>
      </c>
      <c r="J6">
        <v>1</v>
      </c>
      <c r="L6" t="s">
        <v>285</v>
      </c>
    </row>
    <row r="7" spans="1:12" x14ac:dyDescent="0.25">
      <c r="A7" s="1" t="s">
        <v>6</v>
      </c>
      <c r="B7" t="s">
        <v>1081</v>
      </c>
      <c r="C7" s="2">
        <v>913</v>
      </c>
      <c r="D7" s="2">
        <v>3.0999999046325684</v>
      </c>
      <c r="E7" s="2">
        <v>954.59637451171875</v>
      </c>
      <c r="F7" s="1">
        <v>5.9425142743631882</v>
      </c>
      <c r="G7" t="s">
        <v>818</v>
      </c>
      <c r="H7">
        <v>0</v>
      </c>
      <c r="I7" t="s">
        <v>1223</v>
      </c>
      <c r="J7">
        <v>1</v>
      </c>
      <c r="L7" t="s">
        <v>286</v>
      </c>
    </row>
    <row r="8" spans="1:12" x14ac:dyDescent="0.25">
      <c r="A8" s="1" t="s">
        <v>7</v>
      </c>
      <c r="B8" t="s">
        <v>18</v>
      </c>
      <c r="C8" s="2">
        <v>103.2877</v>
      </c>
      <c r="D8" s="2">
        <v>0</v>
      </c>
      <c r="E8" s="2">
        <v>1.2833333333333332</v>
      </c>
      <c r="F8" s="1">
        <v>4.5920287000000002</v>
      </c>
      <c r="G8" t="s">
        <v>819</v>
      </c>
      <c r="H8">
        <v>4.9950018997489964</v>
      </c>
      <c r="I8" t="s">
        <v>275</v>
      </c>
      <c r="J8">
        <v>1</v>
      </c>
      <c r="L8" t="s">
        <v>287</v>
      </c>
    </row>
    <row r="9" spans="1:12" x14ac:dyDescent="0.25">
      <c r="A9" s="1" t="s">
        <v>8</v>
      </c>
      <c r="B9" t="s">
        <v>19</v>
      </c>
      <c r="C9" s="2">
        <v>227.99</v>
      </c>
      <c r="D9" s="2">
        <v>4.4782609939575195</v>
      </c>
      <c r="E9" s="2">
        <v>274.6875</v>
      </c>
      <c r="F9" s="1">
        <v>1.3728672310189043</v>
      </c>
      <c r="G9" t="s">
        <v>890</v>
      </c>
      <c r="H9">
        <v>0</v>
      </c>
      <c r="I9" t="s">
        <v>953</v>
      </c>
      <c r="J9">
        <v>1</v>
      </c>
      <c r="L9" t="s">
        <v>288</v>
      </c>
    </row>
    <row r="10" spans="1:12" x14ac:dyDescent="0.25">
      <c r="A10" s="1" t="s">
        <v>9</v>
      </c>
      <c r="B10" t="s">
        <v>20</v>
      </c>
      <c r="C10" s="2">
        <v>400</v>
      </c>
      <c r="D10" s="2">
        <v>4.4000000953674316</v>
      </c>
      <c r="E10" s="2">
        <v>435.06271204043736</v>
      </c>
      <c r="F10" s="1">
        <v>2.4600000381469727</v>
      </c>
      <c r="G10" t="s">
        <v>821</v>
      </c>
      <c r="H10">
        <v>0</v>
      </c>
      <c r="I10" t="s">
        <v>275</v>
      </c>
      <c r="J10">
        <v>1</v>
      </c>
      <c r="L10" t="s">
        <v>289</v>
      </c>
    </row>
    <row r="11" spans="1:12" x14ac:dyDescent="0.25">
      <c r="A11" s="1" t="s">
        <v>10</v>
      </c>
      <c r="B11" t="s">
        <v>21</v>
      </c>
      <c r="C11" s="2">
        <v>9470</v>
      </c>
      <c r="D11" s="2">
        <v>3.769230842590332</v>
      </c>
      <c r="E11" s="2">
        <v>10731.125</v>
      </c>
      <c r="F11" s="1">
        <v>3.595670538542767</v>
      </c>
      <c r="G11" t="s">
        <v>906</v>
      </c>
      <c r="H11">
        <v>0</v>
      </c>
      <c r="I11" t="s">
        <v>1419</v>
      </c>
      <c r="J11">
        <v>1</v>
      </c>
      <c r="L11" t="s">
        <v>290</v>
      </c>
    </row>
    <row r="12" spans="1:12" x14ac:dyDescent="0.25">
      <c r="A12" s="1" t="s">
        <v>172</v>
      </c>
      <c r="B12" t="s">
        <v>171</v>
      </c>
      <c r="C12" s="2">
        <v>4.0599999999999996</v>
      </c>
      <c r="D12" s="2">
        <v>4.5789475440979004</v>
      </c>
      <c r="E12" s="2">
        <v>5.4666666984558105</v>
      </c>
      <c r="F12" s="1">
        <v>5.6650246305418728</v>
      </c>
      <c r="G12" t="s">
        <v>864</v>
      </c>
      <c r="H12">
        <v>0</v>
      </c>
      <c r="I12" t="s">
        <v>824</v>
      </c>
      <c r="J12">
        <v>1</v>
      </c>
      <c r="L12" t="s">
        <v>291</v>
      </c>
    </row>
    <row r="13" spans="1:12" x14ac:dyDescent="0.25">
      <c r="A13" s="1" t="s">
        <v>11</v>
      </c>
      <c r="B13" t="s">
        <v>1227</v>
      </c>
      <c r="C13" s="2">
        <v>2116</v>
      </c>
      <c r="D13" s="2">
        <v>3.5</v>
      </c>
      <c r="E13" s="2">
        <v>0</v>
      </c>
      <c r="F13" s="1">
        <v>6.1090225563909772</v>
      </c>
      <c r="G13" t="s">
        <v>815</v>
      </c>
      <c r="H13">
        <v>0</v>
      </c>
      <c r="I13" t="s">
        <v>1032</v>
      </c>
      <c r="J13">
        <v>1</v>
      </c>
      <c r="L13" t="s">
        <v>283</v>
      </c>
    </row>
    <row r="14" spans="1:12" x14ac:dyDescent="0.25">
      <c r="A14" s="1" t="s">
        <v>22</v>
      </c>
      <c r="B14" t="s">
        <v>36</v>
      </c>
      <c r="C14" s="2">
        <v>3.55</v>
      </c>
      <c r="D14" s="2">
        <v>4.4000000953674316</v>
      </c>
      <c r="E14" s="2">
        <v>4.6399998664855957</v>
      </c>
      <c r="F14" s="1">
        <v>3.0140845288693066</v>
      </c>
      <c r="G14" t="s">
        <v>915</v>
      </c>
      <c r="H14">
        <v>0</v>
      </c>
      <c r="I14" t="s">
        <v>275</v>
      </c>
      <c r="J14">
        <v>1</v>
      </c>
      <c r="L14" t="s">
        <v>292</v>
      </c>
    </row>
    <row r="15" spans="1:12" x14ac:dyDescent="0.25">
      <c r="A15" s="1" t="s">
        <v>23</v>
      </c>
      <c r="B15" t="s">
        <v>37</v>
      </c>
      <c r="C15" s="2">
        <v>17.45</v>
      </c>
      <c r="D15" s="2">
        <v>4.1428570747375488</v>
      </c>
      <c r="E15" s="2">
        <v>19.120000839233398</v>
      </c>
      <c r="F15" s="1">
        <v>5.338080940288874</v>
      </c>
      <c r="G15" t="s">
        <v>825</v>
      </c>
      <c r="H15">
        <v>0</v>
      </c>
      <c r="I15" t="s">
        <v>826</v>
      </c>
      <c r="J15">
        <v>1</v>
      </c>
      <c r="L15" t="s">
        <v>293</v>
      </c>
    </row>
    <row r="16" spans="1:12" x14ac:dyDescent="0.25">
      <c r="A16" s="1" t="s">
        <v>24</v>
      </c>
      <c r="B16" t="s">
        <v>38</v>
      </c>
      <c r="C16" s="2">
        <v>9.6</v>
      </c>
      <c r="D16" s="2">
        <v>4</v>
      </c>
      <c r="E16" s="2">
        <v>11.819999694824219</v>
      </c>
      <c r="F16" s="1">
        <v>1.5329479550321898</v>
      </c>
      <c r="G16" t="s">
        <v>827</v>
      </c>
      <c r="H16">
        <v>0</v>
      </c>
      <c r="I16" t="s">
        <v>275</v>
      </c>
      <c r="J16">
        <v>1</v>
      </c>
      <c r="L16" t="s">
        <v>294</v>
      </c>
    </row>
    <row r="17" spans="1:12" x14ac:dyDescent="0.25">
      <c r="A17" s="1" t="s">
        <v>25</v>
      </c>
      <c r="B17" t="s">
        <v>39</v>
      </c>
      <c r="C17" s="2">
        <v>9.625</v>
      </c>
      <c r="D17" s="2">
        <v>4</v>
      </c>
      <c r="E17" s="2">
        <v>11.965299606323242</v>
      </c>
      <c r="F17" s="1">
        <v>11.243428812398539</v>
      </c>
      <c r="G17" t="s">
        <v>828</v>
      </c>
      <c r="H17">
        <v>0</v>
      </c>
      <c r="I17" t="s">
        <v>275</v>
      </c>
      <c r="J17">
        <v>1</v>
      </c>
      <c r="L17" t="s">
        <v>295</v>
      </c>
    </row>
    <row r="18" spans="1:12" x14ac:dyDescent="0.25">
      <c r="A18" s="1" t="s">
        <v>26</v>
      </c>
      <c r="B18" t="s">
        <v>40</v>
      </c>
      <c r="C18" s="2">
        <v>570.5</v>
      </c>
      <c r="D18" s="2">
        <v>4.1999998092651367</v>
      </c>
      <c r="E18" s="2">
        <v>656.66668701171875</v>
      </c>
      <c r="F18" s="1">
        <v>11.305872042068362</v>
      </c>
      <c r="G18" t="s">
        <v>828</v>
      </c>
      <c r="H18">
        <v>0</v>
      </c>
      <c r="I18" t="s">
        <v>275</v>
      </c>
      <c r="J18">
        <v>1</v>
      </c>
      <c r="L18" t="s">
        <v>295</v>
      </c>
    </row>
    <row r="19" spans="1:12" x14ac:dyDescent="0.25">
      <c r="A19" s="1" t="s">
        <v>27</v>
      </c>
      <c r="B19" t="s">
        <v>41</v>
      </c>
      <c r="C19" s="2">
        <v>3.8944999999999999</v>
      </c>
      <c r="D19" s="2">
        <v>2.8571429252624512</v>
      </c>
      <c r="E19" s="2">
        <v>4.394444465637207</v>
      </c>
      <c r="F19" s="1">
        <v>7.0004549812054533</v>
      </c>
      <c r="G19" t="s">
        <v>829</v>
      </c>
      <c r="H19">
        <v>0</v>
      </c>
      <c r="I19" t="s">
        <v>830</v>
      </c>
      <c r="J19">
        <v>1</v>
      </c>
      <c r="L19" t="s">
        <v>296</v>
      </c>
    </row>
    <row r="20" spans="1:12" x14ac:dyDescent="0.25">
      <c r="A20" s="1" t="s">
        <v>28</v>
      </c>
      <c r="B20" t="s">
        <v>42</v>
      </c>
      <c r="C20" s="2">
        <v>17.54</v>
      </c>
      <c r="D20" s="2">
        <v>2.7999999523162842</v>
      </c>
      <c r="E20" s="2">
        <v>20.028011322021484</v>
      </c>
      <c r="F20" s="1">
        <v>1.2542759339105309</v>
      </c>
      <c r="G20" t="s">
        <v>831</v>
      </c>
      <c r="H20">
        <v>0</v>
      </c>
      <c r="I20" t="s">
        <v>275</v>
      </c>
      <c r="J20">
        <v>1</v>
      </c>
      <c r="L20" t="s">
        <v>297</v>
      </c>
    </row>
    <row r="21" spans="1:12" x14ac:dyDescent="0.25">
      <c r="A21" s="1" t="s">
        <v>29</v>
      </c>
      <c r="B21" t="s">
        <v>43</v>
      </c>
      <c r="C21" s="2">
        <v>30.95</v>
      </c>
      <c r="D21" s="2">
        <v>4.1764707565307617</v>
      </c>
      <c r="E21" s="2">
        <v>32.355068206787109</v>
      </c>
      <c r="F21" s="1">
        <v>0</v>
      </c>
      <c r="G21" t="s">
        <v>275</v>
      </c>
      <c r="H21">
        <v>0</v>
      </c>
      <c r="I21" t="s">
        <v>275</v>
      </c>
      <c r="J21">
        <v>1</v>
      </c>
      <c r="L21" t="s">
        <v>298</v>
      </c>
    </row>
    <row r="22" spans="1:12" x14ac:dyDescent="0.25">
      <c r="A22" s="1" t="s">
        <v>30</v>
      </c>
      <c r="B22" t="s">
        <v>44</v>
      </c>
      <c r="C22" s="2">
        <v>105.7803</v>
      </c>
      <c r="D22" s="2">
        <v>0</v>
      </c>
      <c r="E22" s="2">
        <v>2.1486111111111112</v>
      </c>
      <c r="F22" s="1">
        <v>4.1857597999999996</v>
      </c>
      <c r="G22" t="s">
        <v>832</v>
      </c>
      <c r="H22">
        <v>2.4512178308226931</v>
      </c>
      <c r="I22" t="s">
        <v>275</v>
      </c>
      <c r="J22">
        <v>1</v>
      </c>
      <c r="L22" t="s">
        <v>299</v>
      </c>
    </row>
    <row r="23" spans="1:12" x14ac:dyDescent="0.25">
      <c r="A23" s="1" t="s">
        <v>31</v>
      </c>
      <c r="B23" t="s">
        <v>45</v>
      </c>
      <c r="C23" s="2">
        <v>102.63039999999999</v>
      </c>
      <c r="D23" s="2">
        <v>0</v>
      </c>
      <c r="E23" s="2">
        <v>1.8145833333333334</v>
      </c>
      <c r="F23" s="1">
        <v>3.9709721999999998</v>
      </c>
      <c r="G23" t="s">
        <v>833</v>
      </c>
      <c r="H23">
        <v>2.8917187121002876</v>
      </c>
      <c r="I23" t="s">
        <v>275</v>
      </c>
      <c r="J23">
        <v>1</v>
      </c>
      <c r="L23" t="s">
        <v>300</v>
      </c>
    </row>
    <row r="24" spans="1:12" x14ac:dyDescent="0.25">
      <c r="A24" s="1" t="s">
        <v>32</v>
      </c>
      <c r="B24" t="s">
        <v>46</v>
      </c>
      <c r="C24" s="2">
        <v>101.0656</v>
      </c>
      <c r="D24" s="2">
        <v>0</v>
      </c>
      <c r="E24" s="2">
        <v>2.4541666666666666</v>
      </c>
      <c r="F24" s="1">
        <v>7.2058419000000002</v>
      </c>
      <c r="G24" t="s">
        <v>834</v>
      </c>
      <c r="H24">
        <v>2.004898152812209</v>
      </c>
      <c r="I24" t="s">
        <v>275</v>
      </c>
      <c r="J24">
        <v>1</v>
      </c>
      <c r="L24" t="s">
        <v>301</v>
      </c>
    </row>
    <row r="25" spans="1:12" x14ac:dyDescent="0.25">
      <c r="A25" s="1" t="s">
        <v>33</v>
      </c>
      <c r="B25" t="s">
        <v>47</v>
      </c>
      <c r="C25" s="2">
        <v>104.65389999999999</v>
      </c>
      <c r="D25" s="2">
        <v>0</v>
      </c>
      <c r="E25" s="2">
        <v>0.37916666666666665</v>
      </c>
      <c r="F25" s="1">
        <v>3.7232229999999999</v>
      </c>
      <c r="G25" t="s">
        <v>897</v>
      </c>
      <c r="H25">
        <v>4.0280172387901478</v>
      </c>
      <c r="I25" t="s">
        <v>275</v>
      </c>
      <c r="J25">
        <v>1</v>
      </c>
      <c r="L25" t="s">
        <v>302</v>
      </c>
    </row>
    <row r="26" spans="1:12" x14ac:dyDescent="0.25">
      <c r="A26" s="1" t="s">
        <v>34</v>
      </c>
      <c r="B26" t="s">
        <v>48</v>
      </c>
      <c r="C26" s="2">
        <v>103.1497</v>
      </c>
      <c r="D26" s="2">
        <v>0</v>
      </c>
      <c r="E26" s="2">
        <v>0.3732638888888889</v>
      </c>
      <c r="F26" s="1">
        <v>4.3750628000000003</v>
      </c>
      <c r="G26" t="s">
        <v>1388</v>
      </c>
      <c r="H26">
        <v>3.1723483326504249</v>
      </c>
      <c r="I26" t="s">
        <v>275</v>
      </c>
      <c r="J26">
        <v>1</v>
      </c>
      <c r="L26" t="s">
        <v>303</v>
      </c>
    </row>
    <row r="27" spans="1:12" x14ac:dyDescent="0.25">
      <c r="A27" s="1" t="s">
        <v>35</v>
      </c>
      <c r="B27" t="s">
        <v>1239</v>
      </c>
      <c r="C27" s="2">
        <v>175.64420000000001</v>
      </c>
      <c r="D27" s="2">
        <v>0</v>
      </c>
      <c r="E27" s="2">
        <v>2.0187499999999998</v>
      </c>
      <c r="F27" s="1">
        <v>4.0558116000000002</v>
      </c>
      <c r="G27" t="s">
        <v>1082</v>
      </c>
      <c r="H27">
        <v>7.2477012983872191</v>
      </c>
      <c r="I27" t="s">
        <v>275</v>
      </c>
      <c r="J27">
        <v>1</v>
      </c>
      <c r="L27" t="s">
        <v>304</v>
      </c>
    </row>
    <row r="28" spans="1:12" x14ac:dyDescent="0.25">
      <c r="A28" s="1" t="s">
        <v>49</v>
      </c>
      <c r="B28" t="s">
        <v>64</v>
      </c>
      <c r="C28" s="2">
        <v>79.510000000000005</v>
      </c>
      <c r="D28" s="2">
        <v>4</v>
      </c>
      <c r="E28" s="2">
        <v>102.25390625</v>
      </c>
      <c r="F28" s="1">
        <v>8.2233119577517915</v>
      </c>
      <c r="G28" t="s">
        <v>829</v>
      </c>
      <c r="H28">
        <v>0</v>
      </c>
      <c r="I28" t="s">
        <v>1047</v>
      </c>
      <c r="J28">
        <v>1</v>
      </c>
      <c r="L28" t="s">
        <v>305</v>
      </c>
    </row>
    <row r="29" spans="1:12" x14ac:dyDescent="0.25">
      <c r="A29" s="1" t="s">
        <v>50</v>
      </c>
      <c r="B29" t="s">
        <v>1228</v>
      </c>
      <c r="C29" s="2">
        <v>160.5</v>
      </c>
      <c r="D29" s="2">
        <v>0</v>
      </c>
      <c r="E29" s="2">
        <v>0</v>
      </c>
      <c r="F29" s="1">
        <v>0</v>
      </c>
      <c r="G29" t="s">
        <v>837</v>
      </c>
      <c r="H29">
        <v>0</v>
      </c>
      <c r="I29" t="s">
        <v>275</v>
      </c>
      <c r="J29">
        <v>1</v>
      </c>
      <c r="L29" t="s">
        <v>306</v>
      </c>
    </row>
    <row r="30" spans="1:12" x14ac:dyDescent="0.25">
      <c r="A30" s="1" t="s">
        <v>51</v>
      </c>
      <c r="B30" t="s">
        <v>65</v>
      </c>
      <c r="C30" s="2">
        <v>100</v>
      </c>
      <c r="D30" s="2">
        <v>0</v>
      </c>
      <c r="E30" s="2">
        <v>0</v>
      </c>
      <c r="F30" s="1">
        <v>0</v>
      </c>
      <c r="G30" t="s">
        <v>837</v>
      </c>
      <c r="H30">
        <v>0</v>
      </c>
      <c r="I30" t="s">
        <v>275</v>
      </c>
      <c r="J30">
        <v>1</v>
      </c>
      <c r="L30" t="s">
        <v>307</v>
      </c>
    </row>
    <row r="31" spans="1:12" x14ac:dyDescent="0.25">
      <c r="A31" s="1" t="s">
        <v>52</v>
      </c>
      <c r="B31" t="s">
        <v>66</v>
      </c>
      <c r="C31" s="2">
        <v>116.75</v>
      </c>
      <c r="D31" s="2">
        <v>3.461538553237915</v>
      </c>
      <c r="E31" s="2">
        <v>130.15773010253906</v>
      </c>
      <c r="F31" s="1">
        <v>7.0235546038543886</v>
      </c>
      <c r="G31" t="s">
        <v>829</v>
      </c>
      <c r="H31">
        <v>0</v>
      </c>
      <c r="I31" t="s">
        <v>1020</v>
      </c>
      <c r="J31">
        <v>1</v>
      </c>
      <c r="L31" t="s">
        <v>296</v>
      </c>
    </row>
    <row r="32" spans="1:12" x14ac:dyDescent="0.25">
      <c r="A32" s="1" t="s">
        <v>53</v>
      </c>
      <c r="B32" t="s">
        <v>67</v>
      </c>
      <c r="C32" s="2">
        <v>136</v>
      </c>
      <c r="D32" s="2">
        <v>5</v>
      </c>
      <c r="E32" s="2">
        <v>215</v>
      </c>
      <c r="F32" s="1">
        <v>7.647058543036966</v>
      </c>
      <c r="G32" t="s">
        <v>839</v>
      </c>
      <c r="H32">
        <v>0</v>
      </c>
      <c r="I32" t="s">
        <v>275</v>
      </c>
      <c r="J32">
        <v>1</v>
      </c>
      <c r="L32" t="s">
        <v>308</v>
      </c>
    </row>
    <row r="33" spans="1:12" x14ac:dyDescent="0.25">
      <c r="A33" s="1" t="s">
        <v>54</v>
      </c>
      <c r="B33" t="s">
        <v>68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840</v>
      </c>
      <c r="H33">
        <v>0</v>
      </c>
      <c r="I33" t="s">
        <v>275</v>
      </c>
      <c r="J33">
        <v>1</v>
      </c>
      <c r="L33" t="s">
        <v>440</v>
      </c>
    </row>
    <row r="34" spans="1:12" x14ac:dyDescent="0.25">
      <c r="A34" s="1" t="s">
        <v>55</v>
      </c>
      <c r="B34" t="s">
        <v>69</v>
      </c>
      <c r="C34" s="2">
        <v>4.2</v>
      </c>
      <c r="D34" s="2">
        <v>2</v>
      </c>
      <c r="E34" s="2">
        <v>3.2000000476837158</v>
      </c>
      <c r="F34" s="1">
        <v>4.4444576803460176</v>
      </c>
      <c r="G34" t="s">
        <v>841</v>
      </c>
      <c r="H34">
        <v>0</v>
      </c>
      <c r="I34" t="s">
        <v>275</v>
      </c>
      <c r="J34">
        <v>1</v>
      </c>
      <c r="L34" t="s">
        <v>309</v>
      </c>
    </row>
    <row r="35" spans="1:12" x14ac:dyDescent="0.25">
      <c r="A35" s="1" t="s">
        <v>56</v>
      </c>
      <c r="B35" t="s">
        <v>70</v>
      </c>
      <c r="C35" s="2">
        <v>53.2</v>
      </c>
      <c r="D35" s="2">
        <v>3</v>
      </c>
      <c r="E35" s="2">
        <v>0</v>
      </c>
      <c r="F35" s="1">
        <v>0.78947365956198901</v>
      </c>
      <c r="G35" t="s">
        <v>815</v>
      </c>
      <c r="H35">
        <v>0</v>
      </c>
      <c r="I35" t="s">
        <v>275</v>
      </c>
      <c r="J35">
        <v>1</v>
      </c>
      <c r="L35" t="s">
        <v>310</v>
      </c>
    </row>
    <row r="36" spans="1:12" x14ac:dyDescent="0.25">
      <c r="A36" s="1" t="s">
        <v>57</v>
      </c>
      <c r="B36" t="s">
        <v>71</v>
      </c>
      <c r="C36" s="2">
        <v>2846.5</v>
      </c>
      <c r="D36" s="2">
        <v>4.6923074722290039</v>
      </c>
      <c r="E36" s="2">
        <v>3238.91845703125</v>
      </c>
      <c r="F36" s="1">
        <v>7.196770229945586</v>
      </c>
      <c r="G36" t="s">
        <v>820</v>
      </c>
      <c r="H36">
        <v>0</v>
      </c>
      <c r="I36" t="s">
        <v>842</v>
      </c>
      <c r="J36">
        <v>1</v>
      </c>
      <c r="L36" t="s">
        <v>311</v>
      </c>
    </row>
    <row r="37" spans="1:12" x14ac:dyDescent="0.25">
      <c r="A37" s="1" t="s">
        <v>58</v>
      </c>
      <c r="B37" t="s">
        <v>72</v>
      </c>
      <c r="C37" s="2">
        <v>243.8</v>
      </c>
      <c r="D37" s="2">
        <v>4.3333334922790527</v>
      </c>
      <c r="E37" s="2">
        <v>316.66665649414062</v>
      </c>
      <c r="F37" s="1">
        <v>10.037021801727684</v>
      </c>
      <c r="G37" t="s">
        <v>940</v>
      </c>
      <c r="H37">
        <v>0</v>
      </c>
      <c r="I37" t="s">
        <v>1421</v>
      </c>
      <c r="J37">
        <v>1</v>
      </c>
      <c r="L37" t="s">
        <v>312</v>
      </c>
    </row>
    <row r="38" spans="1:12" x14ac:dyDescent="0.25">
      <c r="A38" s="1" t="s">
        <v>59</v>
      </c>
      <c r="B38" t="s">
        <v>73</v>
      </c>
      <c r="C38" s="2">
        <v>405.5</v>
      </c>
      <c r="D38" s="2">
        <v>3</v>
      </c>
      <c r="E38" s="2">
        <v>0</v>
      </c>
      <c r="F38" s="1">
        <v>0</v>
      </c>
      <c r="G38" t="s">
        <v>844</v>
      </c>
      <c r="H38">
        <v>0</v>
      </c>
      <c r="I38" t="s">
        <v>845</v>
      </c>
      <c r="J38">
        <v>1</v>
      </c>
      <c r="L38" t="s">
        <v>313</v>
      </c>
    </row>
    <row r="39" spans="1:12" x14ac:dyDescent="0.25">
      <c r="A39" s="1" t="s">
        <v>60</v>
      </c>
      <c r="B39" t="s">
        <v>74</v>
      </c>
      <c r="C39" s="2">
        <v>7.0549999999999997</v>
      </c>
      <c r="D39" s="2">
        <v>4.5</v>
      </c>
      <c r="E39" s="2">
        <v>8.3133400000000002</v>
      </c>
      <c r="F39" s="1">
        <v>11.039315006734631</v>
      </c>
      <c r="G39" t="s">
        <v>846</v>
      </c>
      <c r="H39">
        <v>0</v>
      </c>
      <c r="I39" t="s">
        <v>275</v>
      </c>
      <c r="J39">
        <v>1</v>
      </c>
      <c r="L39" t="s">
        <v>314</v>
      </c>
    </row>
    <row r="40" spans="1:12" x14ac:dyDescent="0.25">
      <c r="A40" s="1" t="s">
        <v>61</v>
      </c>
      <c r="B40" t="s">
        <v>75</v>
      </c>
      <c r="C40" s="2">
        <v>206.3</v>
      </c>
      <c r="D40" s="2">
        <v>4.1666665077209473</v>
      </c>
      <c r="E40" s="2">
        <v>215.79345703125</v>
      </c>
      <c r="F40" s="1">
        <v>5.3672727272727272</v>
      </c>
      <c r="G40" t="s">
        <v>825</v>
      </c>
      <c r="H40">
        <v>0</v>
      </c>
      <c r="I40" t="s">
        <v>966</v>
      </c>
      <c r="J40">
        <v>1</v>
      </c>
      <c r="L40" t="s">
        <v>293</v>
      </c>
    </row>
    <row r="41" spans="1:12" x14ac:dyDescent="0.25">
      <c r="A41" s="1" t="s">
        <v>62</v>
      </c>
      <c r="B41" t="s">
        <v>76</v>
      </c>
      <c r="C41" s="2">
        <v>76.09</v>
      </c>
      <c r="D41" s="2">
        <v>4.3333334922790527</v>
      </c>
      <c r="E41" s="2">
        <v>108.49434661865234</v>
      </c>
      <c r="F41" s="1">
        <v>2.5627546326718358</v>
      </c>
      <c r="G41" t="s">
        <v>848</v>
      </c>
      <c r="H41">
        <v>0</v>
      </c>
      <c r="I41" t="s">
        <v>849</v>
      </c>
      <c r="J41">
        <v>1</v>
      </c>
      <c r="L41" t="s">
        <v>315</v>
      </c>
    </row>
    <row r="42" spans="1:12" x14ac:dyDescent="0.25">
      <c r="A42" s="1" t="s">
        <v>63</v>
      </c>
      <c r="B42" t="s">
        <v>77</v>
      </c>
      <c r="C42" s="2">
        <v>2.2949999999999999</v>
      </c>
      <c r="D42" s="2">
        <v>3.8571429252624512</v>
      </c>
      <c r="E42" s="2">
        <v>2.934999942779541</v>
      </c>
      <c r="F42" s="1">
        <v>8.6689865158764672</v>
      </c>
      <c r="G42" t="s">
        <v>850</v>
      </c>
      <c r="H42">
        <v>0</v>
      </c>
      <c r="I42" t="s">
        <v>1021</v>
      </c>
      <c r="J42">
        <v>1</v>
      </c>
      <c r="L42" t="s">
        <v>316</v>
      </c>
    </row>
    <row r="43" spans="1:12" x14ac:dyDescent="0.25">
      <c r="A43" s="1" t="s">
        <v>1580</v>
      </c>
      <c r="B43" t="s">
        <v>1576</v>
      </c>
      <c r="C43" s="2">
        <v>44.46</v>
      </c>
      <c r="D43" s="2">
        <v>4.5</v>
      </c>
      <c r="E43" s="2">
        <v>52.450000762939453</v>
      </c>
      <c r="F43" s="1">
        <v>0.92217723796671169</v>
      </c>
      <c r="G43" t="s">
        <v>891</v>
      </c>
      <c r="H43">
        <v>0</v>
      </c>
      <c r="I43" t="s">
        <v>1172</v>
      </c>
      <c r="J43">
        <v>1</v>
      </c>
      <c r="L43" t="s">
        <v>1581</v>
      </c>
    </row>
    <row r="44" spans="1:12" x14ac:dyDescent="0.25">
      <c r="A44" s="1" t="s">
        <v>78</v>
      </c>
      <c r="B44" t="s">
        <v>119</v>
      </c>
      <c r="C44" s="2">
        <v>56.25</v>
      </c>
      <c r="D44" s="2">
        <v>4.1111111640930176</v>
      </c>
      <c r="E44" s="2">
        <v>77.965583801269531</v>
      </c>
      <c r="F44" s="1">
        <v>1.8372628953721788</v>
      </c>
      <c r="G44" t="s">
        <v>851</v>
      </c>
      <c r="H44">
        <v>0</v>
      </c>
      <c r="I44" t="s">
        <v>275</v>
      </c>
      <c r="J44">
        <v>1</v>
      </c>
      <c r="L44" t="s">
        <v>317</v>
      </c>
    </row>
    <row r="45" spans="1:12" x14ac:dyDescent="0.25">
      <c r="A45" s="1" t="s">
        <v>79</v>
      </c>
      <c r="B45" t="s">
        <v>120</v>
      </c>
      <c r="C45" s="2">
        <v>252.5</v>
      </c>
      <c r="D45" s="2">
        <v>3</v>
      </c>
      <c r="E45" s="2">
        <v>257.20315551757812</v>
      </c>
      <c r="F45" s="1">
        <v>0</v>
      </c>
      <c r="G45" t="s">
        <v>275</v>
      </c>
      <c r="H45">
        <v>0</v>
      </c>
      <c r="I45" t="s">
        <v>275</v>
      </c>
      <c r="J45">
        <v>1</v>
      </c>
      <c r="L45" t="s">
        <v>318</v>
      </c>
    </row>
    <row r="46" spans="1:12" x14ac:dyDescent="0.25">
      <c r="A46" s="1" t="s">
        <v>80</v>
      </c>
      <c r="B46" t="s">
        <v>121</v>
      </c>
      <c r="C46" s="2">
        <v>8.4</v>
      </c>
      <c r="D46" s="2">
        <v>4.5</v>
      </c>
      <c r="E46" s="2">
        <v>9.3299999237060547</v>
      </c>
      <c r="F46" s="1">
        <v>8.2991428318477798</v>
      </c>
      <c r="G46" t="s">
        <v>852</v>
      </c>
      <c r="H46">
        <v>0</v>
      </c>
      <c r="I46" t="s">
        <v>275</v>
      </c>
      <c r="J46">
        <v>1</v>
      </c>
      <c r="L46" t="s">
        <v>319</v>
      </c>
    </row>
    <row r="47" spans="1:12" x14ac:dyDescent="0.25">
      <c r="A47" s="1" t="s">
        <v>81</v>
      </c>
      <c r="B47" t="s">
        <v>122</v>
      </c>
      <c r="C47" s="2">
        <v>8725</v>
      </c>
      <c r="D47" s="2">
        <v>4.5</v>
      </c>
      <c r="E47" s="2">
        <v>10569.388671875</v>
      </c>
      <c r="F47" s="1">
        <v>11.063927464707907</v>
      </c>
      <c r="G47" t="s">
        <v>822</v>
      </c>
      <c r="H47">
        <v>0</v>
      </c>
      <c r="I47" t="s">
        <v>853</v>
      </c>
      <c r="J47">
        <v>1</v>
      </c>
      <c r="L47" t="s">
        <v>320</v>
      </c>
    </row>
    <row r="48" spans="1:12" x14ac:dyDescent="0.25">
      <c r="A48" s="1" t="s">
        <v>82</v>
      </c>
      <c r="B48" t="s">
        <v>123</v>
      </c>
      <c r="C48" s="2">
        <v>790.5</v>
      </c>
      <c r="D48" s="2">
        <v>4</v>
      </c>
      <c r="E48" s="2">
        <v>950</v>
      </c>
      <c r="F48" s="1">
        <v>4.0480708412397215</v>
      </c>
      <c r="G48" t="s">
        <v>848</v>
      </c>
      <c r="H48">
        <v>0</v>
      </c>
      <c r="I48" t="s">
        <v>1370</v>
      </c>
      <c r="J48">
        <v>1</v>
      </c>
      <c r="L48" t="s">
        <v>321</v>
      </c>
    </row>
    <row r="49" spans="1:12" x14ac:dyDescent="0.25">
      <c r="A49" s="1" t="s">
        <v>83</v>
      </c>
      <c r="B49" t="s">
        <v>124</v>
      </c>
      <c r="C49" s="2">
        <v>50.2</v>
      </c>
      <c r="D49" s="2">
        <v>4.0769228935241699</v>
      </c>
      <c r="E49" s="2">
        <v>59.599998474121094</v>
      </c>
      <c r="F49" s="1">
        <v>0</v>
      </c>
      <c r="G49" t="s">
        <v>275</v>
      </c>
      <c r="H49">
        <v>0</v>
      </c>
      <c r="I49" t="s">
        <v>275</v>
      </c>
      <c r="J49">
        <v>1</v>
      </c>
      <c r="L49" t="s">
        <v>322</v>
      </c>
    </row>
    <row r="50" spans="1:12" x14ac:dyDescent="0.25">
      <c r="A50" s="1" t="s">
        <v>84</v>
      </c>
      <c r="B50" t="s">
        <v>125</v>
      </c>
      <c r="C50" s="2">
        <v>9.9499999999999993</v>
      </c>
      <c r="D50" s="2">
        <v>3.8571429252624512</v>
      </c>
      <c r="E50" s="2">
        <v>11.923333168029785</v>
      </c>
      <c r="F50" s="1">
        <v>7.5296481051037656</v>
      </c>
      <c r="G50" t="s">
        <v>854</v>
      </c>
      <c r="H50">
        <v>0</v>
      </c>
      <c r="I50" t="s">
        <v>275</v>
      </c>
      <c r="J50">
        <v>1</v>
      </c>
      <c r="L50" t="s">
        <v>1558</v>
      </c>
    </row>
    <row r="51" spans="1:12" x14ac:dyDescent="0.25">
      <c r="A51" s="1" t="s">
        <v>85</v>
      </c>
      <c r="B51" t="s">
        <v>1229</v>
      </c>
      <c r="C51" s="2">
        <v>9.4E-2</v>
      </c>
      <c r="D51" s="2">
        <v>3</v>
      </c>
      <c r="E51" s="2">
        <v>1.9999999552965164E-2</v>
      </c>
      <c r="F51" s="1">
        <v>7.4896847572750014</v>
      </c>
      <c r="G51" t="s">
        <v>825</v>
      </c>
      <c r="H51">
        <v>0</v>
      </c>
      <c r="I51" t="s">
        <v>275</v>
      </c>
      <c r="J51">
        <v>1</v>
      </c>
      <c r="L51" t="s">
        <v>323</v>
      </c>
    </row>
    <row r="52" spans="1:12" x14ac:dyDescent="0.25">
      <c r="A52" s="1" t="s">
        <v>86</v>
      </c>
      <c r="B52" t="s">
        <v>1230</v>
      </c>
      <c r="C52" s="2">
        <v>51.1</v>
      </c>
      <c r="D52" s="2">
        <v>5</v>
      </c>
      <c r="E52" s="2">
        <v>0</v>
      </c>
      <c r="F52" s="1">
        <v>0</v>
      </c>
      <c r="G52" t="s">
        <v>855</v>
      </c>
      <c r="H52">
        <v>0</v>
      </c>
      <c r="I52" t="s">
        <v>275</v>
      </c>
      <c r="J52">
        <v>1</v>
      </c>
      <c r="L52" t="s">
        <v>324</v>
      </c>
    </row>
    <row r="53" spans="1:12" x14ac:dyDescent="0.25">
      <c r="A53" s="1" t="s">
        <v>87</v>
      </c>
      <c r="B53" t="s">
        <v>1231</v>
      </c>
      <c r="C53" s="2">
        <v>26.84</v>
      </c>
      <c r="D53" s="2">
        <v>5</v>
      </c>
      <c r="E53" s="2">
        <v>0</v>
      </c>
      <c r="F53" s="1">
        <v>0</v>
      </c>
      <c r="G53" t="s">
        <v>856</v>
      </c>
      <c r="H53">
        <v>0</v>
      </c>
      <c r="I53" t="s">
        <v>275</v>
      </c>
      <c r="J53">
        <v>1</v>
      </c>
      <c r="L53" t="s">
        <v>324</v>
      </c>
    </row>
    <row r="54" spans="1:12" x14ac:dyDescent="0.25">
      <c r="A54" s="1" t="s">
        <v>88</v>
      </c>
      <c r="B54" t="s">
        <v>126</v>
      </c>
      <c r="C54" s="2">
        <v>16.045000000000002</v>
      </c>
      <c r="D54" s="2">
        <v>0</v>
      </c>
      <c r="E54" s="2">
        <v>0</v>
      </c>
      <c r="F54" s="1">
        <v>0</v>
      </c>
      <c r="G54" t="s">
        <v>275</v>
      </c>
      <c r="H54">
        <v>0</v>
      </c>
      <c r="I54" t="s">
        <v>275</v>
      </c>
      <c r="J54">
        <v>1</v>
      </c>
      <c r="L54" t="s">
        <v>325</v>
      </c>
    </row>
    <row r="55" spans="1:12" x14ac:dyDescent="0.25">
      <c r="A55" s="1" t="s">
        <v>89</v>
      </c>
      <c r="B55" t="s">
        <v>127</v>
      </c>
      <c r="C55" s="2">
        <v>122.315</v>
      </c>
      <c r="D55" s="2">
        <v>0</v>
      </c>
      <c r="E55" s="2">
        <v>0</v>
      </c>
      <c r="F55" s="1">
        <v>0</v>
      </c>
      <c r="G55" t="s">
        <v>275</v>
      </c>
      <c r="H55">
        <v>0</v>
      </c>
      <c r="I55" t="s">
        <v>275</v>
      </c>
      <c r="J55">
        <v>1</v>
      </c>
      <c r="L55" t="s">
        <v>326</v>
      </c>
    </row>
    <row r="56" spans="1:12" x14ac:dyDescent="0.25">
      <c r="A56" s="1" t="s">
        <v>90</v>
      </c>
      <c r="B56" t="s">
        <v>128</v>
      </c>
      <c r="C56" s="2">
        <v>86.57</v>
      </c>
      <c r="D56" s="2">
        <v>0</v>
      </c>
      <c r="E56" s="2">
        <v>0</v>
      </c>
      <c r="F56" s="1">
        <v>0</v>
      </c>
      <c r="G56" t="s">
        <v>275</v>
      </c>
      <c r="H56">
        <v>0</v>
      </c>
      <c r="I56" t="s">
        <v>275</v>
      </c>
      <c r="J56">
        <v>1</v>
      </c>
      <c r="L56" t="s">
        <v>327</v>
      </c>
    </row>
    <row r="57" spans="1:12" x14ac:dyDescent="0.25">
      <c r="A57" s="1" t="s">
        <v>91</v>
      </c>
      <c r="B57" t="s">
        <v>129</v>
      </c>
      <c r="C57" s="2">
        <v>101.5</v>
      </c>
      <c r="D57" s="2">
        <v>0</v>
      </c>
      <c r="E57" s="2">
        <v>0</v>
      </c>
      <c r="F57" s="1">
        <v>7.389162561576355</v>
      </c>
      <c r="G57" t="s">
        <v>825</v>
      </c>
      <c r="H57">
        <v>0</v>
      </c>
      <c r="I57" t="s">
        <v>275</v>
      </c>
      <c r="J57">
        <v>1</v>
      </c>
      <c r="L57" t="s">
        <v>328</v>
      </c>
    </row>
    <row r="58" spans="1:12" x14ac:dyDescent="0.25">
      <c r="A58" s="1" t="s">
        <v>92</v>
      </c>
      <c r="B58" t="s">
        <v>130</v>
      </c>
      <c r="C58" s="2">
        <v>525</v>
      </c>
      <c r="D58" s="2">
        <v>3.6666667461395264</v>
      </c>
      <c r="E58" s="2">
        <v>750</v>
      </c>
      <c r="F58" s="1">
        <v>0</v>
      </c>
      <c r="G58" t="s">
        <v>857</v>
      </c>
      <c r="H58">
        <v>0</v>
      </c>
      <c r="I58" t="s">
        <v>275</v>
      </c>
      <c r="J58">
        <v>1</v>
      </c>
      <c r="L58" t="s">
        <v>329</v>
      </c>
    </row>
    <row r="59" spans="1:12" x14ac:dyDescent="0.25">
      <c r="A59" s="1" t="s">
        <v>93</v>
      </c>
      <c r="B59" t="s">
        <v>131</v>
      </c>
      <c r="C59" s="2">
        <v>1.311E-2</v>
      </c>
      <c r="D59" s="2">
        <v>2.3333332538604736</v>
      </c>
      <c r="E59" s="2">
        <v>1.0649999603629112E-2</v>
      </c>
      <c r="F59" s="1">
        <v>2.6311315152616732</v>
      </c>
      <c r="G59" t="s">
        <v>858</v>
      </c>
      <c r="H59">
        <v>0</v>
      </c>
      <c r="I59" t="s">
        <v>275</v>
      </c>
      <c r="J59">
        <v>1</v>
      </c>
      <c r="L59" t="s">
        <v>330</v>
      </c>
    </row>
    <row r="60" spans="1:12" x14ac:dyDescent="0.25">
      <c r="A60" s="1" t="s">
        <v>94</v>
      </c>
      <c r="B60" t="s">
        <v>132</v>
      </c>
      <c r="C60" s="2">
        <v>135.30000000000001</v>
      </c>
      <c r="D60" s="2">
        <v>1.7999999523162842</v>
      </c>
      <c r="E60" s="2">
        <v>150</v>
      </c>
      <c r="F60" s="1">
        <v>0</v>
      </c>
      <c r="G60" t="s">
        <v>859</v>
      </c>
      <c r="H60">
        <v>0</v>
      </c>
      <c r="I60" t="s">
        <v>860</v>
      </c>
      <c r="J60">
        <v>1</v>
      </c>
      <c r="L60" t="s">
        <v>331</v>
      </c>
    </row>
    <row r="61" spans="1:12" x14ac:dyDescent="0.25">
      <c r="A61" s="1" t="s">
        <v>95</v>
      </c>
      <c r="B61" t="s">
        <v>1245</v>
      </c>
      <c r="C61" s="2">
        <v>102.39570000000001</v>
      </c>
      <c r="D61" s="2">
        <v>0</v>
      </c>
      <c r="E61" s="2">
        <v>1.6791666666666667</v>
      </c>
      <c r="F61" s="1">
        <v>3.9142150999999998</v>
      </c>
      <c r="G61" t="s">
        <v>861</v>
      </c>
      <c r="H61">
        <v>2.4853621122920329</v>
      </c>
      <c r="I61" t="s">
        <v>275</v>
      </c>
      <c r="J61">
        <v>1</v>
      </c>
      <c r="L61" t="s">
        <v>332</v>
      </c>
    </row>
    <row r="62" spans="1:12" x14ac:dyDescent="0.25">
      <c r="A62" s="1" t="s">
        <v>96</v>
      </c>
      <c r="B62" t="s">
        <v>1249</v>
      </c>
      <c r="C62" s="2">
        <v>103.59</v>
      </c>
      <c r="D62" s="2">
        <v>0</v>
      </c>
      <c r="E62" s="2">
        <v>3.4849999999999999</v>
      </c>
      <c r="F62" s="1">
        <v>8.51</v>
      </c>
      <c r="G62" t="s">
        <v>862</v>
      </c>
      <c r="H62">
        <v>1.5284740370222105</v>
      </c>
      <c r="I62" t="s">
        <v>275</v>
      </c>
      <c r="J62">
        <v>1</v>
      </c>
      <c r="L62" t="s">
        <v>333</v>
      </c>
    </row>
    <row r="63" spans="1:12" x14ac:dyDescent="0.25">
      <c r="A63" s="1" t="s">
        <v>97</v>
      </c>
      <c r="B63" t="s">
        <v>1253</v>
      </c>
      <c r="C63" s="2">
        <v>110.85</v>
      </c>
      <c r="D63" s="2">
        <v>0</v>
      </c>
      <c r="E63" s="2">
        <v>4.9020000000000001</v>
      </c>
      <c r="F63" s="1">
        <v>9.25</v>
      </c>
      <c r="G63" t="s">
        <v>863</v>
      </c>
      <c r="H63">
        <v>2.9099978005215474</v>
      </c>
      <c r="I63" t="s">
        <v>275</v>
      </c>
      <c r="J63">
        <v>1</v>
      </c>
      <c r="L63" t="s">
        <v>334</v>
      </c>
    </row>
    <row r="64" spans="1:12" x14ac:dyDescent="0.25">
      <c r="A64" s="1" t="s">
        <v>98</v>
      </c>
      <c r="B64" t="s">
        <v>1254</v>
      </c>
      <c r="C64" s="2">
        <v>108.59</v>
      </c>
      <c r="D64" s="2">
        <v>0</v>
      </c>
      <c r="E64" s="2">
        <v>0.21099999999999999</v>
      </c>
      <c r="F64" s="1">
        <v>9.5500000000000007</v>
      </c>
      <c r="G64" t="s">
        <v>1568</v>
      </c>
      <c r="H64">
        <v>4.7802748734467828</v>
      </c>
      <c r="I64" t="s">
        <v>865</v>
      </c>
      <c r="J64">
        <v>1</v>
      </c>
      <c r="L64" t="s">
        <v>335</v>
      </c>
    </row>
    <row r="65" spans="1:12" x14ac:dyDescent="0.25">
      <c r="A65" s="1" t="s">
        <v>99</v>
      </c>
      <c r="B65" t="s">
        <v>1256</v>
      </c>
      <c r="C65" s="2">
        <v>106.9375</v>
      </c>
      <c r="D65" s="2">
        <v>0</v>
      </c>
      <c r="E65" s="2">
        <v>3.6166666666666667</v>
      </c>
      <c r="F65" s="1">
        <v>6.0236398900000001</v>
      </c>
      <c r="G65" t="s">
        <v>861</v>
      </c>
      <c r="H65">
        <v>1.5171318568407832</v>
      </c>
      <c r="I65" t="s">
        <v>275</v>
      </c>
      <c r="J65">
        <v>1</v>
      </c>
      <c r="L65" t="s">
        <v>336</v>
      </c>
    </row>
    <row r="66" spans="1:12" x14ac:dyDescent="0.25">
      <c r="A66" s="1" t="s">
        <v>100</v>
      </c>
      <c r="B66" t="s">
        <v>1257</v>
      </c>
      <c r="C66" s="2">
        <v>104.88</v>
      </c>
      <c r="D66" s="2">
        <v>0</v>
      </c>
      <c r="E66" s="2">
        <v>1.4729999999999999</v>
      </c>
      <c r="F66" s="1">
        <v>9.15</v>
      </c>
      <c r="G66" t="s">
        <v>1183</v>
      </c>
      <c r="H66">
        <v>2.6928760398254448</v>
      </c>
      <c r="I66" t="s">
        <v>275</v>
      </c>
      <c r="J66">
        <v>1</v>
      </c>
      <c r="L66" t="s">
        <v>337</v>
      </c>
    </row>
    <row r="67" spans="1:12" x14ac:dyDescent="0.25">
      <c r="A67" s="1" t="s">
        <v>101</v>
      </c>
      <c r="B67" t="s">
        <v>1262</v>
      </c>
      <c r="C67" s="2">
        <v>108.15</v>
      </c>
      <c r="D67" s="2">
        <v>0</v>
      </c>
      <c r="E67" s="2">
        <v>4.26</v>
      </c>
      <c r="F67" s="1">
        <v>8.51</v>
      </c>
      <c r="G67" t="s">
        <v>863</v>
      </c>
      <c r="H67">
        <v>2.9779665801334936</v>
      </c>
      <c r="I67" t="s">
        <v>866</v>
      </c>
      <c r="J67">
        <v>1</v>
      </c>
      <c r="L67" t="s">
        <v>338</v>
      </c>
    </row>
    <row r="68" spans="1:12" x14ac:dyDescent="0.25">
      <c r="A68" s="1" t="s">
        <v>102</v>
      </c>
      <c r="B68" t="s">
        <v>1263</v>
      </c>
      <c r="C68" s="2">
        <v>106.93600000000001</v>
      </c>
      <c r="D68" s="2">
        <v>0</v>
      </c>
      <c r="E68" s="2">
        <v>3.2083333333333335</v>
      </c>
      <c r="F68" s="1">
        <v>5.3639596000000003</v>
      </c>
      <c r="G68" t="s">
        <v>867</v>
      </c>
      <c r="H68">
        <v>2.3414128552482749</v>
      </c>
      <c r="I68" t="s">
        <v>275</v>
      </c>
      <c r="J68">
        <v>1</v>
      </c>
      <c r="L68" t="s">
        <v>339</v>
      </c>
    </row>
    <row r="69" spans="1:12" x14ac:dyDescent="0.25">
      <c r="A69" s="1" t="s">
        <v>103</v>
      </c>
      <c r="B69" t="s">
        <v>1264</v>
      </c>
      <c r="C69" s="2">
        <v>108.9</v>
      </c>
      <c r="D69" s="2">
        <v>0</v>
      </c>
      <c r="E69" s="2">
        <v>2.0819999999999999</v>
      </c>
      <c r="F69" s="1">
        <v>10.14</v>
      </c>
      <c r="G69" t="s">
        <v>1075</v>
      </c>
      <c r="H69">
        <v>2.7795823947973992</v>
      </c>
      <c r="I69" t="s">
        <v>869</v>
      </c>
      <c r="J69">
        <v>1</v>
      </c>
      <c r="L69" t="s">
        <v>340</v>
      </c>
    </row>
    <row r="70" spans="1:12" x14ac:dyDescent="0.25">
      <c r="A70" s="1" t="s">
        <v>104</v>
      </c>
      <c r="B70" t="s">
        <v>1265</v>
      </c>
      <c r="C70" s="2">
        <v>99.260009999999994</v>
      </c>
      <c r="D70" s="2">
        <v>0</v>
      </c>
      <c r="E70" s="2">
        <v>0.27200000000000002</v>
      </c>
      <c r="F70" s="1">
        <v>7.9</v>
      </c>
      <c r="G70" t="s">
        <v>1416</v>
      </c>
      <c r="H70">
        <v>0.43663421168038563</v>
      </c>
      <c r="I70" t="s">
        <v>275</v>
      </c>
      <c r="J70">
        <v>1</v>
      </c>
      <c r="L70" t="s">
        <v>341</v>
      </c>
    </row>
    <row r="71" spans="1:12" x14ac:dyDescent="0.25">
      <c r="A71" s="1" t="s">
        <v>268</v>
      </c>
      <c r="B71" t="s">
        <v>267</v>
      </c>
      <c r="C71" s="2">
        <v>100.19</v>
      </c>
      <c r="D71" s="2">
        <v>0</v>
      </c>
      <c r="E71" s="2">
        <v>0.21299999999999999</v>
      </c>
      <c r="F71" s="1">
        <v>8.5</v>
      </c>
      <c r="G71" t="s">
        <v>872</v>
      </c>
      <c r="H71">
        <v>0.45444883044234102</v>
      </c>
      <c r="I71" t="s">
        <v>872</v>
      </c>
      <c r="J71">
        <v>1</v>
      </c>
      <c r="L71" t="s">
        <v>342</v>
      </c>
    </row>
    <row r="72" spans="1:12" x14ac:dyDescent="0.25">
      <c r="A72" s="1" t="s">
        <v>105</v>
      </c>
      <c r="B72" t="s">
        <v>1250</v>
      </c>
      <c r="C72" s="2">
        <v>99.59</v>
      </c>
      <c r="D72" s="2">
        <v>0</v>
      </c>
      <c r="E72" s="2">
        <v>0.30625000000000002</v>
      </c>
      <c r="F72" s="1">
        <v>8.6153032341692573</v>
      </c>
      <c r="G72" t="s">
        <v>1042</v>
      </c>
      <c r="H72">
        <v>0.44140121586980102</v>
      </c>
      <c r="I72" t="s">
        <v>275</v>
      </c>
      <c r="J72">
        <v>1</v>
      </c>
      <c r="L72" t="s">
        <v>343</v>
      </c>
    </row>
    <row r="73" spans="1:12" x14ac:dyDescent="0.25">
      <c r="A73" s="1" t="s">
        <v>106</v>
      </c>
      <c r="B73" t="s">
        <v>1251</v>
      </c>
      <c r="C73" s="2">
        <v>106.85</v>
      </c>
      <c r="D73" s="2">
        <v>0</v>
      </c>
      <c r="E73" s="2">
        <v>4.26</v>
      </c>
      <c r="F73" s="1">
        <v>8.58</v>
      </c>
      <c r="G73" t="s">
        <v>861</v>
      </c>
      <c r="H73">
        <v>1.4972006569307577</v>
      </c>
      <c r="I73" t="s">
        <v>874</v>
      </c>
      <c r="J73">
        <v>1</v>
      </c>
      <c r="L73" t="s">
        <v>344</v>
      </c>
    </row>
    <row r="74" spans="1:12" x14ac:dyDescent="0.25">
      <c r="A74" s="1" t="s">
        <v>107</v>
      </c>
      <c r="B74" t="s">
        <v>1252</v>
      </c>
      <c r="C74" s="2">
        <v>104.7</v>
      </c>
      <c r="D74" s="2">
        <v>0</v>
      </c>
      <c r="E74" s="2">
        <v>3.7810000000000001</v>
      </c>
      <c r="F74" s="1">
        <v>8.42</v>
      </c>
      <c r="G74" t="s">
        <v>817</v>
      </c>
      <c r="H74">
        <v>2.2922941560107124</v>
      </c>
      <c r="I74" t="s">
        <v>875</v>
      </c>
      <c r="J74">
        <v>1</v>
      </c>
      <c r="L74" t="s">
        <v>345</v>
      </c>
    </row>
    <row r="75" spans="1:12" x14ac:dyDescent="0.25">
      <c r="A75" s="1" t="s">
        <v>108</v>
      </c>
      <c r="B75" t="s">
        <v>1255</v>
      </c>
      <c r="C75" s="2">
        <v>101.93</v>
      </c>
      <c r="D75" s="2">
        <v>0</v>
      </c>
      <c r="E75" s="2">
        <v>4.26</v>
      </c>
      <c r="F75" s="1">
        <v>10.38</v>
      </c>
      <c r="G75" t="s">
        <v>876</v>
      </c>
      <c r="H75">
        <v>2.9579046078693105</v>
      </c>
      <c r="I75" t="s">
        <v>877</v>
      </c>
      <c r="J75">
        <v>1</v>
      </c>
      <c r="L75" t="s">
        <v>346</v>
      </c>
    </row>
    <row r="76" spans="1:12" x14ac:dyDescent="0.25">
      <c r="A76" s="1" t="s">
        <v>109</v>
      </c>
      <c r="B76" t="s">
        <v>1258</v>
      </c>
      <c r="C76" s="2">
        <v>101.64</v>
      </c>
      <c r="D76" s="2">
        <v>0</v>
      </c>
      <c r="E76" s="2">
        <v>4.26</v>
      </c>
      <c r="F76" s="1">
        <v>10.42</v>
      </c>
      <c r="G76" t="s">
        <v>876</v>
      </c>
      <c r="H76">
        <v>2.9574752072047352</v>
      </c>
      <c r="I76" t="s">
        <v>877</v>
      </c>
      <c r="J76">
        <v>1</v>
      </c>
      <c r="L76" t="s">
        <v>346</v>
      </c>
    </row>
    <row r="77" spans="1:12" x14ac:dyDescent="0.25">
      <c r="A77" s="1" t="s">
        <v>110</v>
      </c>
      <c r="B77" t="s">
        <v>1259</v>
      </c>
      <c r="C77" s="2">
        <v>109.2154</v>
      </c>
      <c r="D77" s="2">
        <v>0</v>
      </c>
      <c r="E77" s="2">
        <v>1.4</v>
      </c>
      <c r="F77" s="1">
        <v>4.3051178999999999</v>
      </c>
      <c r="G77" t="s">
        <v>878</v>
      </c>
      <c r="H77">
        <v>5.2975917934840835</v>
      </c>
      <c r="I77" t="s">
        <v>275</v>
      </c>
      <c r="J77">
        <v>1</v>
      </c>
      <c r="L77" t="s">
        <v>347</v>
      </c>
    </row>
    <row r="78" spans="1:12" x14ac:dyDescent="0.25">
      <c r="A78" s="1" t="s">
        <v>111</v>
      </c>
      <c r="B78" t="s">
        <v>133</v>
      </c>
      <c r="C78" s="2">
        <v>101.3154</v>
      </c>
      <c r="D78" s="2">
        <v>0</v>
      </c>
      <c r="E78" s="2">
        <v>1.8476444444444446</v>
      </c>
      <c r="F78" s="1">
        <v>4.0858575337862915</v>
      </c>
      <c r="G78" t="s">
        <v>879</v>
      </c>
      <c r="H78">
        <v>4.5299197304219652</v>
      </c>
      <c r="I78" t="s">
        <v>275</v>
      </c>
      <c r="J78">
        <v>1</v>
      </c>
      <c r="L78" t="s">
        <v>348</v>
      </c>
    </row>
    <row r="79" spans="1:12" x14ac:dyDescent="0.25">
      <c r="A79" s="1" t="s">
        <v>112</v>
      </c>
      <c r="B79" t="s">
        <v>1260</v>
      </c>
      <c r="C79" s="2">
        <v>104</v>
      </c>
      <c r="D79" s="2">
        <v>0</v>
      </c>
      <c r="E79" s="2">
        <v>3.2509999999999999</v>
      </c>
      <c r="F79" s="1">
        <v>8.6</v>
      </c>
      <c r="G79" t="s">
        <v>860</v>
      </c>
      <c r="H79">
        <v>1.9714792633167595</v>
      </c>
      <c r="I79" t="s">
        <v>275</v>
      </c>
      <c r="J79">
        <v>1</v>
      </c>
      <c r="L79" t="s">
        <v>349</v>
      </c>
    </row>
    <row r="80" spans="1:12" x14ac:dyDescent="0.25">
      <c r="A80" s="1" t="s">
        <v>113</v>
      </c>
      <c r="B80" t="s">
        <v>1261</v>
      </c>
      <c r="C80" s="2">
        <v>99.26</v>
      </c>
      <c r="D80" s="2">
        <v>0</v>
      </c>
      <c r="E80" s="2">
        <v>2.2599999999999998</v>
      </c>
      <c r="F80" s="1">
        <v>9.8000000000000007</v>
      </c>
      <c r="G80" t="s">
        <v>853</v>
      </c>
      <c r="H80">
        <v>0.70346639447406778</v>
      </c>
      <c r="I80" t="s">
        <v>275</v>
      </c>
      <c r="J80">
        <v>1</v>
      </c>
      <c r="L80" t="s">
        <v>350</v>
      </c>
    </row>
    <row r="81" spans="1:12" x14ac:dyDescent="0.25">
      <c r="A81" s="1" t="s">
        <v>114</v>
      </c>
      <c r="B81" t="s">
        <v>1237</v>
      </c>
      <c r="C81" s="2">
        <v>97</v>
      </c>
      <c r="D81" s="2">
        <v>0</v>
      </c>
      <c r="E81" s="2">
        <v>2.992</v>
      </c>
      <c r="F81" s="1">
        <v>8.7200000000000006</v>
      </c>
      <c r="G81" t="s">
        <v>880</v>
      </c>
      <c r="H81">
        <v>2.3173655448973234</v>
      </c>
      <c r="I81" t="s">
        <v>881</v>
      </c>
      <c r="J81">
        <v>1</v>
      </c>
      <c r="L81" t="s">
        <v>351</v>
      </c>
    </row>
    <row r="82" spans="1:12" x14ac:dyDescent="0.25">
      <c r="A82" s="1" t="s">
        <v>115</v>
      </c>
      <c r="B82" t="s">
        <v>1238</v>
      </c>
      <c r="C82" s="2">
        <v>99.89</v>
      </c>
      <c r="D82" s="2">
        <v>0</v>
      </c>
      <c r="E82" s="2">
        <v>0.2</v>
      </c>
      <c r="F82" s="1">
        <v>9.0904020716944913</v>
      </c>
      <c r="G82" t="s">
        <v>1569</v>
      </c>
      <c r="H82">
        <v>0.45698666204587929</v>
      </c>
      <c r="I82" t="s">
        <v>275</v>
      </c>
      <c r="J82">
        <v>1</v>
      </c>
      <c r="L82" t="s">
        <v>352</v>
      </c>
    </row>
    <row r="83" spans="1:12" x14ac:dyDescent="0.25">
      <c r="A83" s="1" t="s">
        <v>116</v>
      </c>
      <c r="B83" t="s">
        <v>1246</v>
      </c>
      <c r="C83" s="2">
        <v>74.375</v>
      </c>
      <c r="D83" s="2">
        <v>0</v>
      </c>
      <c r="E83" s="2">
        <v>4.8888888888888893</v>
      </c>
      <c r="F83" s="1">
        <v>42.051005044103505</v>
      </c>
      <c r="G83" t="s">
        <v>882</v>
      </c>
      <c r="H83">
        <v>0.98046586924483647</v>
      </c>
      <c r="I83" t="s">
        <v>275</v>
      </c>
      <c r="J83">
        <v>1</v>
      </c>
      <c r="L83" t="s">
        <v>353</v>
      </c>
    </row>
    <row r="84" spans="1:12" x14ac:dyDescent="0.25">
      <c r="A84" s="1" t="s">
        <v>117</v>
      </c>
      <c r="B84" t="s">
        <v>1247</v>
      </c>
      <c r="C84" s="2">
        <v>108.3579</v>
      </c>
      <c r="D84" s="2">
        <v>0</v>
      </c>
      <c r="E84" s="2">
        <v>2.3938888888888887</v>
      </c>
      <c r="F84" s="1">
        <v>5.0845855999999996</v>
      </c>
      <c r="G84" t="s">
        <v>861</v>
      </c>
      <c r="H84">
        <v>4.3600439769454242</v>
      </c>
      <c r="I84" t="s">
        <v>275</v>
      </c>
      <c r="J84">
        <v>1</v>
      </c>
      <c r="L84" t="s">
        <v>354</v>
      </c>
    </row>
    <row r="85" spans="1:12" x14ac:dyDescent="0.25">
      <c r="A85" s="1" t="s">
        <v>118</v>
      </c>
      <c r="B85" t="s">
        <v>1248</v>
      </c>
      <c r="C85" s="2">
        <v>100.5</v>
      </c>
      <c r="D85" s="2">
        <v>0</v>
      </c>
      <c r="E85" s="2">
        <v>3.0209999999999999</v>
      </c>
      <c r="F85" s="1">
        <v>9.6</v>
      </c>
      <c r="G85" t="s">
        <v>883</v>
      </c>
      <c r="H85">
        <v>0.19637924606726337</v>
      </c>
      <c r="I85" t="s">
        <v>883</v>
      </c>
      <c r="J85">
        <v>1</v>
      </c>
      <c r="L85" t="s">
        <v>355</v>
      </c>
    </row>
    <row r="86" spans="1:12" x14ac:dyDescent="0.25">
      <c r="A86" s="1" t="s">
        <v>134</v>
      </c>
      <c r="B86" t="s">
        <v>139</v>
      </c>
      <c r="C86" s="2">
        <v>11.705</v>
      </c>
      <c r="D86" s="2">
        <v>5</v>
      </c>
      <c r="E86" s="2">
        <v>0</v>
      </c>
      <c r="F86" s="1">
        <v>11.789833404527981</v>
      </c>
      <c r="G86" t="s">
        <v>884</v>
      </c>
      <c r="H86">
        <v>0</v>
      </c>
      <c r="I86" t="s">
        <v>873</v>
      </c>
      <c r="J86">
        <v>1</v>
      </c>
      <c r="L86" t="s">
        <v>356</v>
      </c>
    </row>
    <row r="87" spans="1:12" x14ac:dyDescent="0.25">
      <c r="A87" s="1" t="s">
        <v>135</v>
      </c>
      <c r="B87" t="s">
        <v>140</v>
      </c>
      <c r="C87" s="2">
        <v>11.8</v>
      </c>
      <c r="D87" s="2">
        <v>4</v>
      </c>
      <c r="E87" s="2">
        <v>12.960000038146973</v>
      </c>
      <c r="F87" s="1">
        <v>3.8983051554631372</v>
      </c>
      <c r="G87" t="s">
        <v>1161</v>
      </c>
      <c r="H87">
        <v>0</v>
      </c>
      <c r="I87" t="s">
        <v>275</v>
      </c>
      <c r="J87">
        <v>1</v>
      </c>
      <c r="L87" t="s">
        <v>357</v>
      </c>
    </row>
    <row r="88" spans="1:12" x14ac:dyDescent="0.25">
      <c r="A88" s="1" t="s">
        <v>136</v>
      </c>
      <c r="B88" t="s">
        <v>141</v>
      </c>
      <c r="C88" s="2">
        <v>13.31</v>
      </c>
      <c r="D88" s="2">
        <v>0</v>
      </c>
      <c r="E88" s="2">
        <v>0</v>
      </c>
      <c r="F88" s="1">
        <v>0</v>
      </c>
      <c r="G88" t="s">
        <v>275</v>
      </c>
      <c r="H88">
        <v>0</v>
      </c>
      <c r="I88" t="s">
        <v>275</v>
      </c>
      <c r="J88">
        <v>1</v>
      </c>
      <c r="L88" t="s">
        <v>358</v>
      </c>
    </row>
    <row r="89" spans="1:12" x14ac:dyDescent="0.25">
      <c r="A89" s="1" t="s">
        <v>137</v>
      </c>
      <c r="B89" t="s">
        <v>159</v>
      </c>
      <c r="C89" s="2">
        <v>104.32989999999999</v>
      </c>
      <c r="D89" s="2">
        <v>0</v>
      </c>
      <c r="E89" s="2">
        <v>1.1035777777777778</v>
      </c>
      <c r="F89" s="1">
        <v>4.1648072154252551</v>
      </c>
      <c r="G89" t="s">
        <v>1174</v>
      </c>
      <c r="H89">
        <v>1.3005822496597708</v>
      </c>
      <c r="I89" t="s">
        <v>275</v>
      </c>
      <c r="J89">
        <v>1</v>
      </c>
      <c r="L89" t="s">
        <v>359</v>
      </c>
    </row>
    <row r="90" spans="1:12" x14ac:dyDescent="0.25">
      <c r="A90" s="1" t="s">
        <v>138</v>
      </c>
      <c r="B90" t="s">
        <v>160</v>
      </c>
      <c r="C90" s="2">
        <v>100.649</v>
      </c>
      <c r="D90" s="2">
        <v>0</v>
      </c>
      <c r="E90" s="2">
        <v>2.4916666666666667</v>
      </c>
      <c r="F90" s="1">
        <v>4.5690773829054852</v>
      </c>
      <c r="G90" t="s">
        <v>885</v>
      </c>
      <c r="H90">
        <v>0.55277137174018109</v>
      </c>
      <c r="I90" t="s">
        <v>275</v>
      </c>
      <c r="J90">
        <v>1</v>
      </c>
      <c r="L90" t="s">
        <v>360</v>
      </c>
    </row>
    <row r="91" spans="1:12" x14ac:dyDescent="0.25">
      <c r="A91" s="1" t="s">
        <v>142</v>
      </c>
      <c r="B91" t="s">
        <v>143</v>
      </c>
      <c r="C91" s="2">
        <v>5.4</v>
      </c>
      <c r="D91" s="2">
        <v>4.4000000953674316</v>
      </c>
      <c r="E91" s="2">
        <v>5.7311110496520996</v>
      </c>
      <c r="F91" s="1">
        <v>2.3626160842401007</v>
      </c>
      <c r="G91" t="s">
        <v>821</v>
      </c>
      <c r="H91">
        <v>0</v>
      </c>
      <c r="I91" t="s">
        <v>275</v>
      </c>
      <c r="J91">
        <v>1</v>
      </c>
      <c r="L91" t="s">
        <v>289</v>
      </c>
    </row>
    <row r="92" spans="1:12" x14ac:dyDescent="0.25">
      <c r="A92" s="1" t="s">
        <v>144</v>
      </c>
      <c r="B92" t="s">
        <v>1232</v>
      </c>
      <c r="C92" s="2">
        <v>28.66</v>
      </c>
      <c r="D92" s="2">
        <v>3.625</v>
      </c>
      <c r="E92" s="2">
        <v>39.079917907714844</v>
      </c>
      <c r="F92" s="1">
        <v>2.0876826722338206</v>
      </c>
      <c r="G92" t="s">
        <v>886</v>
      </c>
      <c r="H92">
        <v>0</v>
      </c>
      <c r="I92" t="s">
        <v>887</v>
      </c>
      <c r="J92">
        <v>1</v>
      </c>
      <c r="L92" t="s">
        <v>361</v>
      </c>
    </row>
    <row r="93" spans="1:12" x14ac:dyDescent="0.25">
      <c r="A93" s="1" t="s">
        <v>145</v>
      </c>
      <c r="B93" t="s">
        <v>1235</v>
      </c>
      <c r="C93" s="2">
        <v>105.593</v>
      </c>
      <c r="D93" s="2">
        <v>0</v>
      </c>
      <c r="E93" s="2">
        <v>1.75</v>
      </c>
      <c r="F93" s="1">
        <v>3.4276643999999998</v>
      </c>
      <c r="G93" t="s">
        <v>888</v>
      </c>
      <c r="H93">
        <v>2.49796992692466</v>
      </c>
      <c r="I93" t="s">
        <v>275</v>
      </c>
      <c r="J93">
        <v>1</v>
      </c>
      <c r="L93" t="s">
        <v>362</v>
      </c>
    </row>
    <row r="94" spans="1:12" x14ac:dyDescent="0.25">
      <c r="A94" s="1" t="s">
        <v>146</v>
      </c>
      <c r="B94" s="1" t="s">
        <v>147</v>
      </c>
      <c r="C94" s="2">
        <v>102.12</v>
      </c>
      <c r="D94" s="2">
        <v>0</v>
      </c>
      <c r="E94" s="2">
        <v>2.0609999999999999</v>
      </c>
      <c r="F94" s="1">
        <v>8.9700000000000006</v>
      </c>
      <c r="G94" t="s">
        <v>863</v>
      </c>
      <c r="H94">
        <v>0.35018633206613559</v>
      </c>
      <c r="I94" t="s">
        <v>889</v>
      </c>
      <c r="J94">
        <v>1</v>
      </c>
      <c r="L94" t="s">
        <v>363</v>
      </c>
    </row>
    <row r="95" spans="1:12" x14ac:dyDescent="0.25">
      <c r="A95" s="1" t="s">
        <v>148</v>
      </c>
      <c r="B95" s="1" t="s">
        <v>149</v>
      </c>
      <c r="C95" s="2">
        <v>103.39</v>
      </c>
      <c r="D95" s="2">
        <v>0</v>
      </c>
      <c r="E95" s="2">
        <v>4.4999999999999998E-2</v>
      </c>
      <c r="F95" s="1">
        <v>7.77</v>
      </c>
      <c r="G95" t="s">
        <v>1590</v>
      </c>
      <c r="H95">
        <v>6.8243427464393678</v>
      </c>
      <c r="I95" t="s">
        <v>275</v>
      </c>
      <c r="J95">
        <v>1</v>
      </c>
      <c r="L95" t="s">
        <v>364</v>
      </c>
    </row>
    <row r="96" spans="1:12" x14ac:dyDescent="0.25">
      <c r="A96" s="1" t="s">
        <v>150</v>
      </c>
      <c r="B96" s="1" t="s">
        <v>151</v>
      </c>
      <c r="C96" s="2">
        <v>96.64</v>
      </c>
      <c r="D96" s="2">
        <v>0</v>
      </c>
      <c r="E96" s="2">
        <v>1.385</v>
      </c>
      <c r="F96" s="1">
        <v>7.88</v>
      </c>
      <c r="G96" t="s">
        <v>1009</v>
      </c>
      <c r="H96">
        <v>2.5486739008459214</v>
      </c>
      <c r="I96" t="s">
        <v>275</v>
      </c>
      <c r="J96">
        <v>1</v>
      </c>
      <c r="L96" t="s">
        <v>365</v>
      </c>
    </row>
    <row r="97" spans="1:12" x14ac:dyDescent="0.25">
      <c r="A97" s="1" t="s">
        <v>152</v>
      </c>
      <c r="B97" s="1" t="s">
        <v>153</v>
      </c>
      <c r="C97" s="2">
        <v>90.245000000000005</v>
      </c>
      <c r="D97" s="2">
        <v>0</v>
      </c>
      <c r="E97" s="2">
        <v>3.7999999999999999E-2</v>
      </c>
      <c r="F97" s="1">
        <v>8.09</v>
      </c>
      <c r="G97" t="s">
        <v>1590</v>
      </c>
      <c r="H97">
        <v>10.086251966449487</v>
      </c>
      <c r="I97" t="s">
        <v>275</v>
      </c>
      <c r="J97">
        <v>1</v>
      </c>
      <c r="L97" t="s">
        <v>366</v>
      </c>
    </row>
    <row r="98" spans="1:12" x14ac:dyDescent="0.25">
      <c r="A98" s="1" t="s">
        <v>154</v>
      </c>
      <c r="B98" s="1" t="s">
        <v>155</v>
      </c>
      <c r="C98" s="2">
        <v>86.08</v>
      </c>
      <c r="D98" s="2">
        <v>0</v>
      </c>
      <c r="E98" s="2">
        <v>0.49299999999999999</v>
      </c>
      <c r="F98" s="1">
        <v>9.1</v>
      </c>
      <c r="G98" t="s">
        <v>897</v>
      </c>
      <c r="H98">
        <v>4.6405995803682583</v>
      </c>
      <c r="I98" t="s">
        <v>275</v>
      </c>
      <c r="J98">
        <v>1</v>
      </c>
      <c r="L98" t="s">
        <v>367</v>
      </c>
    </row>
    <row r="99" spans="1:12" x14ac:dyDescent="0.25">
      <c r="A99" s="1" t="s">
        <v>156</v>
      </c>
      <c r="B99" s="1" t="s">
        <v>1236</v>
      </c>
      <c r="C99" s="2">
        <v>102.8</v>
      </c>
      <c r="D99" s="2">
        <v>0</v>
      </c>
      <c r="E99" s="2">
        <v>5.2130000000000001</v>
      </c>
      <c r="F99" s="1">
        <v>9.64</v>
      </c>
      <c r="G99" t="s">
        <v>891</v>
      </c>
      <c r="H99">
        <v>2.1579395565739201</v>
      </c>
      <c r="I99" t="s">
        <v>892</v>
      </c>
      <c r="J99">
        <v>1</v>
      </c>
      <c r="L99" t="s">
        <v>368</v>
      </c>
    </row>
    <row r="100" spans="1:12" x14ac:dyDescent="0.25">
      <c r="A100" s="1" t="s">
        <v>157</v>
      </c>
      <c r="B100" s="1" t="s">
        <v>158</v>
      </c>
      <c r="C100" s="2">
        <v>102.6921</v>
      </c>
      <c r="D100" s="2">
        <v>0</v>
      </c>
      <c r="E100" s="2">
        <v>2.5375000000000001</v>
      </c>
      <c r="F100" s="1">
        <v>3.8013614576626327</v>
      </c>
      <c r="G100" t="s">
        <v>860</v>
      </c>
      <c r="H100">
        <v>0.65919350344889582</v>
      </c>
      <c r="I100" t="s">
        <v>275</v>
      </c>
      <c r="J100">
        <v>1</v>
      </c>
      <c r="L100" t="s">
        <v>369</v>
      </c>
    </row>
    <row r="101" spans="1:12" x14ac:dyDescent="0.25">
      <c r="A101" s="1" t="s">
        <v>220</v>
      </c>
      <c r="B101" s="1" t="s">
        <v>181</v>
      </c>
      <c r="C101" s="2">
        <v>102.99</v>
      </c>
      <c r="D101" s="2">
        <v>0</v>
      </c>
      <c r="E101" s="2">
        <v>3.6179999999999999</v>
      </c>
      <c r="F101" s="1">
        <v>8.6300000000000008</v>
      </c>
      <c r="G101" t="s">
        <v>893</v>
      </c>
      <c r="H101">
        <v>2.6778827832406225</v>
      </c>
      <c r="I101" t="s">
        <v>275</v>
      </c>
      <c r="J101">
        <v>1</v>
      </c>
      <c r="L101" t="s">
        <v>370</v>
      </c>
    </row>
    <row r="102" spans="1:12" x14ac:dyDescent="0.25">
      <c r="A102" s="1" t="s">
        <v>221</v>
      </c>
      <c r="B102" t="s">
        <v>1233</v>
      </c>
      <c r="C102" s="2">
        <v>114</v>
      </c>
      <c r="D102" s="2">
        <v>3.9333333969116211</v>
      </c>
      <c r="E102" s="2">
        <v>132.6300048828125</v>
      </c>
      <c r="F102" s="1">
        <v>6.5701754385964914</v>
      </c>
      <c r="G102" t="s">
        <v>909</v>
      </c>
      <c r="H102">
        <v>0</v>
      </c>
      <c r="I102" t="s">
        <v>1366</v>
      </c>
      <c r="J102">
        <v>1</v>
      </c>
      <c r="L102" t="s">
        <v>371</v>
      </c>
    </row>
    <row r="103" spans="1:12" x14ac:dyDescent="0.25">
      <c r="A103" s="1" t="s">
        <v>167</v>
      </c>
      <c r="B103" t="s">
        <v>168</v>
      </c>
      <c r="C103" s="2">
        <v>81.850999999999999</v>
      </c>
      <c r="D103" s="2">
        <v>3.78125</v>
      </c>
      <c r="E103" s="2">
        <v>85.916664123535156</v>
      </c>
      <c r="F103" s="1">
        <v>2.8710706039022127</v>
      </c>
      <c r="G103" t="s">
        <v>894</v>
      </c>
      <c r="H103">
        <v>0</v>
      </c>
      <c r="I103" t="s">
        <v>895</v>
      </c>
      <c r="J103">
        <v>1</v>
      </c>
      <c r="L103" t="s">
        <v>372</v>
      </c>
    </row>
    <row r="104" spans="1:12" x14ac:dyDescent="0.25">
      <c r="A104" s="1" t="s">
        <v>165</v>
      </c>
      <c r="B104" t="s">
        <v>166</v>
      </c>
      <c r="C104" s="2">
        <v>81.95</v>
      </c>
      <c r="D104" s="2">
        <v>3.78125</v>
      </c>
      <c r="E104" s="2">
        <v>84.692306518554687</v>
      </c>
      <c r="F104" s="1">
        <v>3.4777303233679073</v>
      </c>
      <c r="G104" t="s">
        <v>896</v>
      </c>
      <c r="H104">
        <v>0</v>
      </c>
      <c r="I104" t="s">
        <v>897</v>
      </c>
      <c r="J104">
        <v>1</v>
      </c>
      <c r="L104" t="s">
        <v>373</v>
      </c>
    </row>
    <row r="105" spans="1:12" x14ac:dyDescent="0.25">
      <c r="A105" s="1" t="s">
        <v>169</v>
      </c>
      <c r="B105" t="s">
        <v>170</v>
      </c>
      <c r="C105" s="2">
        <v>245.11199999999999</v>
      </c>
      <c r="D105" s="2">
        <v>4.0333333015441895</v>
      </c>
      <c r="E105" s="2">
        <v>274.20001220703125</v>
      </c>
      <c r="F105" s="1">
        <v>3.5493978262998138</v>
      </c>
      <c r="G105" t="s">
        <v>898</v>
      </c>
      <c r="H105">
        <v>0</v>
      </c>
      <c r="I105" t="s">
        <v>899</v>
      </c>
      <c r="J105">
        <v>1</v>
      </c>
      <c r="L105" t="s">
        <v>374</v>
      </c>
    </row>
    <row r="106" spans="1:12" x14ac:dyDescent="0.25">
      <c r="A106" s="1" t="s">
        <v>173</v>
      </c>
      <c r="B106" t="s">
        <v>174</v>
      </c>
      <c r="C106" s="2">
        <v>112.53</v>
      </c>
      <c r="D106" s="2">
        <v>0</v>
      </c>
      <c r="E106" s="2">
        <v>2.3159722222222219</v>
      </c>
      <c r="F106" s="1">
        <v>4.6149091100000001</v>
      </c>
      <c r="G106" t="s">
        <v>900</v>
      </c>
      <c r="H106">
        <v>4.5483572529107184</v>
      </c>
      <c r="I106" t="s">
        <v>275</v>
      </c>
      <c r="J106">
        <v>1</v>
      </c>
      <c r="L106" t="s">
        <v>375</v>
      </c>
    </row>
    <row r="107" spans="1:12" x14ac:dyDescent="0.25">
      <c r="A107" t="s">
        <v>222</v>
      </c>
      <c r="B107" t="s">
        <v>175</v>
      </c>
      <c r="C107" s="2">
        <v>111.6045</v>
      </c>
      <c r="D107" s="2">
        <v>0</v>
      </c>
      <c r="E107" s="2">
        <v>1.71875</v>
      </c>
      <c r="F107">
        <v>4.8584882</v>
      </c>
      <c r="G107" t="s">
        <v>1033</v>
      </c>
      <c r="H107">
        <v>3.3122903768587886</v>
      </c>
      <c r="I107" t="s">
        <v>275</v>
      </c>
      <c r="J107">
        <v>1</v>
      </c>
      <c r="L107" t="s">
        <v>376</v>
      </c>
    </row>
    <row r="108" spans="1:12" x14ac:dyDescent="0.25">
      <c r="A108" t="s">
        <v>223</v>
      </c>
      <c r="B108" t="s">
        <v>176</v>
      </c>
      <c r="C108" s="2">
        <v>102.5984</v>
      </c>
      <c r="D108" s="2">
        <v>0</v>
      </c>
      <c r="E108" s="2">
        <v>1.7416666666666667</v>
      </c>
      <c r="F108">
        <v>4.8048957999999997</v>
      </c>
      <c r="G108" t="s">
        <v>842</v>
      </c>
      <c r="H108">
        <v>3.7378953495395093</v>
      </c>
      <c r="I108" t="s">
        <v>275</v>
      </c>
      <c r="J108">
        <v>1</v>
      </c>
      <c r="L108" t="s">
        <v>377</v>
      </c>
    </row>
    <row r="109" spans="1:12" x14ac:dyDescent="0.25">
      <c r="A109" t="s">
        <v>224</v>
      </c>
      <c r="B109" t="s">
        <v>177</v>
      </c>
      <c r="C109" s="2">
        <v>114.6476</v>
      </c>
      <c r="D109" s="2">
        <v>0</v>
      </c>
      <c r="E109" s="2">
        <v>2.9513888888888888</v>
      </c>
      <c r="F109">
        <v>5.6463783999999997</v>
      </c>
      <c r="G109" t="s">
        <v>901</v>
      </c>
      <c r="H109">
        <v>4.8867621810310853</v>
      </c>
      <c r="I109" t="s">
        <v>275</v>
      </c>
      <c r="J109">
        <v>1</v>
      </c>
      <c r="L109" t="s">
        <v>378</v>
      </c>
    </row>
    <row r="110" spans="1:12" x14ac:dyDescent="0.25">
      <c r="A110" t="s">
        <v>225</v>
      </c>
      <c r="B110" t="s">
        <v>178</v>
      </c>
      <c r="C110" s="2">
        <v>101.1365</v>
      </c>
      <c r="D110" s="2">
        <v>0</v>
      </c>
      <c r="E110" s="2">
        <v>0.27048611111111109</v>
      </c>
      <c r="F110">
        <v>4.8371807999999996</v>
      </c>
      <c r="G110" t="s">
        <v>1420</v>
      </c>
      <c r="H110">
        <v>4.0256754493087969</v>
      </c>
      <c r="I110" t="s">
        <v>275</v>
      </c>
      <c r="J110">
        <v>1</v>
      </c>
      <c r="L110" t="s">
        <v>379</v>
      </c>
    </row>
    <row r="111" spans="1:12" x14ac:dyDescent="0.25">
      <c r="A111" t="s">
        <v>226</v>
      </c>
      <c r="B111" t="s">
        <v>182</v>
      </c>
      <c r="C111" s="2">
        <v>105.3755</v>
      </c>
      <c r="D111" s="2">
        <v>0</v>
      </c>
      <c r="E111" s="2">
        <v>0.49631111111111104</v>
      </c>
      <c r="F111">
        <v>5.4865586000000004</v>
      </c>
      <c r="G111" t="s">
        <v>1383</v>
      </c>
      <c r="H111">
        <v>3.8911453425501072</v>
      </c>
      <c r="I111" t="s">
        <v>275</v>
      </c>
      <c r="J111">
        <v>1</v>
      </c>
      <c r="L111" t="s">
        <v>380</v>
      </c>
    </row>
    <row r="112" spans="1:12" x14ac:dyDescent="0.25">
      <c r="A112" t="s">
        <v>227</v>
      </c>
      <c r="B112" t="s">
        <v>179</v>
      </c>
      <c r="C112" s="2">
        <v>100.6832</v>
      </c>
      <c r="D112" s="2">
        <v>0</v>
      </c>
      <c r="E112" s="2">
        <v>0.99374999999999991</v>
      </c>
      <c r="F112">
        <v>-2.78522187</v>
      </c>
      <c r="G112" t="s">
        <v>909</v>
      </c>
      <c r="H112">
        <v>7.2222222226270727E-2</v>
      </c>
      <c r="I112" t="s">
        <v>275</v>
      </c>
      <c r="J112">
        <v>1</v>
      </c>
      <c r="L112" t="s">
        <v>381</v>
      </c>
    </row>
    <row r="113" spans="1:12" x14ac:dyDescent="0.25">
      <c r="A113" t="s">
        <v>228</v>
      </c>
      <c r="B113" t="s">
        <v>184</v>
      </c>
      <c r="C113">
        <v>97.534999999999997</v>
      </c>
      <c r="D113">
        <v>0</v>
      </c>
      <c r="E113">
        <v>0.123</v>
      </c>
      <c r="F113">
        <v>7.65</v>
      </c>
      <c r="G113" t="s">
        <v>1042</v>
      </c>
      <c r="H113">
        <v>0.96032989073129926</v>
      </c>
      <c r="I113" t="s">
        <v>275</v>
      </c>
      <c r="J113">
        <v>1</v>
      </c>
      <c r="L113" t="s">
        <v>382</v>
      </c>
    </row>
    <row r="114" spans="1:12" x14ac:dyDescent="0.25">
      <c r="A114" t="s">
        <v>229</v>
      </c>
      <c r="B114" t="s">
        <v>180</v>
      </c>
      <c r="C114">
        <v>101.321</v>
      </c>
      <c r="D114">
        <v>0</v>
      </c>
      <c r="E114">
        <v>0.39930555555555558</v>
      </c>
      <c r="F114">
        <v>5.3221692999999997</v>
      </c>
      <c r="G114" t="s">
        <v>1389</v>
      </c>
      <c r="H114">
        <v>3.1526365846073316</v>
      </c>
      <c r="I114" t="s">
        <v>275</v>
      </c>
      <c r="J114">
        <v>1</v>
      </c>
      <c r="L114" t="s">
        <v>383</v>
      </c>
    </row>
    <row r="115" spans="1:12" x14ac:dyDescent="0.25">
      <c r="A115" t="s">
        <v>163</v>
      </c>
      <c r="B115" t="s">
        <v>164</v>
      </c>
      <c r="C115">
        <v>102.79</v>
      </c>
      <c r="D115">
        <v>0</v>
      </c>
      <c r="E115">
        <v>3.431</v>
      </c>
      <c r="F115">
        <v>8.35</v>
      </c>
      <c r="G115" t="s">
        <v>902</v>
      </c>
      <c r="H115">
        <v>0.17661038199675888</v>
      </c>
      <c r="I115" t="s">
        <v>275</v>
      </c>
      <c r="J115">
        <v>1</v>
      </c>
      <c r="L115" t="s">
        <v>384</v>
      </c>
    </row>
    <row r="116" spans="1:12" x14ac:dyDescent="0.25">
      <c r="A116" t="s">
        <v>161</v>
      </c>
      <c r="B116" t="s">
        <v>162</v>
      </c>
      <c r="C116">
        <v>100.79</v>
      </c>
      <c r="D116">
        <v>0</v>
      </c>
      <c r="E116">
        <v>1.462</v>
      </c>
      <c r="F116">
        <v>8.1300000000000008</v>
      </c>
      <c r="G116" t="s">
        <v>1183</v>
      </c>
      <c r="H116">
        <v>0.34161150807058621</v>
      </c>
      <c r="I116" t="s">
        <v>275</v>
      </c>
      <c r="J116">
        <v>1</v>
      </c>
      <c r="L116" t="s">
        <v>385</v>
      </c>
    </row>
    <row r="117" spans="1:12" x14ac:dyDescent="0.25">
      <c r="A117" t="s">
        <v>230</v>
      </c>
      <c r="B117" t="s">
        <v>183</v>
      </c>
      <c r="C117">
        <v>102.82</v>
      </c>
      <c r="D117">
        <v>0</v>
      </c>
      <c r="E117">
        <v>0.621</v>
      </c>
      <c r="F117">
        <v>8.51</v>
      </c>
      <c r="G117" t="s">
        <v>1390</v>
      </c>
      <c r="H117">
        <v>2.2158422664535173</v>
      </c>
      <c r="I117" t="s">
        <v>903</v>
      </c>
      <c r="J117">
        <v>1</v>
      </c>
      <c r="L117" t="s">
        <v>386</v>
      </c>
    </row>
    <row r="118" spans="1:12" x14ac:dyDescent="0.25">
      <c r="A118" t="s">
        <v>231</v>
      </c>
      <c r="B118" t="s">
        <v>185</v>
      </c>
      <c r="C118">
        <v>103.64</v>
      </c>
      <c r="D118">
        <v>0</v>
      </c>
      <c r="E118">
        <v>2.4319999999999999</v>
      </c>
      <c r="F118">
        <v>9.0399999999999991</v>
      </c>
      <c r="G118" t="s">
        <v>904</v>
      </c>
      <c r="H118">
        <v>0.27033732551767836</v>
      </c>
      <c r="I118" t="s">
        <v>275</v>
      </c>
      <c r="J118">
        <v>1</v>
      </c>
      <c r="L118" t="s">
        <v>387</v>
      </c>
    </row>
    <row r="119" spans="1:12" x14ac:dyDescent="0.25">
      <c r="A119" t="s">
        <v>232</v>
      </c>
      <c r="B119" t="s">
        <v>186</v>
      </c>
      <c r="C119">
        <v>104.44</v>
      </c>
      <c r="D119">
        <v>0</v>
      </c>
      <c r="E119">
        <v>0.45700000000000002</v>
      </c>
      <c r="F119">
        <v>8.4</v>
      </c>
      <c r="G119" t="s">
        <v>1416</v>
      </c>
      <c r="H119">
        <v>0.45376556572291699</v>
      </c>
      <c r="I119" t="s">
        <v>275</v>
      </c>
      <c r="J119">
        <v>1</v>
      </c>
      <c r="L119" t="s">
        <v>388</v>
      </c>
    </row>
    <row r="120" spans="1:12" x14ac:dyDescent="0.25">
      <c r="A120" t="s">
        <v>233</v>
      </c>
      <c r="B120" t="s">
        <v>187</v>
      </c>
      <c r="C120">
        <v>98.39</v>
      </c>
      <c r="D120">
        <v>0</v>
      </c>
      <c r="E120">
        <v>1.7069999999999999</v>
      </c>
      <c r="F120">
        <v>7.8100000000000005</v>
      </c>
      <c r="G120" t="s">
        <v>905</v>
      </c>
      <c r="H120">
        <v>1.644117735112679</v>
      </c>
      <c r="I120" t="s">
        <v>275</v>
      </c>
      <c r="J120">
        <v>1</v>
      </c>
      <c r="L120" t="s">
        <v>389</v>
      </c>
    </row>
    <row r="121" spans="1:12" x14ac:dyDescent="0.25">
      <c r="A121" t="s">
        <v>234</v>
      </c>
      <c r="B121" t="s">
        <v>188</v>
      </c>
      <c r="C121">
        <v>99.81</v>
      </c>
      <c r="D121">
        <v>0</v>
      </c>
      <c r="E121">
        <v>3.1850000000000001</v>
      </c>
      <c r="F121">
        <v>7.88</v>
      </c>
      <c r="G121" t="s">
        <v>906</v>
      </c>
      <c r="H121">
        <v>0.55460720470454217</v>
      </c>
      <c r="I121" t="s">
        <v>275</v>
      </c>
      <c r="J121">
        <v>1</v>
      </c>
      <c r="L121" t="s">
        <v>390</v>
      </c>
    </row>
    <row r="122" spans="1:12" x14ac:dyDescent="0.25">
      <c r="A122" t="s">
        <v>235</v>
      </c>
      <c r="B122" t="s">
        <v>1234</v>
      </c>
      <c r="C122">
        <v>302.05</v>
      </c>
      <c r="D122">
        <v>4.3333334922790527</v>
      </c>
      <c r="E122">
        <v>379.68212890625</v>
      </c>
      <c r="F122">
        <v>5.3050397877984077</v>
      </c>
      <c r="G122" t="s">
        <v>844</v>
      </c>
      <c r="H122">
        <v>0</v>
      </c>
      <c r="I122" t="s">
        <v>966</v>
      </c>
      <c r="J122">
        <v>1</v>
      </c>
      <c r="L122" t="s">
        <v>391</v>
      </c>
    </row>
    <row r="123" spans="1:12" x14ac:dyDescent="0.25">
      <c r="A123" t="s">
        <v>236</v>
      </c>
      <c r="B123" t="s">
        <v>189</v>
      </c>
      <c r="C123">
        <v>114.663</v>
      </c>
      <c r="D123">
        <v>0</v>
      </c>
      <c r="E123">
        <v>3.5436972222222218</v>
      </c>
      <c r="F123">
        <v>3.9366313000000002</v>
      </c>
      <c r="G123" t="s">
        <v>907</v>
      </c>
      <c r="H123">
        <v>3.849858368905581</v>
      </c>
      <c r="I123" t="s">
        <v>275</v>
      </c>
      <c r="J123">
        <v>1</v>
      </c>
      <c r="L123" t="s">
        <v>392</v>
      </c>
    </row>
    <row r="124" spans="1:12" x14ac:dyDescent="0.25">
      <c r="A124" t="s">
        <v>237</v>
      </c>
      <c r="B124" t="s">
        <v>190</v>
      </c>
      <c r="C124">
        <v>101.6202</v>
      </c>
      <c r="D124">
        <v>0</v>
      </c>
      <c r="E124">
        <v>2.6736111111111112</v>
      </c>
      <c r="F124">
        <v>4.3817905500544683</v>
      </c>
      <c r="G124" t="s">
        <v>908</v>
      </c>
      <c r="H124">
        <v>1.4359567856049129</v>
      </c>
      <c r="I124" t="s">
        <v>275</v>
      </c>
      <c r="J124">
        <v>1</v>
      </c>
      <c r="L124" t="s">
        <v>393</v>
      </c>
    </row>
    <row r="125" spans="1:12" x14ac:dyDescent="0.25">
      <c r="A125" t="s">
        <v>238</v>
      </c>
      <c r="B125" t="s">
        <v>191</v>
      </c>
      <c r="C125">
        <v>101.319</v>
      </c>
      <c r="D125">
        <v>0</v>
      </c>
      <c r="E125">
        <v>1.8665472222222221</v>
      </c>
      <c r="F125">
        <v>4.3785853000000001</v>
      </c>
      <c r="G125" t="s">
        <v>909</v>
      </c>
      <c r="H125">
        <v>4.1208078319500281</v>
      </c>
      <c r="I125" t="s">
        <v>275</v>
      </c>
      <c r="J125">
        <v>1</v>
      </c>
      <c r="L125" t="s">
        <v>394</v>
      </c>
    </row>
    <row r="126" spans="1:12" x14ac:dyDescent="0.25">
      <c r="A126" t="s">
        <v>239</v>
      </c>
      <c r="B126" t="s">
        <v>192</v>
      </c>
      <c r="C126">
        <v>134.24690000000001</v>
      </c>
      <c r="D126">
        <v>0</v>
      </c>
      <c r="E126">
        <v>2.7072916666666664</v>
      </c>
      <c r="F126">
        <v>5.4683821652564211</v>
      </c>
      <c r="G126" t="s">
        <v>834</v>
      </c>
      <c r="H126">
        <v>9.9844350044248191</v>
      </c>
      <c r="I126" t="s">
        <v>275</v>
      </c>
      <c r="J126">
        <v>1</v>
      </c>
      <c r="L126" t="s">
        <v>395</v>
      </c>
    </row>
    <row r="127" spans="1:12" x14ac:dyDescent="0.25">
      <c r="A127" t="s">
        <v>240</v>
      </c>
      <c r="B127" t="s">
        <v>193</v>
      </c>
      <c r="C127">
        <v>105.9927</v>
      </c>
      <c r="D127">
        <v>0</v>
      </c>
      <c r="E127">
        <v>2.1749999999999998</v>
      </c>
      <c r="F127">
        <v>3.5804592</v>
      </c>
      <c r="G127" t="s">
        <v>910</v>
      </c>
      <c r="H127">
        <v>1.6013378781952403</v>
      </c>
      <c r="I127" t="s">
        <v>275</v>
      </c>
      <c r="J127">
        <v>1</v>
      </c>
      <c r="L127" t="s">
        <v>396</v>
      </c>
    </row>
    <row r="128" spans="1:12" x14ac:dyDescent="0.25">
      <c r="A128" t="s">
        <v>241</v>
      </c>
      <c r="B128" t="s">
        <v>194</v>
      </c>
      <c r="C128">
        <v>55.25</v>
      </c>
      <c r="D128">
        <v>0</v>
      </c>
      <c r="E128">
        <v>1.0291666666666666</v>
      </c>
      <c r="F128">
        <v>35.355454242632696</v>
      </c>
      <c r="G128" t="s">
        <v>842</v>
      </c>
      <c r="H128">
        <v>2.8895240638363191</v>
      </c>
      <c r="I128" t="s">
        <v>275</v>
      </c>
      <c r="J128">
        <v>1</v>
      </c>
      <c r="L128" t="s">
        <v>397</v>
      </c>
    </row>
    <row r="129" spans="1:12" x14ac:dyDescent="0.25">
      <c r="A129" t="s">
        <v>242</v>
      </c>
      <c r="B129" t="s">
        <v>195</v>
      </c>
      <c r="C129">
        <v>111.90430000000001</v>
      </c>
      <c r="D129">
        <v>0</v>
      </c>
      <c r="E129">
        <v>0.52708333333333335</v>
      </c>
      <c r="F129">
        <v>4.4724748999999999</v>
      </c>
      <c r="G129" t="s">
        <v>1411</v>
      </c>
      <c r="H129">
        <v>3.0717134389714724</v>
      </c>
      <c r="I129" t="s">
        <v>275</v>
      </c>
      <c r="J129">
        <v>1</v>
      </c>
      <c r="L129" t="s">
        <v>398</v>
      </c>
    </row>
    <row r="130" spans="1:12" x14ac:dyDescent="0.25">
      <c r="A130" t="s">
        <v>243</v>
      </c>
      <c r="B130" t="s">
        <v>196</v>
      </c>
      <c r="C130">
        <v>6.037E-2</v>
      </c>
      <c r="D130">
        <v>2</v>
      </c>
      <c r="E130">
        <v>5.4666668176651001E-2</v>
      </c>
      <c r="F130">
        <v>1.9438444924406046</v>
      </c>
      <c r="G130" t="s">
        <v>912</v>
      </c>
      <c r="H130">
        <v>0</v>
      </c>
      <c r="I130" t="s">
        <v>913</v>
      </c>
      <c r="J130">
        <v>1</v>
      </c>
      <c r="L130" t="s">
        <v>399</v>
      </c>
    </row>
    <row r="131" spans="1:12" x14ac:dyDescent="0.25">
      <c r="A131" t="s">
        <v>244</v>
      </c>
      <c r="B131" t="s">
        <v>197</v>
      </c>
      <c r="C131">
        <v>108.2021</v>
      </c>
      <c r="D131">
        <v>0</v>
      </c>
      <c r="E131">
        <v>0.80523333333333336</v>
      </c>
      <c r="F131">
        <v>3.8661349999999999</v>
      </c>
      <c r="G131" t="s">
        <v>1226</v>
      </c>
      <c r="H131">
        <v>2.6551886490888728</v>
      </c>
      <c r="I131" t="s">
        <v>275</v>
      </c>
      <c r="J131">
        <v>1</v>
      </c>
      <c r="L131" t="s">
        <v>400</v>
      </c>
    </row>
    <row r="132" spans="1:12" x14ac:dyDescent="0.25">
      <c r="A132" t="s">
        <v>245</v>
      </c>
      <c r="B132" t="s">
        <v>198</v>
      </c>
      <c r="C132">
        <v>100.86790000000001</v>
      </c>
      <c r="D132">
        <v>0</v>
      </c>
      <c r="E132">
        <v>1.2489583333333332</v>
      </c>
      <c r="F132">
        <v>2.8536799999999998</v>
      </c>
      <c r="G132" t="s">
        <v>883</v>
      </c>
      <c r="H132">
        <v>0.68717978747396613</v>
      </c>
      <c r="I132" t="s">
        <v>275</v>
      </c>
      <c r="J132">
        <v>1</v>
      </c>
      <c r="L132" t="s">
        <v>401</v>
      </c>
    </row>
    <row r="133" spans="1:12" x14ac:dyDescent="0.25">
      <c r="A133" t="s">
        <v>246</v>
      </c>
      <c r="B133" t="s">
        <v>200</v>
      </c>
      <c r="C133">
        <v>35.21</v>
      </c>
      <c r="D133">
        <v>0</v>
      </c>
      <c r="E133">
        <v>0</v>
      </c>
      <c r="F133">
        <v>0</v>
      </c>
      <c r="G133" t="s">
        <v>914</v>
      </c>
      <c r="H133">
        <v>0</v>
      </c>
      <c r="I133" t="s">
        <v>275</v>
      </c>
      <c r="J133">
        <v>1</v>
      </c>
      <c r="L133" t="s">
        <v>402</v>
      </c>
    </row>
    <row r="134" spans="1:12" x14ac:dyDescent="0.25">
      <c r="A134" t="s">
        <v>247</v>
      </c>
      <c r="B134" t="s">
        <v>199</v>
      </c>
      <c r="C134">
        <v>16.9375</v>
      </c>
      <c r="D134">
        <v>0</v>
      </c>
      <c r="E134">
        <v>0</v>
      </c>
      <c r="F134">
        <v>135.96568103250388</v>
      </c>
      <c r="G134" t="s">
        <v>897</v>
      </c>
      <c r="H134">
        <v>1.7916178299042163</v>
      </c>
      <c r="I134" t="s">
        <v>275</v>
      </c>
      <c r="J134">
        <v>1</v>
      </c>
      <c r="L134" t="s">
        <v>403</v>
      </c>
    </row>
    <row r="135" spans="1:12" x14ac:dyDescent="0.25">
      <c r="A135" t="s">
        <v>248</v>
      </c>
      <c r="B135" t="s">
        <v>201</v>
      </c>
      <c r="C135">
        <v>110.3377</v>
      </c>
      <c r="D135">
        <v>0</v>
      </c>
      <c r="E135">
        <v>0.33020000000000005</v>
      </c>
      <c r="F135">
        <v>3.4021746999999998</v>
      </c>
      <c r="G135" t="s">
        <v>1422</v>
      </c>
      <c r="H135">
        <v>3.1498905856901041</v>
      </c>
      <c r="I135" t="s">
        <v>275</v>
      </c>
      <c r="J135">
        <v>1</v>
      </c>
      <c r="L135" t="s">
        <v>404</v>
      </c>
    </row>
    <row r="136" spans="1:12" x14ac:dyDescent="0.25">
      <c r="A136" t="s">
        <v>249</v>
      </c>
      <c r="B136" t="s">
        <v>202</v>
      </c>
      <c r="C136">
        <v>103.164</v>
      </c>
      <c r="D136">
        <v>0</v>
      </c>
      <c r="E136">
        <v>2.1</v>
      </c>
      <c r="F136">
        <v>4.713148960180753</v>
      </c>
      <c r="G136" t="s">
        <v>901</v>
      </c>
      <c r="H136">
        <v>2.444143565113325</v>
      </c>
      <c r="I136" t="s">
        <v>275</v>
      </c>
      <c r="J136">
        <v>1</v>
      </c>
      <c r="L136" t="s">
        <v>405</v>
      </c>
    </row>
    <row r="137" spans="1:12" x14ac:dyDescent="0.25">
      <c r="A137" t="s">
        <v>250</v>
      </c>
      <c r="B137" t="s">
        <v>203</v>
      </c>
      <c r="C137">
        <v>121.87</v>
      </c>
      <c r="D137">
        <v>0</v>
      </c>
      <c r="E137">
        <v>0</v>
      </c>
      <c r="F137">
        <v>0</v>
      </c>
      <c r="G137" t="s">
        <v>275</v>
      </c>
      <c r="H137">
        <v>0</v>
      </c>
      <c r="I137" t="s">
        <v>275</v>
      </c>
      <c r="J137">
        <v>1</v>
      </c>
      <c r="L137" t="s">
        <v>406</v>
      </c>
    </row>
    <row r="138" spans="1:12" x14ac:dyDescent="0.25">
      <c r="A138" t="s">
        <v>251</v>
      </c>
      <c r="B138" t="s">
        <v>204</v>
      </c>
      <c r="C138">
        <v>106.8716</v>
      </c>
      <c r="D138">
        <v>0</v>
      </c>
      <c r="E138">
        <v>0.39374999999999999</v>
      </c>
      <c r="F138">
        <v>5.0043591000000003</v>
      </c>
      <c r="G138" t="s">
        <v>1416</v>
      </c>
      <c r="H138">
        <v>3.9179779765831695</v>
      </c>
      <c r="I138" t="s">
        <v>275</v>
      </c>
      <c r="J138">
        <v>1</v>
      </c>
      <c r="L138" t="s">
        <v>407</v>
      </c>
    </row>
    <row r="139" spans="1:12" x14ac:dyDescent="0.25">
      <c r="A139" t="s">
        <v>252</v>
      </c>
      <c r="B139" t="s">
        <v>205</v>
      </c>
      <c r="C139">
        <v>99.498999999999995</v>
      </c>
      <c r="D139">
        <v>0</v>
      </c>
      <c r="E139">
        <v>1.9349315068493151</v>
      </c>
      <c r="F139">
        <v>6.4414366479232319</v>
      </c>
      <c r="G139" t="s">
        <v>916</v>
      </c>
      <c r="H139">
        <v>2.5169306755554315</v>
      </c>
      <c r="I139" t="s">
        <v>275</v>
      </c>
      <c r="J139">
        <v>1</v>
      </c>
      <c r="L139" t="s">
        <v>408</v>
      </c>
    </row>
    <row r="140" spans="1:12" x14ac:dyDescent="0.25">
      <c r="A140" t="s">
        <v>253</v>
      </c>
      <c r="B140" t="s">
        <v>206</v>
      </c>
      <c r="C140">
        <v>97.83</v>
      </c>
      <c r="D140">
        <v>0</v>
      </c>
      <c r="E140">
        <v>4.4202444444444447E-2</v>
      </c>
      <c r="F140">
        <v>6.5851824913832848</v>
      </c>
      <c r="G140" t="s">
        <v>1559</v>
      </c>
      <c r="H140">
        <v>0.23056183052539955</v>
      </c>
      <c r="I140" t="s">
        <v>275</v>
      </c>
      <c r="J140">
        <v>1</v>
      </c>
      <c r="L140" t="s">
        <v>409</v>
      </c>
    </row>
    <row r="141" spans="1:12" x14ac:dyDescent="0.25">
      <c r="A141" t="s">
        <v>254</v>
      </c>
      <c r="B141" t="s">
        <v>207</v>
      </c>
      <c r="C141">
        <v>112.8507</v>
      </c>
      <c r="D141">
        <v>0</v>
      </c>
      <c r="E141">
        <v>2.3249999999999997</v>
      </c>
      <c r="F141">
        <v>3.4697879999999999</v>
      </c>
      <c r="G141" t="s">
        <v>910</v>
      </c>
      <c r="H141">
        <v>2.8589602596363215</v>
      </c>
      <c r="I141" t="s">
        <v>275</v>
      </c>
      <c r="J141">
        <v>1</v>
      </c>
      <c r="L141" t="s">
        <v>410</v>
      </c>
    </row>
    <row r="142" spans="1:12" x14ac:dyDescent="0.25">
      <c r="A142" t="s">
        <v>255</v>
      </c>
      <c r="B142" t="s">
        <v>208</v>
      </c>
      <c r="C142">
        <v>68.3125</v>
      </c>
      <c r="D142">
        <v>0</v>
      </c>
      <c r="E142">
        <v>2.0805555555555557</v>
      </c>
      <c r="F142">
        <v>23.460881000000001</v>
      </c>
      <c r="G142" t="s">
        <v>917</v>
      </c>
      <c r="H142">
        <v>2.3924123697046369</v>
      </c>
      <c r="I142" t="s">
        <v>275</v>
      </c>
      <c r="J142">
        <v>1</v>
      </c>
      <c r="L142" t="s">
        <v>411</v>
      </c>
    </row>
    <row r="143" spans="1:12" x14ac:dyDescent="0.25">
      <c r="A143" t="s">
        <v>256</v>
      </c>
      <c r="B143" t="s">
        <v>209</v>
      </c>
      <c r="C143">
        <v>62.9</v>
      </c>
      <c r="D143">
        <v>0</v>
      </c>
      <c r="E143">
        <v>0</v>
      </c>
      <c r="F143">
        <v>3.7910056484232713</v>
      </c>
      <c r="G143" t="s">
        <v>859</v>
      </c>
      <c r="H143">
        <v>0</v>
      </c>
      <c r="I143" t="s">
        <v>906</v>
      </c>
      <c r="J143">
        <v>1</v>
      </c>
      <c r="L143" t="s">
        <v>412</v>
      </c>
    </row>
    <row r="144" spans="1:12" x14ac:dyDescent="0.25">
      <c r="A144" t="s">
        <v>257</v>
      </c>
      <c r="B144" t="s">
        <v>210</v>
      </c>
      <c r="C144">
        <v>59.625</v>
      </c>
      <c r="D144">
        <v>5</v>
      </c>
      <c r="E144">
        <v>92</v>
      </c>
      <c r="F144">
        <v>0</v>
      </c>
      <c r="G144" t="s">
        <v>275</v>
      </c>
      <c r="H144">
        <v>0</v>
      </c>
      <c r="I144" t="s">
        <v>275</v>
      </c>
      <c r="J144">
        <v>1</v>
      </c>
      <c r="L144" t="s">
        <v>413</v>
      </c>
    </row>
    <row r="145" spans="1:12" x14ac:dyDescent="0.25">
      <c r="A145" t="s">
        <v>258</v>
      </c>
      <c r="B145" t="s">
        <v>211</v>
      </c>
      <c r="C145">
        <v>117.7</v>
      </c>
      <c r="D145">
        <v>3.952380895614624</v>
      </c>
      <c r="E145">
        <v>124.46428680419922</v>
      </c>
      <c r="F145">
        <v>1.8361101666099968</v>
      </c>
      <c r="G145" t="s">
        <v>1577</v>
      </c>
      <c r="H145">
        <v>0</v>
      </c>
      <c r="I145" t="s">
        <v>1022</v>
      </c>
      <c r="J145">
        <v>1</v>
      </c>
      <c r="L145" t="s">
        <v>414</v>
      </c>
    </row>
    <row r="146" spans="1:12" x14ac:dyDescent="0.25">
      <c r="A146" t="s">
        <v>259</v>
      </c>
      <c r="B146" t="s">
        <v>212</v>
      </c>
      <c r="C146">
        <v>29.33</v>
      </c>
      <c r="D146">
        <v>3.7058823108673096</v>
      </c>
      <c r="E146">
        <v>27.761064529418945</v>
      </c>
      <c r="F146">
        <v>0</v>
      </c>
      <c r="G146" t="s">
        <v>919</v>
      </c>
      <c r="H146">
        <v>0</v>
      </c>
      <c r="I146" t="s">
        <v>275</v>
      </c>
      <c r="J146">
        <v>1</v>
      </c>
      <c r="L146" t="s">
        <v>415</v>
      </c>
    </row>
    <row r="147" spans="1:12" x14ac:dyDescent="0.25">
      <c r="A147" t="s">
        <v>260</v>
      </c>
      <c r="B147" t="s">
        <v>213</v>
      </c>
      <c r="C147">
        <v>44.03</v>
      </c>
      <c r="D147">
        <v>3.2000000476837158</v>
      </c>
      <c r="E147">
        <v>45.8125</v>
      </c>
      <c r="F147">
        <v>0</v>
      </c>
      <c r="G147" t="s">
        <v>275</v>
      </c>
      <c r="H147">
        <v>0</v>
      </c>
      <c r="I147" t="s">
        <v>275</v>
      </c>
      <c r="J147">
        <v>1</v>
      </c>
      <c r="L147" t="s">
        <v>416</v>
      </c>
    </row>
    <row r="148" spans="1:12" x14ac:dyDescent="0.25">
      <c r="A148" t="s">
        <v>261</v>
      </c>
      <c r="B148" t="s">
        <v>214</v>
      </c>
      <c r="C148">
        <v>42.72</v>
      </c>
      <c r="D148">
        <v>0</v>
      </c>
      <c r="E148">
        <v>0</v>
      </c>
      <c r="F148">
        <v>4.1409090427270385</v>
      </c>
      <c r="G148" t="s">
        <v>868</v>
      </c>
      <c r="H148">
        <v>0</v>
      </c>
      <c r="I148" t="s">
        <v>1076</v>
      </c>
      <c r="J148">
        <v>1</v>
      </c>
      <c r="L148" t="s">
        <v>417</v>
      </c>
    </row>
    <row r="149" spans="1:12" x14ac:dyDescent="0.25">
      <c r="A149" t="s">
        <v>262</v>
      </c>
      <c r="B149" t="s">
        <v>215</v>
      </c>
      <c r="C149">
        <v>93.64</v>
      </c>
      <c r="D149">
        <v>0</v>
      </c>
      <c r="E149">
        <v>0</v>
      </c>
      <c r="F149">
        <v>0.29901751515601549</v>
      </c>
      <c r="G149" t="s">
        <v>886</v>
      </c>
      <c r="H149">
        <v>0</v>
      </c>
      <c r="I149" t="s">
        <v>275</v>
      </c>
      <c r="J149">
        <v>1</v>
      </c>
      <c r="L149" t="s">
        <v>418</v>
      </c>
    </row>
    <row r="150" spans="1:12" x14ac:dyDescent="0.25">
      <c r="A150" t="s">
        <v>263</v>
      </c>
      <c r="B150" t="s">
        <v>216</v>
      </c>
      <c r="C150">
        <v>99.614699999999999</v>
      </c>
      <c r="D150">
        <v>0</v>
      </c>
      <c r="E150">
        <v>1.1177083333333333</v>
      </c>
      <c r="F150">
        <v>4.7008516</v>
      </c>
      <c r="G150" t="s">
        <v>920</v>
      </c>
      <c r="H150">
        <v>5.0642394618344921</v>
      </c>
      <c r="I150" t="s">
        <v>275</v>
      </c>
      <c r="J150">
        <v>1</v>
      </c>
      <c r="L150" t="s">
        <v>419</v>
      </c>
    </row>
    <row r="151" spans="1:12" x14ac:dyDescent="0.25">
      <c r="A151" t="s">
        <v>264</v>
      </c>
      <c r="B151" t="s">
        <v>217</v>
      </c>
      <c r="C151">
        <v>103.75</v>
      </c>
      <c r="D151">
        <v>0</v>
      </c>
      <c r="E151">
        <v>1.3270833333333334</v>
      </c>
      <c r="F151">
        <v>1.5142077</v>
      </c>
      <c r="G151" t="s">
        <v>921</v>
      </c>
      <c r="H151">
        <v>3.3612798512775681</v>
      </c>
      <c r="I151" t="s">
        <v>275</v>
      </c>
      <c r="J151">
        <v>1</v>
      </c>
      <c r="L151" t="s">
        <v>420</v>
      </c>
    </row>
    <row r="152" spans="1:12" x14ac:dyDescent="0.25">
      <c r="A152" t="s">
        <v>265</v>
      </c>
      <c r="B152" t="s">
        <v>218</v>
      </c>
      <c r="C152">
        <v>104.874</v>
      </c>
      <c r="D152">
        <v>0</v>
      </c>
      <c r="E152">
        <v>1.6444444444444444</v>
      </c>
      <c r="F152">
        <v>6.5245126999999998</v>
      </c>
      <c r="G152" t="s">
        <v>1021</v>
      </c>
      <c r="H152">
        <v>3.3098997163222799</v>
      </c>
      <c r="I152" t="s">
        <v>275</v>
      </c>
      <c r="J152">
        <v>1</v>
      </c>
      <c r="L152" t="s">
        <v>421</v>
      </c>
    </row>
    <row r="153" spans="1:12" x14ac:dyDescent="0.25">
      <c r="A153" t="s">
        <v>266</v>
      </c>
      <c r="B153" t="s">
        <v>219</v>
      </c>
      <c r="C153">
        <v>97.73</v>
      </c>
      <c r="D153">
        <v>0</v>
      </c>
      <c r="E153">
        <v>0</v>
      </c>
      <c r="F153">
        <v>0</v>
      </c>
      <c r="G153" t="s">
        <v>275</v>
      </c>
      <c r="H153">
        <v>0</v>
      </c>
      <c r="I153" t="s">
        <v>275</v>
      </c>
      <c r="J153">
        <v>1</v>
      </c>
      <c r="L153" t="s">
        <v>422</v>
      </c>
    </row>
    <row r="154" spans="1:12" x14ac:dyDescent="0.25">
      <c r="A154" t="s">
        <v>272</v>
      </c>
      <c r="B154" t="s">
        <v>269</v>
      </c>
      <c r="C154">
        <v>102.462</v>
      </c>
      <c r="D154">
        <v>0</v>
      </c>
      <c r="E154">
        <v>0</v>
      </c>
      <c r="F154">
        <v>0</v>
      </c>
      <c r="G154" t="s">
        <v>922</v>
      </c>
      <c r="H154">
        <v>0</v>
      </c>
      <c r="I154" t="s">
        <v>275</v>
      </c>
      <c r="J154">
        <v>1</v>
      </c>
      <c r="L154" t="s">
        <v>423</v>
      </c>
    </row>
    <row r="155" spans="1:12" x14ac:dyDescent="0.25">
      <c r="A155" t="s">
        <v>273</v>
      </c>
      <c r="B155" t="s">
        <v>270</v>
      </c>
      <c r="C155">
        <v>94.5</v>
      </c>
      <c r="D155">
        <v>0</v>
      </c>
      <c r="E155">
        <v>0</v>
      </c>
      <c r="F155">
        <v>0</v>
      </c>
      <c r="G155" t="s">
        <v>275</v>
      </c>
      <c r="H155">
        <v>0</v>
      </c>
      <c r="I155" t="s">
        <v>275</v>
      </c>
      <c r="J155">
        <v>1</v>
      </c>
      <c r="L155" t="s">
        <v>424</v>
      </c>
    </row>
    <row r="156" spans="1:12" x14ac:dyDescent="0.25">
      <c r="A156" s="1" t="s">
        <v>274</v>
      </c>
      <c r="B156" t="s">
        <v>271</v>
      </c>
      <c r="C156" s="1">
        <v>100</v>
      </c>
      <c r="D156" s="1">
        <v>0</v>
      </c>
      <c r="E156" s="1">
        <v>0</v>
      </c>
      <c r="F156" s="1">
        <v>0</v>
      </c>
      <c r="G156" s="1" t="s">
        <v>275</v>
      </c>
      <c r="H156">
        <v>0</v>
      </c>
      <c r="I156" t="s">
        <v>275</v>
      </c>
      <c r="J156">
        <v>1</v>
      </c>
      <c r="L156" t="s">
        <v>425</v>
      </c>
    </row>
    <row r="157" spans="1:12" x14ac:dyDescent="0.25">
      <c r="A157" t="s">
        <v>277</v>
      </c>
      <c r="B157" t="s">
        <v>276</v>
      </c>
      <c r="C157" s="2">
        <v>95.453000000000003</v>
      </c>
      <c r="D157" s="2">
        <v>0</v>
      </c>
      <c r="E157" s="2">
        <v>0</v>
      </c>
      <c r="F157">
        <v>0</v>
      </c>
      <c r="G157" t="s">
        <v>275</v>
      </c>
      <c r="H157">
        <v>0</v>
      </c>
      <c r="I157" t="s">
        <v>275</v>
      </c>
      <c r="J157">
        <v>1</v>
      </c>
      <c r="L157" t="s">
        <v>426</v>
      </c>
    </row>
    <row r="158" spans="1:12" x14ac:dyDescent="0.25">
      <c r="A158" t="s">
        <v>279</v>
      </c>
      <c r="B158" t="s">
        <v>278</v>
      </c>
      <c r="C158" s="2">
        <v>101.02460000000001</v>
      </c>
      <c r="D158" s="2">
        <v>0</v>
      </c>
      <c r="E158" s="2">
        <v>1.0159722222222223</v>
      </c>
      <c r="F158">
        <v>4.1454918999999997</v>
      </c>
      <c r="G158" t="s">
        <v>1022</v>
      </c>
      <c r="H158">
        <v>1.7180303095268639</v>
      </c>
      <c r="I158" t="s">
        <v>275</v>
      </c>
      <c r="J158">
        <v>1</v>
      </c>
      <c r="L158" t="s">
        <v>427</v>
      </c>
    </row>
    <row r="159" spans="1:12" x14ac:dyDescent="0.25">
      <c r="A159" t="s">
        <v>429</v>
      </c>
      <c r="B159" t="s">
        <v>428</v>
      </c>
      <c r="C159" s="2">
        <v>844.4</v>
      </c>
      <c r="D159" s="2">
        <v>3.4000000953674316</v>
      </c>
      <c r="E159" s="2">
        <v>891.0245361328125</v>
      </c>
      <c r="F159">
        <v>11.70303605313093</v>
      </c>
      <c r="G159" t="s">
        <v>938</v>
      </c>
      <c r="H159">
        <v>0</v>
      </c>
      <c r="I159" t="s">
        <v>954</v>
      </c>
      <c r="J159">
        <v>1</v>
      </c>
      <c r="L159" t="s">
        <v>430</v>
      </c>
    </row>
    <row r="160" spans="1:12" x14ac:dyDescent="0.25">
      <c r="A160" t="s">
        <v>432</v>
      </c>
      <c r="B160" t="s">
        <v>431</v>
      </c>
      <c r="C160" s="2">
        <v>98.09</v>
      </c>
      <c r="D160" s="2">
        <v>0</v>
      </c>
      <c r="E160" s="2">
        <v>1.2110000000000001</v>
      </c>
      <c r="F160">
        <v>7.83</v>
      </c>
      <c r="G160" t="s">
        <v>1053</v>
      </c>
      <c r="H160">
        <v>2.1549682827556391</v>
      </c>
      <c r="I160" t="s">
        <v>275</v>
      </c>
      <c r="J160">
        <v>1</v>
      </c>
      <c r="L160" t="s">
        <v>433</v>
      </c>
    </row>
    <row r="161" spans="1:12" x14ac:dyDescent="0.25">
      <c r="A161" t="s">
        <v>434</v>
      </c>
      <c r="B161" t="s">
        <v>435</v>
      </c>
      <c r="C161">
        <v>125</v>
      </c>
      <c r="D161">
        <v>0</v>
      </c>
      <c r="E161">
        <v>5.2320000000000002</v>
      </c>
      <c r="F161">
        <v>10.29</v>
      </c>
      <c r="G161" t="s">
        <v>817</v>
      </c>
      <c r="H161">
        <v>5.5417605028762278</v>
      </c>
      <c r="I161" t="s">
        <v>275</v>
      </c>
      <c r="J161">
        <v>1</v>
      </c>
      <c r="L161" t="s">
        <v>437</v>
      </c>
    </row>
    <row r="162" spans="1:12" x14ac:dyDescent="0.25">
      <c r="A162" t="s">
        <v>438</v>
      </c>
      <c r="B162" t="s">
        <v>436</v>
      </c>
      <c r="C162" s="2">
        <v>106.69</v>
      </c>
      <c r="D162" s="2">
        <v>0</v>
      </c>
      <c r="E162" s="2">
        <v>3.1440000000000001</v>
      </c>
      <c r="F162">
        <v>7.85</v>
      </c>
      <c r="G162" t="s">
        <v>817</v>
      </c>
      <c r="H162">
        <v>8.414722784955849</v>
      </c>
      <c r="I162" t="s">
        <v>275</v>
      </c>
      <c r="J162">
        <v>1</v>
      </c>
      <c r="L162" t="s">
        <v>439</v>
      </c>
    </row>
    <row r="163" spans="1:12" x14ac:dyDescent="0.25">
      <c r="A163" t="s">
        <v>441</v>
      </c>
      <c r="B163" t="s">
        <v>442</v>
      </c>
      <c r="C163" s="2">
        <v>14.6</v>
      </c>
      <c r="D163" s="2">
        <v>1</v>
      </c>
      <c r="E163" s="2">
        <v>12.5</v>
      </c>
      <c r="F163">
        <v>11.111869666425534</v>
      </c>
      <c r="G163" t="s">
        <v>822</v>
      </c>
      <c r="H163">
        <v>0</v>
      </c>
      <c r="I163" t="s">
        <v>923</v>
      </c>
      <c r="J163">
        <v>1</v>
      </c>
      <c r="L163" t="s">
        <v>320</v>
      </c>
    </row>
    <row r="164" spans="1:12" x14ac:dyDescent="0.25">
      <c r="A164" t="s">
        <v>453</v>
      </c>
      <c r="B164" t="s">
        <v>443</v>
      </c>
      <c r="C164" s="2">
        <v>124.55</v>
      </c>
      <c r="D164" s="2">
        <v>0</v>
      </c>
      <c r="E164" s="2">
        <v>0</v>
      </c>
      <c r="F164">
        <v>0</v>
      </c>
      <c r="G164" t="s">
        <v>275</v>
      </c>
      <c r="H164">
        <v>0</v>
      </c>
      <c r="I164" t="s">
        <v>275</v>
      </c>
      <c r="J164">
        <v>1</v>
      </c>
      <c r="L164" t="s">
        <v>454</v>
      </c>
    </row>
    <row r="165" spans="1:12" x14ac:dyDescent="0.25">
      <c r="A165" t="s">
        <v>455</v>
      </c>
      <c r="B165" t="s">
        <v>444</v>
      </c>
      <c r="C165" s="2">
        <v>41.24</v>
      </c>
      <c r="D165" s="2">
        <v>4.8181819915771484</v>
      </c>
      <c r="E165" s="2">
        <v>46.230770111083984</v>
      </c>
      <c r="F165">
        <v>1.5761396702230843</v>
      </c>
      <c r="G165" t="s">
        <v>960</v>
      </c>
      <c r="H165">
        <v>0</v>
      </c>
      <c r="I165" t="s">
        <v>860</v>
      </c>
      <c r="J165">
        <v>1</v>
      </c>
      <c r="L165" t="s">
        <v>456</v>
      </c>
    </row>
    <row r="166" spans="1:12" x14ac:dyDescent="0.25">
      <c r="A166" t="s">
        <v>457</v>
      </c>
      <c r="B166" t="s">
        <v>445</v>
      </c>
      <c r="C166" s="2">
        <v>105.22</v>
      </c>
      <c r="D166" s="2">
        <v>0</v>
      </c>
      <c r="E166" s="2">
        <v>0</v>
      </c>
      <c r="F166">
        <v>0</v>
      </c>
      <c r="G166" t="s">
        <v>275</v>
      </c>
      <c r="H166">
        <v>0</v>
      </c>
      <c r="I166" t="s">
        <v>275</v>
      </c>
      <c r="J166">
        <v>1</v>
      </c>
      <c r="L166" t="s">
        <v>458</v>
      </c>
    </row>
    <row r="167" spans="1:12" x14ac:dyDescent="0.25">
      <c r="A167" s="1" t="s">
        <v>459</v>
      </c>
      <c r="B167" t="s">
        <v>446</v>
      </c>
      <c r="C167" s="2">
        <v>115.36</v>
      </c>
      <c r="D167" s="2">
        <v>0</v>
      </c>
      <c r="E167" s="2">
        <v>0</v>
      </c>
      <c r="F167" s="1">
        <v>4.718821190927958</v>
      </c>
      <c r="G167" s="1" t="s">
        <v>823</v>
      </c>
      <c r="H167" s="1">
        <v>0</v>
      </c>
      <c r="I167" s="1" t="s">
        <v>275</v>
      </c>
      <c r="J167" s="1">
        <v>1</v>
      </c>
      <c r="K167" s="1"/>
      <c r="L167" s="1" t="s">
        <v>460</v>
      </c>
    </row>
    <row r="168" spans="1:12" x14ac:dyDescent="0.25">
      <c r="A168" t="s">
        <v>461</v>
      </c>
      <c r="B168" t="s">
        <v>447</v>
      </c>
      <c r="C168" s="2">
        <v>100.15</v>
      </c>
      <c r="D168" s="2">
        <v>0</v>
      </c>
      <c r="E168" s="2">
        <v>2.7083333333333334E-2</v>
      </c>
      <c r="F168">
        <v>1.5475143</v>
      </c>
      <c r="G168" t="s">
        <v>1578</v>
      </c>
      <c r="H168">
        <v>1.9673552082300878</v>
      </c>
      <c r="I168" t="s">
        <v>275</v>
      </c>
      <c r="J168">
        <v>1</v>
      </c>
      <c r="L168" t="s">
        <v>462</v>
      </c>
    </row>
    <row r="169" spans="1:12" x14ac:dyDescent="0.25">
      <c r="A169" t="s">
        <v>463</v>
      </c>
      <c r="B169" t="s">
        <v>448</v>
      </c>
      <c r="C169" s="2">
        <v>100.5</v>
      </c>
      <c r="D169" s="2">
        <v>0</v>
      </c>
      <c r="E169" s="2">
        <v>0.80729166666666674</v>
      </c>
      <c r="F169">
        <v>1.4019466999999999</v>
      </c>
      <c r="G169" t="s">
        <v>924</v>
      </c>
      <c r="H169">
        <v>1.0556090533202611</v>
      </c>
      <c r="I169" t="s">
        <v>275</v>
      </c>
      <c r="J169">
        <v>1</v>
      </c>
      <c r="L169" t="s">
        <v>464</v>
      </c>
    </row>
    <row r="170" spans="1:12" x14ac:dyDescent="0.25">
      <c r="A170" t="s">
        <v>465</v>
      </c>
      <c r="B170" t="s">
        <v>449</v>
      </c>
      <c r="C170" s="2">
        <v>100.6</v>
      </c>
      <c r="D170" s="2">
        <v>0</v>
      </c>
      <c r="E170" s="2">
        <v>0.15277777777777779</v>
      </c>
      <c r="F170">
        <v>1.5475284999999999</v>
      </c>
      <c r="G170" t="s">
        <v>1388</v>
      </c>
      <c r="H170">
        <v>0.92513276572819569</v>
      </c>
      <c r="I170" t="s">
        <v>275</v>
      </c>
      <c r="J170">
        <v>1</v>
      </c>
      <c r="L170" t="s">
        <v>466</v>
      </c>
    </row>
    <row r="171" spans="1:12" x14ac:dyDescent="0.25">
      <c r="A171" t="s">
        <v>467</v>
      </c>
      <c r="B171" t="s">
        <v>450</v>
      </c>
      <c r="C171" s="2">
        <v>38.229999999999997</v>
      </c>
      <c r="D171" s="2">
        <v>3.5454545021057129</v>
      </c>
      <c r="E171" s="2">
        <v>41.950000762939453</v>
      </c>
      <c r="F171">
        <v>5.2053361234632494</v>
      </c>
      <c r="G171" t="s">
        <v>858</v>
      </c>
      <c r="H171">
        <v>0</v>
      </c>
      <c r="I171" t="s">
        <v>893</v>
      </c>
      <c r="J171">
        <v>1</v>
      </c>
      <c r="L171" t="s">
        <v>468</v>
      </c>
    </row>
    <row r="172" spans="1:12" x14ac:dyDescent="0.25">
      <c r="A172" t="s">
        <v>469</v>
      </c>
      <c r="B172" t="s">
        <v>451</v>
      </c>
      <c r="C172" s="2">
        <v>100.67149999999999</v>
      </c>
      <c r="D172" s="2">
        <v>0</v>
      </c>
      <c r="E172" s="2">
        <v>0.21875</v>
      </c>
      <c r="F172">
        <v>1.7626981000000002</v>
      </c>
      <c r="G172" t="s">
        <v>1266</v>
      </c>
      <c r="H172">
        <v>1.3862178722734066</v>
      </c>
      <c r="I172" t="s">
        <v>275</v>
      </c>
      <c r="J172">
        <v>1</v>
      </c>
      <c r="L172" t="s">
        <v>470</v>
      </c>
    </row>
    <row r="173" spans="1:12" x14ac:dyDescent="0.25">
      <c r="A173" t="s">
        <v>471</v>
      </c>
      <c r="B173" t="s">
        <v>452</v>
      </c>
      <c r="C173" s="2">
        <v>63.9</v>
      </c>
      <c r="D173" s="2">
        <v>3.6521739959716797</v>
      </c>
      <c r="E173" s="2">
        <v>64.166664123535156</v>
      </c>
      <c r="F173">
        <v>2.9107981220657275</v>
      </c>
      <c r="G173" t="s">
        <v>1172</v>
      </c>
      <c r="H173">
        <v>0</v>
      </c>
      <c r="I173" t="s">
        <v>1395</v>
      </c>
      <c r="J173">
        <v>1</v>
      </c>
      <c r="L173" t="s">
        <v>472</v>
      </c>
    </row>
    <row r="174" spans="1:12" x14ac:dyDescent="0.25">
      <c r="A174" t="s">
        <v>487</v>
      </c>
      <c r="B174" t="s">
        <v>473</v>
      </c>
      <c r="C174" s="2">
        <v>98.805999999999997</v>
      </c>
      <c r="D174" s="2">
        <v>0</v>
      </c>
      <c r="E174" s="2">
        <v>0</v>
      </c>
      <c r="F174">
        <v>0</v>
      </c>
      <c r="G174" t="s">
        <v>927</v>
      </c>
      <c r="H174">
        <v>0</v>
      </c>
      <c r="I174" t="s">
        <v>275</v>
      </c>
      <c r="J174">
        <v>1</v>
      </c>
      <c r="L174" t="s">
        <v>488</v>
      </c>
    </row>
    <row r="175" spans="1:12" x14ac:dyDescent="0.25">
      <c r="A175" t="s">
        <v>489</v>
      </c>
      <c r="B175" t="s">
        <v>474</v>
      </c>
      <c r="C175" s="2">
        <v>100</v>
      </c>
      <c r="D175" s="2">
        <v>0</v>
      </c>
      <c r="E175" s="2">
        <v>0</v>
      </c>
      <c r="F175">
        <v>0</v>
      </c>
      <c r="G175" t="s">
        <v>826</v>
      </c>
      <c r="H175">
        <v>0</v>
      </c>
      <c r="I175" t="s">
        <v>275</v>
      </c>
      <c r="J175">
        <v>1</v>
      </c>
      <c r="L175" t="s">
        <v>490</v>
      </c>
    </row>
    <row r="176" spans="1:12" x14ac:dyDescent="0.25">
      <c r="A176" t="s">
        <v>491</v>
      </c>
      <c r="B176" t="s">
        <v>475</v>
      </c>
      <c r="C176" s="2">
        <v>100</v>
      </c>
      <c r="D176" s="2">
        <v>0</v>
      </c>
      <c r="E176" s="2">
        <v>0</v>
      </c>
      <c r="F176">
        <v>0</v>
      </c>
      <c r="G176" t="s">
        <v>828</v>
      </c>
      <c r="H176">
        <v>0</v>
      </c>
      <c r="I176" t="s">
        <v>275</v>
      </c>
      <c r="J176">
        <v>1</v>
      </c>
      <c r="L176" t="s">
        <v>492</v>
      </c>
    </row>
    <row r="177" spans="1:12" x14ac:dyDescent="0.25">
      <c r="A177" t="s">
        <v>495</v>
      </c>
      <c r="B177" t="s">
        <v>477</v>
      </c>
      <c r="C177">
        <v>104.3</v>
      </c>
      <c r="D177">
        <v>0</v>
      </c>
      <c r="E177">
        <v>0.32900000000000001</v>
      </c>
      <c r="F177">
        <v>8.3699999999999992</v>
      </c>
      <c r="G177" t="s">
        <v>1423</v>
      </c>
      <c r="H177">
        <v>5.0227087248172024</v>
      </c>
      <c r="I177" t="s">
        <v>275</v>
      </c>
      <c r="J177">
        <v>1</v>
      </c>
      <c r="L177" t="s">
        <v>496</v>
      </c>
    </row>
    <row r="178" spans="1:12" x14ac:dyDescent="0.25">
      <c r="A178" t="s">
        <v>497</v>
      </c>
      <c r="B178" t="s">
        <v>478</v>
      </c>
      <c r="C178">
        <v>102</v>
      </c>
      <c r="D178">
        <v>0</v>
      </c>
      <c r="E178">
        <v>0.14799999999999999</v>
      </c>
      <c r="F178">
        <v>8.64</v>
      </c>
      <c r="G178" t="s">
        <v>1579</v>
      </c>
      <c r="H178">
        <v>3.7806678854837985</v>
      </c>
      <c r="I178" t="s">
        <v>275</v>
      </c>
      <c r="J178">
        <v>1</v>
      </c>
      <c r="L178" t="s">
        <v>498</v>
      </c>
    </row>
    <row r="179" spans="1:12" x14ac:dyDescent="0.25">
      <c r="A179" t="s">
        <v>499</v>
      </c>
      <c r="B179" t="s">
        <v>479</v>
      </c>
      <c r="C179" s="2">
        <v>103.5</v>
      </c>
      <c r="D179" s="2">
        <v>0</v>
      </c>
      <c r="E179" s="2">
        <v>2.4E-2</v>
      </c>
      <c r="F179">
        <v>8.41</v>
      </c>
      <c r="G179" t="s">
        <v>1590</v>
      </c>
      <c r="H179">
        <v>5.0847732458430581</v>
      </c>
      <c r="I179" t="s">
        <v>930</v>
      </c>
      <c r="J179">
        <v>1</v>
      </c>
      <c r="L179" t="s">
        <v>500</v>
      </c>
    </row>
    <row r="180" spans="1:12" x14ac:dyDescent="0.25">
      <c r="A180" t="s">
        <v>501</v>
      </c>
      <c r="B180" t="s">
        <v>480</v>
      </c>
      <c r="C180" s="2">
        <v>106.012</v>
      </c>
      <c r="D180" s="2">
        <v>0</v>
      </c>
      <c r="E180" s="2">
        <v>2.0173611111111112</v>
      </c>
      <c r="F180">
        <v>1.8042962999999999</v>
      </c>
      <c r="G180" t="s">
        <v>931</v>
      </c>
      <c r="H180">
        <v>1.4785449720301629</v>
      </c>
      <c r="I180" t="s">
        <v>275</v>
      </c>
      <c r="J180">
        <v>1</v>
      </c>
      <c r="L180" t="s">
        <v>502</v>
      </c>
    </row>
    <row r="181" spans="1:12" x14ac:dyDescent="0.25">
      <c r="A181" t="s">
        <v>503</v>
      </c>
      <c r="B181" t="s">
        <v>481</v>
      </c>
      <c r="C181" s="2">
        <v>23.44</v>
      </c>
      <c r="D181" s="2">
        <v>3.8787879943847656</v>
      </c>
      <c r="E181" s="2">
        <v>26.700984954833984</v>
      </c>
      <c r="F181">
        <v>6.8079771238789206</v>
      </c>
      <c r="G181" t="s">
        <v>864</v>
      </c>
      <c r="H181">
        <v>0</v>
      </c>
      <c r="I181" t="s">
        <v>883</v>
      </c>
      <c r="J181">
        <v>1</v>
      </c>
      <c r="L181" t="s">
        <v>504</v>
      </c>
    </row>
    <row r="182" spans="1:12" x14ac:dyDescent="0.25">
      <c r="A182" t="s">
        <v>505</v>
      </c>
      <c r="B182" t="s">
        <v>482</v>
      </c>
      <c r="C182" s="2">
        <v>1.2487999999999999</v>
      </c>
      <c r="D182" s="2">
        <v>0</v>
      </c>
      <c r="E182" s="2">
        <v>0</v>
      </c>
      <c r="F182">
        <v>0</v>
      </c>
      <c r="G182" t="s">
        <v>275</v>
      </c>
      <c r="H182">
        <v>0</v>
      </c>
      <c r="I182" t="s">
        <v>275</v>
      </c>
      <c r="J182">
        <v>1</v>
      </c>
      <c r="L182" t="s">
        <v>506</v>
      </c>
    </row>
    <row r="183" spans="1:12" x14ac:dyDescent="0.25">
      <c r="A183" t="s">
        <v>507</v>
      </c>
      <c r="B183" t="s">
        <v>483</v>
      </c>
      <c r="C183" s="2">
        <v>108.52</v>
      </c>
      <c r="D183" s="2">
        <v>0</v>
      </c>
      <c r="E183" s="2">
        <v>0</v>
      </c>
      <c r="F183">
        <v>3.7387579163193836</v>
      </c>
      <c r="G183" t="s">
        <v>898</v>
      </c>
      <c r="H183">
        <v>0</v>
      </c>
      <c r="I183" t="s">
        <v>275</v>
      </c>
      <c r="J183">
        <v>1</v>
      </c>
      <c r="L183" t="s">
        <v>508</v>
      </c>
    </row>
    <row r="184" spans="1:12" x14ac:dyDescent="0.25">
      <c r="A184" t="s">
        <v>509</v>
      </c>
      <c r="B184" t="s">
        <v>484</v>
      </c>
      <c r="C184" s="2">
        <v>23.08</v>
      </c>
      <c r="D184" s="2">
        <v>0</v>
      </c>
      <c r="E184" s="2">
        <v>0</v>
      </c>
      <c r="F184">
        <v>1.0227562069666036</v>
      </c>
      <c r="G184" t="s">
        <v>932</v>
      </c>
      <c r="H184">
        <v>0</v>
      </c>
      <c r="I184" t="s">
        <v>933</v>
      </c>
      <c r="J184">
        <v>1</v>
      </c>
      <c r="L184" t="s">
        <v>510</v>
      </c>
    </row>
    <row r="185" spans="1:12" x14ac:dyDescent="0.25">
      <c r="A185" t="s">
        <v>511</v>
      </c>
      <c r="B185" t="s">
        <v>485</v>
      </c>
      <c r="C185" s="2">
        <v>16.91</v>
      </c>
      <c r="D185" s="2">
        <v>4.3529410362243652</v>
      </c>
      <c r="E185" s="2">
        <v>20.860343933105469</v>
      </c>
      <c r="F185">
        <v>3.5481963335304552</v>
      </c>
      <c r="G185" t="s">
        <v>934</v>
      </c>
      <c r="H185">
        <v>0</v>
      </c>
      <c r="I185" t="s">
        <v>935</v>
      </c>
      <c r="J185">
        <v>1</v>
      </c>
      <c r="L185" t="s">
        <v>512</v>
      </c>
    </row>
    <row r="186" spans="1:12" x14ac:dyDescent="0.25">
      <c r="A186" t="s">
        <v>513</v>
      </c>
      <c r="B186" t="s">
        <v>486</v>
      </c>
      <c r="C186" s="2">
        <v>1286.5</v>
      </c>
      <c r="D186" s="2">
        <v>3.6333334445953369</v>
      </c>
      <c r="E186" s="2">
        <v>1315.973388671875</v>
      </c>
      <c r="F186">
        <v>4.6389950141802956</v>
      </c>
      <c r="G186" t="s">
        <v>864</v>
      </c>
      <c r="H186">
        <v>0</v>
      </c>
      <c r="I186" t="s">
        <v>1418</v>
      </c>
      <c r="J186">
        <v>1</v>
      </c>
      <c r="L186" t="s">
        <v>514</v>
      </c>
    </row>
    <row r="187" spans="1:12" x14ac:dyDescent="0.25">
      <c r="A187" t="s">
        <v>522</v>
      </c>
      <c r="B187" t="s">
        <v>515</v>
      </c>
      <c r="C187" s="2">
        <v>99.5</v>
      </c>
      <c r="D187" s="2">
        <v>0</v>
      </c>
      <c r="E187" s="2">
        <v>3.9119999999999999</v>
      </c>
      <c r="F187">
        <v>9.76</v>
      </c>
      <c r="G187" t="s">
        <v>936</v>
      </c>
      <c r="H187">
        <v>0.35634302466729334</v>
      </c>
      <c r="I187" t="s">
        <v>275</v>
      </c>
      <c r="J187">
        <v>1</v>
      </c>
      <c r="L187" t="s">
        <v>523</v>
      </c>
    </row>
    <row r="188" spans="1:12" x14ac:dyDescent="0.25">
      <c r="A188" t="s">
        <v>524</v>
      </c>
      <c r="B188" t="s">
        <v>516</v>
      </c>
      <c r="C188" s="2">
        <v>102.85</v>
      </c>
      <c r="D188" s="2">
        <v>0</v>
      </c>
      <c r="E188" s="2">
        <v>0.29299999999999998</v>
      </c>
      <c r="F188">
        <v>9.74</v>
      </c>
      <c r="G188" t="s">
        <v>1462</v>
      </c>
      <c r="H188">
        <v>2.6162078598441978</v>
      </c>
      <c r="I188" t="s">
        <v>937</v>
      </c>
      <c r="J188">
        <v>1</v>
      </c>
      <c r="L188" t="s">
        <v>525</v>
      </c>
    </row>
    <row r="189" spans="1:12" x14ac:dyDescent="0.25">
      <c r="A189" t="s">
        <v>526</v>
      </c>
      <c r="B189" t="s">
        <v>517</v>
      </c>
      <c r="C189" s="2">
        <v>99.4</v>
      </c>
      <c r="D189" s="2">
        <v>0</v>
      </c>
      <c r="E189" s="2">
        <v>3.8980000000000001</v>
      </c>
      <c r="F189">
        <v>10.220000000000001</v>
      </c>
      <c r="G189" t="s">
        <v>938</v>
      </c>
      <c r="H189">
        <v>1.8765187300214525</v>
      </c>
      <c r="I189" t="s">
        <v>939</v>
      </c>
      <c r="J189">
        <v>1</v>
      </c>
      <c r="L189" t="s">
        <v>527</v>
      </c>
    </row>
    <row r="190" spans="1:12" x14ac:dyDescent="0.25">
      <c r="A190" t="s">
        <v>528</v>
      </c>
      <c r="B190" t="s">
        <v>518</v>
      </c>
      <c r="C190" s="2">
        <v>106.73</v>
      </c>
      <c r="D190" s="2">
        <v>0</v>
      </c>
      <c r="E190" s="2">
        <v>4.3840000000000003</v>
      </c>
      <c r="F190">
        <v>8.57</v>
      </c>
      <c r="G190" t="s">
        <v>940</v>
      </c>
      <c r="H190">
        <v>1.4850245586483686</v>
      </c>
      <c r="I190" t="s">
        <v>941</v>
      </c>
      <c r="J190">
        <v>1</v>
      </c>
      <c r="L190" t="s">
        <v>529</v>
      </c>
    </row>
    <row r="191" spans="1:12" x14ac:dyDescent="0.25">
      <c r="A191" t="s">
        <v>530</v>
      </c>
      <c r="B191" t="s">
        <v>519</v>
      </c>
      <c r="C191" s="2">
        <v>99.87</v>
      </c>
      <c r="D191" s="2">
        <v>0</v>
      </c>
      <c r="E191" s="2">
        <v>1.8860000000000001</v>
      </c>
      <c r="F191">
        <v>14.34</v>
      </c>
      <c r="G191" t="s">
        <v>889</v>
      </c>
      <c r="H191">
        <v>0.82603451914535897</v>
      </c>
      <c r="I191" t="s">
        <v>942</v>
      </c>
      <c r="J191">
        <v>1</v>
      </c>
      <c r="L191" t="s">
        <v>531</v>
      </c>
    </row>
    <row r="192" spans="1:12" x14ac:dyDescent="0.25">
      <c r="A192" t="s">
        <v>532</v>
      </c>
      <c r="B192" t="s">
        <v>520</v>
      </c>
      <c r="C192" s="2">
        <v>101.74</v>
      </c>
      <c r="D192" s="2">
        <v>0</v>
      </c>
      <c r="E192" s="2">
        <v>0.47599999999999998</v>
      </c>
      <c r="F192">
        <v>8.9</v>
      </c>
      <c r="G192" t="s">
        <v>899</v>
      </c>
      <c r="H192">
        <v>0.43996574137587979</v>
      </c>
      <c r="I192" t="s">
        <v>899</v>
      </c>
      <c r="J192">
        <v>1</v>
      </c>
      <c r="L192" t="s">
        <v>533</v>
      </c>
    </row>
    <row r="193" spans="1:12" x14ac:dyDescent="0.25">
      <c r="A193" s="1" t="s">
        <v>534</v>
      </c>
      <c r="B193" t="s">
        <v>521</v>
      </c>
      <c r="C193" s="2">
        <v>100.27</v>
      </c>
      <c r="D193" s="2">
        <v>0</v>
      </c>
      <c r="E193" s="2">
        <v>1.51</v>
      </c>
      <c r="F193" s="1">
        <v>9.6</v>
      </c>
      <c r="G193" s="1" t="s">
        <v>879</v>
      </c>
      <c r="H193" s="1">
        <v>0.68682728783280067</v>
      </c>
      <c r="I193" s="1" t="s">
        <v>275</v>
      </c>
      <c r="J193" s="1">
        <v>1</v>
      </c>
      <c r="K193" s="1"/>
      <c r="L193" s="1" t="s">
        <v>535</v>
      </c>
    </row>
    <row r="194" spans="1:12" x14ac:dyDescent="0.25">
      <c r="A194" s="1" t="s">
        <v>555</v>
      </c>
      <c r="B194" t="s">
        <v>536</v>
      </c>
      <c r="C194" s="2">
        <v>102.4539</v>
      </c>
      <c r="D194" s="2">
        <v>0</v>
      </c>
      <c r="E194" s="2">
        <v>1.8416666666666666</v>
      </c>
      <c r="F194" s="1">
        <v>2.8564208</v>
      </c>
      <c r="G194" s="1" t="s">
        <v>853</v>
      </c>
      <c r="H194" s="1">
        <v>0.69592126058196646</v>
      </c>
      <c r="I194" s="1" t="s">
        <v>275</v>
      </c>
      <c r="J194" s="1">
        <v>1</v>
      </c>
      <c r="K194" s="1"/>
      <c r="L194" s="1" t="s">
        <v>556</v>
      </c>
    </row>
    <row r="195" spans="1:12" x14ac:dyDescent="0.25">
      <c r="A195" s="1" t="s">
        <v>557</v>
      </c>
      <c r="B195" t="s">
        <v>537</v>
      </c>
      <c r="C195" s="2">
        <v>102.7</v>
      </c>
      <c r="D195" s="2">
        <v>0</v>
      </c>
      <c r="E195" s="2">
        <v>0.64</v>
      </c>
      <c r="F195" s="1">
        <v>9.6</v>
      </c>
      <c r="G195" s="1" t="s">
        <v>1396</v>
      </c>
      <c r="H195" s="1">
        <v>1.7930188515036491</v>
      </c>
      <c r="I195" s="1" t="s">
        <v>275</v>
      </c>
      <c r="J195" s="1">
        <v>1</v>
      </c>
      <c r="K195" s="1"/>
      <c r="L195" s="1" t="s">
        <v>558</v>
      </c>
    </row>
    <row r="196" spans="1:12" x14ac:dyDescent="0.25">
      <c r="A196" s="1" t="s">
        <v>559</v>
      </c>
      <c r="B196" t="s">
        <v>538</v>
      </c>
      <c r="C196" s="2">
        <v>100.25</v>
      </c>
      <c r="D196" s="2">
        <v>0</v>
      </c>
      <c r="E196" s="2">
        <v>1.458</v>
      </c>
      <c r="F196" s="1">
        <v>9.52</v>
      </c>
      <c r="G196" s="1" t="s">
        <v>1045</v>
      </c>
      <c r="H196" s="1">
        <v>0.69231493559011781</v>
      </c>
      <c r="I196" s="1" t="s">
        <v>275</v>
      </c>
      <c r="J196" s="1">
        <v>1</v>
      </c>
      <c r="K196" s="1"/>
      <c r="L196" s="1" t="s">
        <v>560</v>
      </c>
    </row>
    <row r="197" spans="1:12" x14ac:dyDescent="0.25">
      <c r="A197" s="1" t="s">
        <v>561</v>
      </c>
      <c r="B197" t="s">
        <v>539</v>
      </c>
      <c r="C197" s="2">
        <v>106.95</v>
      </c>
      <c r="D197" s="2">
        <v>0</v>
      </c>
      <c r="E197" s="2">
        <v>1.774</v>
      </c>
      <c r="F197" s="1">
        <v>9.2200000000000006</v>
      </c>
      <c r="G197" s="1" t="s">
        <v>1183</v>
      </c>
      <c r="H197" s="1">
        <v>1.6897259773755233</v>
      </c>
      <c r="I197" s="1" t="s">
        <v>943</v>
      </c>
      <c r="J197" s="1">
        <v>1</v>
      </c>
      <c r="K197" s="1"/>
      <c r="L197" s="1" t="s">
        <v>562</v>
      </c>
    </row>
    <row r="198" spans="1:12" x14ac:dyDescent="0.25">
      <c r="A198" s="1" t="s">
        <v>563</v>
      </c>
      <c r="B198" t="s">
        <v>540</v>
      </c>
      <c r="C198" s="2">
        <v>48.19</v>
      </c>
      <c r="D198" s="2">
        <v>4.7647056579589844</v>
      </c>
      <c r="E198" s="2">
        <v>59.138412475585937</v>
      </c>
      <c r="F198" s="1">
        <v>7.1591241772951859</v>
      </c>
      <c r="G198" s="1" t="s">
        <v>820</v>
      </c>
      <c r="H198" s="1">
        <v>0</v>
      </c>
      <c r="I198" s="1" t="s">
        <v>910</v>
      </c>
      <c r="J198" s="1">
        <v>1</v>
      </c>
      <c r="K198" s="1"/>
      <c r="L198" s="1" t="s">
        <v>311</v>
      </c>
    </row>
    <row r="199" spans="1:12" x14ac:dyDescent="0.25">
      <c r="A199" s="1" t="s">
        <v>564</v>
      </c>
      <c r="B199" t="s">
        <v>541</v>
      </c>
      <c r="C199" s="2">
        <v>106.15309999999999</v>
      </c>
      <c r="D199" s="2">
        <v>0</v>
      </c>
      <c r="E199" s="2">
        <v>0.4</v>
      </c>
      <c r="F199" s="1">
        <v>6.3994747115979846</v>
      </c>
      <c r="G199" s="1" t="s">
        <v>910</v>
      </c>
      <c r="H199" s="1">
        <v>3.797275372959712</v>
      </c>
      <c r="I199" s="1" t="s">
        <v>275</v>
      </c>
      <c r="J199" s="1">
        <v>1</v>
      </c>
      <c r="K199" s="1"/>
      <c r="L199" s="1" t="s">
        <v>565</v>
      </c>
    </row>
    <row r="200" spans="1:12" x14ac:dyDescent="0.25">
      <c r="A200" s="1" t="s">
        <v>566</v>
      </c>
      <c r="B200" t="s">
        <v>542</v>
      </c>
      <c r="C200" s="2">
        <v>107.0103</v>
      </c>
      <c r="D200" s="2">
        <v>0</v>
      </c>
      <c r="E200" s="2">
        <v>0.76986111111111111</v>
      </c>
      <c r="F200" s="1">
        <v>4.4088795000000003</v>
      </c>
      <c r="G200" s="1" t="s">
        <v>1195</v>
      </c>
      <c r="H200" s="1">
        <v>4.2877452303701906</v>
      </c>
      <c r="I200" s="1" t="s">
        <v>275</v>
      </c>
      <c r="J200" s="1">
        <v>1</v>
      </c>
      <c r="K200" s="1"/>
      <c r="L200" s="1" t="s">
        <v>567</v>
      </c>
    </row>
    <row r="201" spans="1:12" x14ac:dyDescent="0.25">
      <c r="A201" t="s">
        <v>568</v>
      </c>
      <c r="B201" t="s">
        <v>543</v>
      </c>
      <c r="C201" s="2">
        <v>103.8242</v>
      </c>
      <c r="D201" s="2">
        <v>0</v>
      </c>
      <c r="E201" s="2">
        <v>1.5944444444444446</v>
      </c>
      <c r="F201">
        <v>4.2935539</v>
      </c>
      <c r="G201" t="s">
        <v>888</v>
      </c>
      <c r="H201">
        <v>4.5658706466102412</v>
      </c>
      <c r="I201" t="s">
        <v>275</v>
      </c>
      <c r="J201">
        <v>1</v>
      </c>
      <c r="L201" t="s">
        <v>569</v>
      </c>
    </row>
    <row r="202" spans="1:12" x14ac:dyDescent="0.25">
      <c r="A202" t="s">
        <v>570</v>
      </c>
      <c r="B202" t="s">
        <v>544</v>
      </c>
      <c r="C202" s="2">
        <v>105.21769999999999</v>
      </c>
      <c r="D202" s="2">
        <v>0</v>
      </c>
      <c r="E202" s="2">
        <v>0.52888888888888896</v>
      </c>
      <c r="F202">
        <v>4.4795107999999999</v>
      </c>
      <c r="G202" t="s">
        <v>1270</v>
      </c>
      <c r="H202">
        <v>3.5408421191919759</v>
      </c>
      <c r="I202" t="s">
        <v>275</v>
      </c>
      <c r="J202">
        <v>1</v>
      </c>
      <c r="L202" t="s">
        <v>571</v>
      </c>
    </row>
    <row r="203" spans="1:12" x14ac:dyDescent="0.25">
      <c r="A203" t="s">
        <v>572</v>
      </c>
      <c r="B203" t="s">
        <v>545</v>
      </c>
      <c r="C203" s="2">
        <v>102.7205</v>
      </c>
      <c r="D203" s="2">
        <v>0</v>
      </c>
      <c r="E203" s="2">
        <v>0.62152777777777779</v>
      </c>
      <c r="F203">
        <v>2.546320612652603</v>
      </c>
      <c r="G203" t="s">
        <v>1389</v>
      </c>
      <c r="H203">
        <v>0.4305555563359611</v>
      </c>
      <c r="I203" t="s">
        <v>275</v>
      </c>
      <c r="J203">
        <v>1</v>
      </c>
      <c r="L203" t="s">
        <v>573</v>
      </c>
    </row>
    <row r="204" spans="1:12" x14ac:dyDescent="0.25">
      <c r="A204" t="s">
        <v>574</v>
      </c>
      <c r="B204" t="s">
        <v>546</v>
      </c>
      <c r="C204" s="2">
        <v>99.6</v>
      </c>
      <c r="D204" s="2">
        <v>0</v>
      </c>
      <c r="E204" s="2">
        <v>3.9119999999999999</v>
      </c>
      <c r="F204">
        <v>9.7100000000000009</v>
      </c>
      <c r="G204" t="s">
        <v>936</v>
      </c>
      <c r="H204">
        <v>0.35634477222352928</v>
      </c>
      <c r="I204" t="s">
        <v>275</v>
      </c>
      <c r="J204">
        <v>1</v>
      </c>
      <c r="L204" t="s">
        <v>523</v>
      </c>
    </row>
    <row r="205" spans="1:12" x14ac:dyDescent="0.25">
      <c r="A205" t="s">
        <v>575</v>
      </c>
      <c r="B205" t="s">
        <v>547</v>
      </c>
      <c r="C205" s="2">
        <v>103.59399999999999</v>
      </c>
      <c r="D205" s="2">
        <v>0</v>
      </c>
      <c r="E205" s="2">
        <v>1.79375</v>
      </c>
      <c r="F205">
        <v>4.5299330833783733</v>
      </c>
      <c r="G205" t="s">
        <v>945</v>
      </c>
      <c r="H205">
        <v>5.9960017696720271</v>
      </c>
      <c r="I205" t="s">
        <v>275</v>
      </c>
      <c r="J205">
        <v>1</v>
      </c>
      <c r="L205" t="s">
        <v>576</v>
      </c>
    </row>
    <row r="206" spans="1:12" x14ac:dyDescent="0.25">
      <c r="A206" t="s">
        <v>577</v>
      </c>
      <c r="B206" t="s">
        <v>548</v>
      </c>
      <c r="C206" s="2">
        <v>102.65</v>
      </c>
      <c r="D206" s="2">
        <v>0</v>
      </c>
      <c r="E206" s="2">
        <v>0.82199999999999995</v>
      </c>
      <c r="F206">
        <v>9.35</v>
      </c>
      <c r="G206" t="s">
        <v>1389</v>
      </c>
      <c r="H206">
        <v>0.42272071785000626</v>
      </c>
      <c r="I206" t="s">
        <v>275</v>
      </c>
      <c r="J206">
        <v>1</v>
      </c>
      <c r="L206" t="s">
        <v>578</v>
      </c>
    </row>
    <row r="207" spans="1:12" x14ac:dyDescent="0.25">
      <c r="A207" t="s">
        <v>579</v>
      </c>
      <c r="B207" t="s">
        <v>549</v>
      </c>
      <c r="C207" s="2">
        <v>100.8</v>
      </c>
      <c r="D207" s="2">
        <v>0</v>
      </c>
      <c r="E207" s="2">
        <v>1.911</v>
      </c>
      <c r="F207">
        <v>9.76</v>
      </c>
      <c r="G207" t="s">
        <v>933</v>
      </c>
      <c r="H207">
        <v>0.80111319400343384</v>
      </c>
      <c r="I207" t="s">
        <v>946</v>
      </c>
      <c r="J207">
        <v>1</v>
      </c>
      <c r="L207" t="s">
        <v>580</v>
      </c>
    </row>
    <row r="208" spans="1:12" x14ac:dyDescent="0.25">
      <c r="A208" t="s">
        <v>581</v>
      </c>
      <c r="B208" t="s">
        <v>550</v>
      </c>
      <c r="C208" s="2">
        <v>99.84</v>
      </c>
      <c r="D208" s="2">
        <v>0</v>
      </c>
      <c r="E208" s="2">
        <v>0</v>
      </c>
      <c r="F208">
        <v>8.67</v>
      </c>
      <c r="G208" t="s">
        <v>895</v>
      </c>
      <c r="H208">
        <v>0.47868005883567838</v>
      </c>
      <c r="I208" t="s">
        <v>275</v>
      </c>
      <c r="J208">
        <v>1</v>
      </c>
      <c r="L208" t="s">
        <v>582</v>
      </c>
    </row>
    <row r="209" spans="1:12" x14ac:dyDescent="0.25">
      <c r="A209" t="s">
        <v>583</v>
      </c>
      <c r="B209" t="s">
        <v>551</v>
      </c>
      <c r="C209">
        <v>100.19</v>
      </c>
      <c r="D209">
        <v>0</v>
      </c>
      <c r="E209">
        <v>3.0150000000000001</v>
      </c>
      <c r="F209">
        <v>7.85</v>
      </c>
      <c r="G209" t="s">
        <v>947</v>
      </c>
      <c r="H209">
        <v>6.4968855532618583</v>
      </c>
      <c r="I209" t="s">
        <v>275</v>
      </c>
      <c r="J209">
        <v>1</v>
      </c>
      <c r="L209" t="s">
        <v>584</v>
      </c>
    </row>
    <row r="210" spans="1:12" x14ac:dyDescent="0.25">
      <c r="A210" t="s">
        <v>585</v>
      </c>
      <c r="B210" t="s">
        <v>552</v>
      </c>
      <c r="C210">
        <v>101.8</v>
      </c>
      <c r="D210">
        <v>0</v>
      </c>
      <c r="E210">
        <v>3.976</v>
      </c>
      <c r="F210">
        <v>8.7100000000000009</v>
      </c>
      <c r="G210" t="s">
        <v>948</v>
      </c>
      <c r="H210">
        <v>0.61767150434254192</v>
      </c>
      <c r="I210" t="s">
        <v>838</v>
      </c>
      <c r="J210">
        <v>1</v>
      </c>
      <c r="L210" t="s">
        <v>586</v>
      </c>
    </row>
    <row r="211" spans="1:12" x14ac:dyDescent="0.25">
      <c r="A211" t="s">
        <v>587</v>
      </c>
      <c r="B211" t="s">
        <v>553</v>
      </c>
      <c r="C211">
        <v>101.81</v>
      </c>
      <c r="D211">
        <v>0</v>
      </c>
      <c r="E211">
        <v>5.2469999999999999</v>
      </c>
      <c r="F211">
        <v>7.78</v>
      </c>
      <c r="G211" t="s">
        <v>826</v>
      </c>
      <c r="H211">
        <v>0.50281304058930265</v>
      </c>
      <c r="I211" t="s">
        <v>275</v>
      </c>
      <c r="J211">
        <v>1</v>
      </c>
      <c r="L211" t="s">
        <v>588</v>
      </c>
    </row>
    <row r="212" spans="1:12" x14ac:dyDescent="0.25">
      <c r="A212" t="s">
        <v>589</v>
      </c>
      <c r="B212" t="s">
        <v>554</v>
      </c>
      <c r="C212">
        <v>102.85</v>
      </c>
      <c r="D212">
        <v>0</v>
      </c>
      <c r="E212">
        <v>1.919</v>
      </c>
      <c r="F212">
        <v>9.65</v>
      </c>
      <c r="G212" t="s">
        <v>933</v>
      </c>
      <c r="H212">
        <v>1.6734526594695383</v>
      </c>
      <c r="I212" t="s">
        <v>949</v>
      </c>
      <c r="J212">
        <v>1</v>
      </c>
      <c r="L212" t="s">
        <v>590</v>
      </c>
    </row>
    <row r="213" spans="1:12" x14ac:dyDescent="0.25">
      <c r="A213" t="s">
        <v>592</v>
      </c>
      <c r="B213" t="s">
        <v>591</v>
      </c>
      <c r="C213">
        <v>101.1473</v>
      </c>
      <c r="D213">
        <v>0</v>
      </c>
      <c r="E213">
        <v>2.2545138888888889</v>
      </c>
      <c r="F213">
        <v>5.1349356000000004</v>
      </c>
      <c r="G213" t="s">
        <v>950</v>
      </c>
      <c r="H213">
        <v>4.7937719879060126</v>
      </c>
      <c r="I213" t="s">
        <v>275</v>
      </c>
      <c r="J213">
        <v>1</v>
      </c>
      <c r="L213" t="s">
        <v>593</v>
      </c>
    </row>
    <row r="214" spans="1:12" x14ac:dyDescent="0.25">
      <c r="A214" t="s">
        <v>624</v>
      </c>
      <c r="B214" t="s">
        <v>594</v>
      </c>
      <c r="C214">
        <v>102.559</v>
      </c>
      <c r="D214">
        <v>0</v>
      </c>
      <c r="E214">
        <v>0.62328767123287665</v>
      </c>
      <c r="F214">
        <v>2.0517303</v>
      </c>
      <c r="G214" t="s">
        <v>1064</v>
      </c>
      <c r="H214">
        <v>1.7885588198619757</v>
      </c>
      <c r="I214" t="s">
        <v>275</v>
      </c>
      <c r="J214">
        <v>1</v>
      </c>
      <c r="L214" t="s">
        <v>625</v>
      </c>
    </row>
    <row r="215" spans="1:12" x14ac:dyDescent="0.25">
      <c r="A215" t="s">
        <v>626</v>
      </c>
      <c r="B215" t="s">
        <v>595</v>
      </c>
      <c r="C215">
        <v>106.68300000000001</v>
      </c>
      <c r="D215">
        <v>0</v>
      </c>
      <c r="E215">
        <v>2.4174657534246577</v>
      </c>
      <c r="F215">
        <v>4.0772478000000003</v>
      </c>
      <c r="G215" t="s">
        <v>951</v>
      </c>
      <c r="H215">
        <v>8.3575905064576101</v>
      </c>
      <c r="I215" t="s">
        <v>275</v>
      </c>
      <c r="J215">
        <v>1</v>
      </c>
      <c r="L215" t="s">
        <v>627</v>
      </c>
    </row>
    <row r="216" spans="1:12" x14ac:dyDescent="0.25">
      <c r="A216" t="s">
        <v>628</v>
      </c>
      <c r="B216" t="s">
        <v>596</v>
      </c>
      <c r="C216">
        <v>104.166</v>
      </c>
      <c r="D216">
        <v>0</v>
      </c>
      <c r="E216">
        <v>4.2808219178082192</v>
      </c>
      <c r="F216">
        <v>5.6571201999999996</v>
      </c>
      <c r="G216" t="s">
        <v>952</v>
      </c>
      <c r="H216">
        <v>7.0981310147565928</v>
      </c>
      <c r="I216" t="s">
        <v>275</v>
      </c>
      <c r="J216">
        <v>1</v>
      </c>
      <c r="L216" t="s">
        <v>629</v>
      </c>
    </row>
    <row r="217" spans="1:12" x14ac:dyDescent="0.25">
      <c r="A217" t="s">
        <v>630</v>
      </c>
      <c r="B217" t="s">
        <v>597</v>
      </c>
      <c r="C217">
        <v>113.33750000000001</v>
      </c>
      <c r="D217">
        <v>0</v>
      </c>
      <c r="E217">
        <v>0.34375</v>
      </c>
      <c r="F217">
        <v>5.0071944000000004</v>
      </c>
      <c r="G217" t="s">
        <v>1423</v>
      </c>
      <c r="H217">
        <v>6.957157798022334</v>
      </c>
      <c r="I217" t="s">
        <v>275</v>
      </c>
      <c r="J217">
        <v>1</v>
      </c>
      <c r="L217" t="s">
        <v>631</v>
      </c>
    </row>
    <row r="218" spans="1:12" x14ac:dyDescent="0.25">
      <c r="A218" t="s">
        <v>632</v>
      </c>
      <c r="B218" t="s">
        <v>598</v>
      </c>
      <c r="C218">
        <v>102.44499999999999</v>
      </c>
      <c r="D218">
        <v>0</v>
      </c>
      <c r="E218">
        <v>1.8575342465753426</v>
      </c>
      <c r="F218">
        <v>5.3879547490838116</v>
      </c>
      <c r="G218" t="s">
        <v>916</v>
      </c>
      <c r="H218">
        <v>4.1632761195059205</v>
      </c>
      <c r="I218" t="s">
        <v>275</v>
      </c>
      <c r="J218">
        <v>1</v>
      </c>
      <c r="L218" t="s">
        <v>633</v>
      </c>
    </row>
    <row r="219" spans="1:12" x14ac:dyDescent="0.25">
      <c r="A219" t="s">
        <v>634</v>
      </c>
      <c r="B219" t="s">
        <v>599</v>
      </c>
      <c r="C219" s="2">
        <v>29.05</v>
      </c>
      <c r="D219" s="2">
        <v>0</v>
      </c>
      <c r="E219" s="2">
        <v>0</v>
      </c>
      <c r="F219">
        <v>122.31686190000001</v>
      </c>
      <c r="G219" t="s">
        <v>953</v>
      </c>
      <c r="H219">
        <v>1.3678943400497772</v>
      </c>
      <c r="I219" t="s">
        <v>275</v>
      </c>
      <c r="J219">
        <v>1</v>
      </c>
      <c r="L219" t="s">
        <v>635</v>
      </c>
    </row>
    <row r="220" spans="1:12" x14ac:dyDescent="0.25">
      <c r="A220" s="1" t="s">
        <v>636</v>
      </c>
      <c r="B220" t="s">
        <v>600</v>
      </c>
      <c r="C220" s="2">
        <v>99.589969999999994</v>
      </c>
      <c r="D220" s="2">
        <v>0</v>
      </c>
      <c r="E220" s="2">
        <v>0.13194444444444445</v>
      </c>
      <c r="F220">
        <v>4.8793223999999995</v>
      </c>
      <c r="G220" t="s">
        <v>1560</v>
      </c>
      <c r="H220">
        <v>3.2372551867472761</v>
      </c>
      <c r="I220" t="s">
        <v>275</v>
      </c>
      <c r="J220">
        <v>1</v>
      </c>
      <c r="L220" t="s">
        <v>637</v>
      </c>
    </row>
    <row r="221" spans="1:12" x14ac:dyDescent="0.25">
      <c r="A221" s="1" t="s">
        <v>638</v>
      </c>
      <c r="B221" t="s">
        <v>601</v>
      </c>
      <c r="C221" s="2">
        <v>38.08</v>
      </c>
      <c r="D221" s="2">
        <v>4.4000000953674316</v>
      </c>
      <c r="E221" s="2">
        <v>45.799999237060547</v>
      </c>
      <c r="F221">
        <v>6.6176470588235299</v>
      </c>
      <c r="G221" t="s">
        <v>870</v>
      </c>
      <c r="H221">
        <v>0</v>
      </c>
      <c r="I221" t="s">
        <v>842</v>
      </c>
      <c r="J221">
        <v>1</v>
      </c>
      <c r="L221" t="s">
        <v>639</v>
      </c>
    </row>
    <row r="222" spans="1:12" x14ac:dyDescent="0.25">
      <c r="A222" s="1" t="s">
        <v>640</v>
      </c>
      <c r="B222" t="s">
        <v>602</v>
      </c>
      <c r="C222" s="2">
        <v>11.1</v>
      </c>
      <c r="D222" s="2">
        <v>4.3214287757873535</v>
      </c>
      <c r="E222" s="2">
        <v>15.68739128112793</v>
      </c>
      <c r="F222">
        <v>0</v>
      </c>
      <c r="G222" t="s">
        <v>275</v>
      </c>
      <c r="H222">
        <v>0</v>
      </c>
      <c r="I222" t="s">
        <v>275</v>
      </c>
      <c r="J222">
        <v>1</v>
      </c>
      <c r="L222" t="s">
        <v>641</v>
      </c>
    </row>
    <row r="223" spans="1:12" x14ac:dyDescent="0.25">
      <c r="A223" s="1" t="s">
        <v>642</v>
      </c>
      <c r="B223" t="s">
        <v>603</v>
      </c>
      <c r="C223" s="2">
        <v>18.71</v>
      </c>
      <c r="D223" s="2">
        <v>4.1818180084228516</v>
      </c>
      <c r="E223" s="2">
        <v>24.55555534362793</v>
      </c>
      <c r="F223">
        <v>3.8749331908070554</v>
      </c>
      <c r="G223" t="s">
        <v>835</v>
      </c>
      <c r="H223">
        <v>0</v>
      </c>
      <c r="I223" t="s">
        <v>902</v>
      </c>
      <c r="J223">
        <v>1</v>
      </c>
      <c r="L223" t="s">
        <v>643</v>
      </c>
    </row>
    <row r="224" spans="1:12" x14ac:dyDescent="0.25">
      <c r="A224" s="1" t="s">
        <v>644</v>
      </c>
      <c r="B224" t="s">
        <v>604</v>
      </c>
      <c r="C224" s="2">
        <v>108.55</v>
      </c>
      <c r="D224" s="2">
        <v>0</v>
      </c>
      <c r="E224" s="2">
        <v>0</v>
      </c>
      <c r="F224">
        <v>2.1145772648685424</v>
      </c>
      <c r="G224" t="s">
        <v>868</v>
      </c>
      <c r="H224">
        <v>0</v>
      </c>
      <c r="I224" t="s">
        <v>1076</v>
      </c>
      <c r="J224">
        <v>1</v>
      </c>
      <c r="L224" t="s">
        <v>645</v>
      </c>
    </row>
    <row r="225" spans="1:12" x14ac:dyDescent="0.25">
      <c r="A225" s="1" t="s">
        <v>646</v>
      </c>
      <c r="B225" t="s">
        <v>605</v>
      </c>
      <c r="C225">
        <v>87.83</v>
      </c>
      <c r="D225">
        <v>0</v>
      </c>
      <c r="E225">
        <v>0</v>
      </c>
      <c r="F225">
        <v>5.0236594360726823</v>
      </c>
      <c r="G225" t="s">
        <v>823</v>
      </c>
      <c r="H225">
        <v>0</v>
      </c>
      <c r="I225" t="s">
        <v>275</v>
      </c>
      <c r="J225">
        <v>1</v>
      </c>
      <c r="L225" t="s">
        <v>647</v>
      </c>
    </row>
    <row r="226" spans="1:12" x14ac:dyDescent="0.25">
      <c r="A226" s="1" t="s">
        <v>648</v>
      </c>
      <c r="B226" t="s">
        <v>606</v>
      </c>
      <c r="C226">
        <v>62.43</v>
      </c>
      <c r="D226">
        <v>0</v>
      </c>
      <c r="E226">
        <v>0</v>
      </c>
      <c r="F226">
        <v>7.3682522899768825</v>
      </c>
      <c r="G226" t="s">
        <v>1175</v>
      </c>
      <c r="H226">
        <v>0</v>
      </c>
      <c r="I226" t="s">
        <v>275</v>
      </c>
      <c r="J226">
        <v>1</v>
      </c>
      <c r="L226" t="s">
        <v>649</v>
      </c>
    </row>
    <row r="227" spans="1:12" x14ac:dyDescent="0.25">
      <c r="A227" s="1" t="s">
        <v>650</v>
      </c>
      <c r="B227" t="s">
        <v>607</v>
      </c>
      <c r="C227">
        <v>22.97</v>
      </c>
      <c r="D227">
        <v>0</v>
      </c>
      <c r="E227">
        <v>0</v>
      </c>
      <c r="F227">
        <v>4.0353410669680736</v>
      </c>
      <c r="G227" t="s">
        <v>868</v>
      </c>
      <c r="H227">
        <v>0</v>
      </c>
      <c r="I227" t="s">
        <v>1077</v>
      </c>
      <c r="J227">
        <v>1</v>
      </c>
      <c r="L227" t="s">
        <v>651</v>
      </c>
    </row>
    <row r="228" spans="1:12" x14ac:dyDescent="0.25">
      <c r="A228" s="1" t="s">
        <v>652</v>
      </c>
      <c r="B228" t="s">
        <v>608</v>
      </c>
      <c r="C228">
        <v>43.86</v>
      </c>
      <c r="D228">
        <v>0</v>
      </c>
      <c r="E228">
        <v>0</v>
      </c>
      <c r="F228">
        <v>2.3350325107654548</v>
      </c>
      <c r="G228" t="s">
        <v>868</v>
      </c>
      <c r="H228">
        <v>0</v>
      </c>
      <c r="I228" t="s">
        <v>1077</v>
      </c>
      <c r="J228">
        <v>1</v>
      </c>
      <c r="L228" t="s">
        <v>653</v>
      </c>
    </row>
    <row r="229" spans="1:12" x14ac:dyDescent="0.25">
      <c r="A229" s="1" t="s">
        <v>654</v>
      </c>
      <c r="B229" t="s">
        <v>609</v>
      </c>
      <c r="C229">
        <v>102.9905</v>
      </c>
      <c r="D229">
        <v>0</v>
      </c>
      <c r="E229">
        <v>0.38958333333333334</v>
      </c>
      <c r="F229">
        <v>5.6711390999999995</v>
      </c>
      <c r="G229" t="s">
        <v>1412</v>
      </c>
      <c r="H229">
        <v>4.309420003587924</v>
      </c>
      <c r="I229" t="s">
        <v>275</v>
      </c>
      <c r="J229">
        <v>1</v>
      </c>
      <c r="L229" t="s">
        <v>655</v>
      </c>
    </row>
    <row r="230" spans="1:12" x14ac:dyDescent="0.25">
      <c r="A230" t="s">
        <v>656</v>
      </c>
      <c r="B230" t="s">
        <v>610</v>
      </c>
      <c r="C230">
        <v>100.7552</v>
      </c>
      <c r="D230">
        <v>0</v>
      </c>
      <c r="E230">
        <v>2.4569444444444444</v>
      </c>
      <c r="F230">
        <v>2.4840081419339235</v>
      </c>
      <c r="G230" t="s">
        <v>954</v>
      </c>
      <c r="H230">
        <v>0.16111111115378263</v>
      </c>
      <c r="I230" t="s">
        <v>275</v>
      </c>
      <c r="J230">
        <v>1</v>
      </c>
      <c r="L230" t="s">
        <v>657</v>
      </c>
    </row>
    <row r="231" spans="1:12" x14ac:dyDescent="0.25">
      <c r="A231" t="s">
        <v>1080</v>
      </c>
      <c r="B231" t="s">
        <v>1079</v>
      </c>
      <c r="C231">
        <v>60.65</v>
      </c>
      <c r="D231">
        <v>4.1999998092651367</v>
      </c>
      <c r="E231">
        <v>70</v>
      </c>
      <c r="F231">
        <v>0</v>
      </c>
      <c r="G231" t="s">
        <v>275</v>
      </c>
      <c r="H231">
        <v>0</v>
      </c>
      <c r="I231" t="s">
        <v>275</v>
      </c>
      <c r="J231">
        <v>1</v>
      </c>
      <c r="L231" t="s">
        <v>1078</v>
      </c>
    </row>
    <row r="232" spans="1:12" x14ac:dyDescent="0.25">
      <c r="A232" t="s">
        <v>658</v>
      </c>
      <c r="B232" t="s">
        <v>611</v>
      </c>
      <c r="C232">
        <v>173.05</v>
      </c>
      <c r="D232">
        <v>4.8823528289794922</v>
      </c>
      <c r="E232">
        <v>221.05123901367187</v>
      </c>
      <c r="F232">
        <v>3.8550456594613336</v>
      </c>
      <c r="G232" t="s">
        <v>955</v>
      </c>
      <c r="H232">
        <v>0</v>
      </c>
      <c r="I232" t="s">
        <v>836</v>
      </c>
      <c r="J232">
        <v>1</v>
      </c>
      <c r="L232" t="s">
        <v>659</v>
      </c>
    </row>
    <row r="233" spans="1:12" x14ac:dyDescent="0.25">
      <c r="A233" t="s">
        <v>660</v>
      </c>
      <c r="B233" t="s">
        <v>612</v>
      </c>
      <c r="C233">
        <v>33.36</v>
      </c>
      <c r="D233">
        <v>3.9166667461395264</v>
      </c>
      <c r="E233">
        <v>37.352939605712891</v>
      </c>
      <c r="F233">
        <v>4.0167865707434052</v>
      </c>
      <c r="G233" t="s">
        <v>870</v>
      </c>
      <c r="H233">
        <v>0</v>
      </c>
      <c r="I233" t="s">
        <v>1045</v>
      </c>
      <c r="J233">
        <v>1</v>
      </c>
      <c r="L233" t="s">
        <v>661</v>
      </c>
    </row>
    <row r="234" spans="1:12" x14ac:dyDescent="0.25">
      <c r="A234" t="s">
        <v>662</v>
      </c>
      <c r="B234" t="s">
        <v>613</v>
      </c>
      <c r="C234">
        <v>62.7</v>
      </c>
      <c r="D234">
        <v>4.1304349899291992</v>
      </c>
      <c r="E234">
        <v>70.449996948242188</v>
      </c>
      <c r="F234">
        <v>3.0462519936204142</v>
      </c>
      <c r="G234" t="s">
        <v>906</v>
      </c>
      <c r="H234">
        <v>0</v>
      </c>
      <c r="I234" t="s">
        <v>962</v>
      </c>
      <c r="J234">
        <v>1</v>
      </c>
      <c r="L234" t="s">
        <v>663</v>
      </c>
    </row>
    <row r="235" spans="1:12" x14ac:dyDescent="0.25">
      <c r="A235" t="s">
        <v>664</v>
      </c>
      <c r="B235" t="s">
        <v>614</v>
      </c>
      <c r="C235">
        <v>39.32</v>
      </c>
      <c r="D235">
        <v>4.6500000953674316</v>
      </c>
      <c r="E235">
        <v>54.28125</v>
      </c>
      <c r="F235">
        <v>1.8819938962360121</v>
      </c>
      <c r="G235" t="s">
        <v>907</v>
      </c>
      <c r="H235">
        <v>0</v>
      </c>
      <c r="I235" t="s">
        <v>953</v>
      </c>
      <c r="J235">
        <v>1</v>
      </c>
      <c r="L235" t="s">
        <v>665</v>
      </c>
    </row>
    <row r="236" spans="1:12" x14ac:dyDescent="0.25">
      <c r="A236" t="s">
        <v>666</v>
      </c>
      <c r="B236" t="s">
        <v>615</v>
      </c>
      <c r="C236">
        <v>25.1</v>
      </c>
      <c r="D236">
        <v>3.9000000953674316</v>
      </c>
      <c r="E236">
        <v>28.066667556762695</v>
      </c>
      <c r="F236">
        <v>3.9442231075697207</v>
      </c>
      <c r="G236" t="s">
        <v>918</v>
      </c>
      <c r="H236">
        <v>0</v>
      </c>
      <c r="I236" t="s">
        <v>1100</v>
      </c>
      <c r="J236">
        <v>1</v>
      </c>
      <c r="L236" t="s">
        <v>667</v>
      </c>
    </row>
    <row r="237" spans="1:12" x14ac:dyDescent="0.25">
      <c r="A237" t="s">
        <v>668</v>
      </c>
      <c r="B237" t="s">
        <v>616</v>
      </c>
      <c r="C237">
        <v>100.839</v>
      </c>
      <c r="D237">
        <v>0</v>
      </c>
      <c r="E237">
        <v>0.77910000000000001</v>
      </c>
      <c r="F237">
        <v>2.2034223000000002</v>
      </c>
      <c r="G237" t="s">
        <v>917</v>
      </c>
      <c r="H237">
        <v>2.1370776714414759</v>
      </c>
      <c r="I237" t="s">
        <v>275</v>
      </c>
      <c r="J237">
        <v>1</v>
      </c>
      <c r="L237" t="s">
        <v>669</v>
      </c>
    </row>
    <row r="238" spans="1:12" x14ac:dyDescent="0.25">
      <c r="A238" t="s">
        <v>670</v>
      </c>
      <c r="B238" t="s">
        <v>617</v>
      </c>
      <c r="C238">
        <v>8.6999999999999993</v>
      </c>
      <c r="D238">
        <v>3.5714285373687744</v>
      </c>
      <c r="E238">
        <v>12.399999618530273</v>
      </c>
      <c r="F238">
        <v>0</v>
      </c>
      <c r="G238" t="s">
        <v>275</v>
      </c>
      <c r="H238">
        <v>0</v>
      </c>
      <c r="I238" t="s">
        <v>275</v>
      </c>
      <c r="J238">
        <v>1</v>
      </c>
      <c r="L238" t="s">
        <v>671</v>
      </c>
    </row>
    <row r="239" spans="1:12" x14ac:dyDescent="0.25">
      <c r="A239" t="s">
        <v>672</v>
      </c>
      <c r="B239" t="s">
        <v>618</v>
      </c>
      <c r="C239">
        <v>294.08</v>
      </c>
      <c r="D239">
        <v>4.2068967819213867</v>
      </c>
      <c r="E239">
        <v>322.15493774414062</v>
      </c>
      <c r="F239">
        <v>0</v>
      </c>
      <c r="G239" t="s">
        <v>275</v>
      </c>
      <c r="H239">
        <v>0</v>
      </c>
      <c r="I239" t="s">
        <v>275</v>
      </c>
      <c r="J239">
        <v>1</v>
      </c>
      <c r="L239" t="s">
        <v>673</v>
      </c>
    </row>
    <row r="240" spans="1:12" x14ac:dyDescent="0.25">
      <c r="A240" t="s">
        <v>674</v>
      </c>
      <c r="B240" t="s">
        <v>619</v>
      </c>
      <c r="C240">
        <v>70.42</v>
      </c>
      <c r="D240">
        <v>3.8181817531585693</v>
      </c>
      <c r="E240">
        <v>78.294120788574219</v>
      </c>
      <c r="F240">
        <v>3.9329831037909977</v>
      </c>
      <c r="G240" t="s">
        <v>884</v>
      </c>
      <c r="H240">
        <v>0</v>
      </c>
      <c r="I240" t="s">
        <v>1100</v>
      </c>
      <c r="J240">
        <v>1</v>
      </c>
      <c r="L240" t="s">
        <v>675</v>
      </c>
    </row>
    <row r="241" spans="1:12" x14ac:dyDescent="0.25">
      <c r="A241" t="s">
        <v>676</v>
      </c>
      <c r="B241" t="s">
        <v>620</v>
      </c>
      <c r="C241">
        <v>102.976</v>
      </c>
      <c r="D241">
        <v>0</v>
      </c>
      <c r="E241">
        <v>0.20416666666666666</v>
      </c>
      <c r="F241">
        <v>4.6265175999999997</v>
      </c>
      <c r="G241" t="s">
        <v>1042</v>
      </c>
      <c r="H241">
        <v>4.8205179206578785</v>
      </c>
      <c r="I241" t="s">
        <v>275</v>
      </c>
      <c r="J241">
        <v>1</v>
      </c>
      <c r="L241" t="s">
        <v>677</v>
      </c>
    </row>
    <row r="242" spans="1:12" x14ac:dyDescent="0.25">
      <c r="A242" t="s">
        <v>678</v>
      </c>
      <c r="B242" t="s">
        <v>621</v>
      </c>
      <c r="C242">
        <v>18.43</v>
      </c>
      <c r="D242">
        <v>0</v>
      </c>
      <c r="E242">
        <v>0</v>
      </c>
      <c r="F242">
        <v>8.0878787628024806</v>
      </c>
      <c r="G242" t="s">
        <v>925</v>
      </c>
      <c r="H242">
        <v>0</v>
      </c>
      <c r="I242" t="s">
        <v>275</v>
      </c>
      <c r="J242">
        <v>1</v>
      </c>
      <c r="L242" t="s">
        <v>679</v>
      </c>
    </row>
    <row r="243" spans="1:12" x14ac:dyDescent="0.25">
      <c r="A243" t="s">
        <v>680</v>
      </c>
      <c r="B243" t="s">
        <v>622</v>
      </c>
      <c r="C243">
        <v>13.31</v>
      </c>
      <c r="D243">
        <v>0</v>
      </c>
      <c r="E243">
        <v>0</v>
      </c>
      <c r="F243">
        <v>9.2953868954813981</v>
      </c>
      <c r="G243" t="s">
        <v>925</v>
      </c>
      <c r="H243">
        <v>0</v>
      </c>
      <c r="I243" t="s">
        <v>275</v>
      </c>
      <c r="J243">
        <v>1</v>
      </c>
      <c r="L243" t="s">
        <v>681</v>
      </c>
    </row>
    <row r="244" spans="1:12" x14ac:dyDescent="0.25">
      <c r="A244" t="s">
        <v>682</v>
      </c>
      <c r="B244" t="s">
        <v>623</v>
      </c>
      <c r="C244">
        <v>28.15</v>
      </c>
      <c r="D244">
        <v>0</v>
      </c>
      <c r="E244">
        <v>0</v>
      </c>
      <c r="F244">
        <v>0</v>
      </c>
      <c r="G244" t="s">
        <v>275</v>
      </c>
      <c r="H244">
        <v>0</v>
      </c>
      <c r="I244" t="s">
        <v>275</v>
      </c>
      <c r="J244">
        <v>1</v>
      </c>
      <c r="L244" t="s">
        <v>358</v>
      </c>
    </row>
    <row r="245" spans="1:12" x14ac:dyDescent="0.25">
      <c r="A245" t="s">
        <v>698</v>
      </c>
      <c r="B245" t="s">
        <v>683</v>
      </c>
      <c r="C245">
        <v>40.36</v>
      </c>
      <c r="D245">
        <v>0</v>
      </c>
      <c r="E245">
        <v>0</v>
      </c>
      <c r="F245">
        <v>0</v>
      </c>
      <c r="G245" t="s">
        <v>275</v>
      </c>
      <c r="H245">
        <v>0</v>
      </c>
      <c r="I245" t="s">
        <v>275</v>
      </c>
      <c r="J245">
        <v>1</v>
      </c>
      <c r="L245" t="s">
        <v>699</v>
      </c>
    </row>
    <row r="246" spans="1:12" x14ac:dyDescent="0.25">
      <c r="A246" t="s">
        <v>700</v>
      </c>
      <c r="B246" t="s">
        <v>684</v>
      </c>
      <c r="C246">
        <v>70.7</v>
      </c>
      <c r="D246">
        <v>0</v>
      </c>
      <c r="E246">
        <v>0</v>
      </c>
      <c r="F246">
        <v>2.3754849507580422</v>
      </c>
      <c r="G246" t="s">
        <v>868</v>
      </c>
      <c r="H246">
        <v>0</v>
      </c>
      <c r="I246" t="s">
        <v>1077</v>
      </c>
      <c r="J246">
        <v>1</v>
      </c>
      <c r="L246" t="s">
        <v>701</v>
      </c>
    </row>
    <row r="247" spans="1:12" x14ac:dyDescent="0.25">
      <c r="A247" t="s">
        <v>702</v>
      </c>
      <c r="B247" t="s">
        <v>685</v>
      </c>
      <c r="C247">
        <v>110.96</v>
      </c>
      <c r="D247">
        <v>0</v>
      </c>
      <c r="E247">
        <v>2.5081967213114758</v>
      </c>
      <c r="F247">
        <v>3.5052245806394198</v>
      </c>
      <c r="G247" t="s">
        <v>833</v>
      </c>
      <c r="H247">
        <v>3.2278309401891656</v>
      </c>
      <c r="I247" t="s">
        <v>275</v>
      </c>
      <c r="J247">
        <v>1</v>
      </c>
      <c r="L247" t="s">
        <v>703</v>
      </c>
    </row>
    <row r="248" spans="1:12" x14ac:dyDescent="0.25">
      <c r="A248" t="s">
        <v>704</v>
      </c>
      <c r="B248" t="s">
        <v>686</v>
      </c>
      <c r="C248">
        <v>113.20659999999999</v>
      </c>
      <c r="D248">
        <v>0</v>
      </c>
      <c r="E248">
        <v>2.0704861111111112</v>
      </c>
      <c r="F248">
        <v>4.5070512000000003</v>
      </c>
      <c r="G248" t="s">
        <v>819</v>
      </c>
      <c r="H248">
        <v>3.2714823332594301</v>
      </c>
      <c r="I248" t="s">
        <v>275</v>
      </c>
      <c r="J248">
        <v>1</v>
      </c>
      <c r="L248" t="s">
        <v>705</v>
      </c>
    </row>
    <row r="249" spans="1:12" x14ac:dyDescent="0.25">
      <c r="A249" t="s">
        <v>706</v>
      </c>
      <c r="B249" t="s">
        <v>687</v>
      </c>
      <c r="C249">
        <v>105.8158</v>
      </c>
      <c r="D249">
        <v>0</v>
      </c>
      <c r="E249">
        <v>1.5635416666666666</v>
      </c>
      <c r="F249">
        <v>5.9183164488374871</v>
      </c>
      <c r="G249" t="s">
        <v>1014</v>
      </c>
      <c r="H249">
        <v>4.7945676634686993</v>
      </c>
      <c r="I249" t="s">
        <v>275</v>
      </c>
      <c r="J249">
        <v>1</v>
      </c>
      <c r="L249" t="s">
        <v>707</v>
      </c>
    </row>
    <row r="250" spans="1:12" x14ac:dyDescent="0.25">
      <c r="A250" t="s">
        <v>708</v>
      </c>
      <c r="B250" t="s">
        <v>688</v>
      </c>
      <c r="C250">
        <v>100</v>
      </c>
      <c r="D250">
        <v>0</v>
      </c>
      <c r="E250">
        <v>0</v>
      </c>
      <c r="F250">
        <v>0</v>
      </c>
      <c r="G250" t="s">
        <v>275</v>
      </c>
      <c r="H250">
        <v>0</v>
      </c>
      <c r="I250" t="s">
        <v>275</v>
      </c>
      <c r="J250">
        <v>1</v>
      </c>
      <c r="L250" t="s">
        <v>709</v>
      </c>
    </row>
    <row r="251" spans="1:12" x14ac:dyDescent="0.25">
      <c r="A251" t="s">
        <v>710</v>
      </c>
      <c r="B251" t="s">
        <v>689</v>
      </c>
      <c r="C251" s="2">
        <v>100</v>
      </c>
      <c r="D251" s="2">
        <v>0</v>
      </c>
      <c r="E251" s="2">
        <v>0</v>
      </c>
      <c r="F251">
        <v>0</v>
      </c>
      <c r="G251" t="s">
        <v>275</v>
      </c>
      <c r="H251">
        <v>0</v>
      </c>
      <c r="I251" t="s">
        <v>275</v>
      </c>
      <c r="J251">
        <v>1</v>
      </c>
      <c r="L251" t="s">
        <v>711</v>
      </c>
    </row>
    <row r="252" spans="1:12" x14ac:dyDescent="0.25">
      <c r="A252" t="s">
        <v>712</v>
      </c>
      <c r="B252" t="s">
        <v>690</v>
      </c>
      <c r="C252" s="2">
        <v>22.302499999999998</v>
      </c>
      <c r="D252" s="2">
        <v>0</v>
      </c>
      <c r="E252" s="2">
        <v>0</v>
      </c>
      <c r="F252">
        <v>0</v>
      </c>
      <c r="G252" t="s">
        <v>275</v>
      </c>
      <c r="H252">
        <v>0</v>
      </c>
      <c r="I252" t="s">
        <v>275</v>
      </c>
      <c r="J252">
        <v>1</v>
      </c>
      <c r="L252" t="s">
        <v>713</v>
      </c>
    </row>
    <row r="253" spans="1:12" x14ac:dyDescent="0.25">
      <c r="A253" t="s">
        <v>714</v>
      </c>
      <c r="B253" t="s">
        <v>691</v>
      </c>
      <c r="C253" s="2">
        <v>56.04</v>
      </c>
      <c r="D253" s="2">
        <v>0</v>
      </c>
      <c r="E253" s="2">
        <v>0</v>
      </c>
      <c r="F253">
        <v>0</v>
      </c>
      <c r="G253" t="s">
        <v>275</v>
      </c>
      <c r="H253">
        <v>0</v>
      </c>
      <c r="I253" t="s">
        <v>275</v>
      </c>
      <c r="J253">
        <v>1</v>
      </c>
      <c r="L253" t="s">
        <v>715</v>
      </c>
    </row>
    <row r="254" spans="1:12" x14ac:dyDescent="0.25">
      <c r="A254" t="s">
        <v>716</v>
      </c>
      <c r="B254" t="s">
        <v>692</v>
      </c>
      <c r="C254" s="2">
        <v>22.55</v>
      </c>
      <c r="D254" s="2">
        <v>0</v>
      </c>
      <c r="E254" s="2">
        <v>0</v>
      </c>
      <c r="F254">
        <v>1.1343681098616574</v>
      </c>
      <c r="G254" t="s">
        <v>868</v>
      </c>
      <c r="H254">
        <v>0</v>
      </c>
      <c r="I254" t="s">
        <v>275</v>
      </c>
      <c r="J254">
        <v>1</v>
      </c>
      <c r="L254" t="s">
        <v>717</v>
      </c>
    </row>
    <row r="255" spans="1:12" x14ac:dyDescent="0.25">
      <c r="A255" t="s">
        <v>718</v>
      </c>
      <c r="B255" t="s">
        <v>693</v>
      </c>
      <c r="C255" s="2">
        <v>110.9281</v>
      </c>
      <c r="D255" s="2">
        <v>0</v>
      </c>
      <c r="E255" s="2">
        <v>1.9791666666666667</v>
      </c>
      <c r="F255">
        <v>6.9894520518739514</v>
      </c>
      <c r="G255" t="s">
        <v>1034</v>
      </c>
      <c r="H255">
        <v>4.265164397192259</v>
      </c>
      <c r="I255" t="s">
        <v>275</v>
      </c>
      <c r="J255">
        <v>1</v>
      </c>
      <c r="L255" t="s">
        <v>719</v>
      </c>
    </row>
    <row r="256" spans="1:12" x14ac:dyDescent="0.25">
      <c r="A256" t="s">
        <v>720</v>
      </c>
      <c r="B256" t="s">
        <v>694</v>
      </c>
      <c r="C256" s="2">
        <v>100</v>
      </c>
      <c r="D256" s="2">
        <v>0</v>
      </c>
      <c r="E256" s="2">
        <v>0</v>
      </c>
      <c r="F256">
        <v>0</v>
      </c>
      <c r="G256" t="s">
        <v>275</v>
      </c>
      <c r="H256">
        <v>0</v>
      </c>
      <c r="I256" t="s">
        <v>275</v>
      </c>
      <c r="J256">
        <v>1</v>
      </c>
      <c r="L256" t="s">
        <v>721</v>
      </c>
    </row>
    <row r="257" spans="1:12" x14ac:dyDescent="0.25">
      <c r="A257" t="s">
        <v>722</v>
      </c>
      <c r="B257" t="s">
        <v>695</v>
      </c>
      <c r="C257">
        <v>98.423000000000002</v>
      </c>
      <c r="D257">
        <v>0</v>
      </c>
      <c r="E257">
        <v>0</v>
      </c>
      <c r="F257">
        <v>0</v>
      </c>
      <c r="G257" t="s">
        <v>956</v>
      </c>
      <c r="H257">
        <v>0</v>
      </c>
      <c r="I257" t="s">
        <v>275</v>
      </c>
      <c r="J257">
        <v>1</v>
      </c>
      <c r="L257" t="s">
        <v>723</v>
      </c>
    </row>
    <row r="258" spans="1:12" x14ac:dyDescent="0.25">
      <c r="A258" t="s">
        <v>724</v>
      </c>
      <c r="B258" t="s">
        <v>696</v>
      </c>
      <c r="C258">
        <v>94.96</v>
      </c>
      <c r="D258">
        <v>0</v>
      </c>
      <c r="E258">
        <v>0</v>
      </c>
      <c r="F258">
        <v>0</v>
      </c>
      <c r="G258" t="s">
        <v>828</v>
      </c>
      <c r="H258">
        <v>0</v>
      </c>
      <c r="I258" t="s">
        <v>275</v>
      </c>
      <c r="J258">
        <v>1</v>
      </c>
      <c r="L258" t="s">
        <v>492</v>
      </c>
    </row>
    <row r="259" spans="1:12" x14ac:dyDescent="0.25">
      <c r="A259" t="s">
        <v>725</v>
      </c>
      <c r="B259" t="s">
        <v>697</v>
      </c>
      <c r="C259">
        <v>100</v>
      </c>
      <c r="D259">
        <v>0</v>
      </c>
      <c r="E259">
        <v>0</v>
      </c>
      <c r="F259">
        <v>0</v>
      </c>
      <c r="G259" t="s">
        <v>275</v>
      </c>
      <c r="H259">
        <v>0</v>
      </c>
      <c r="I259" t="s">
        <v>275</v>
      </c>
      <c r="J259">
        <v>1</v>
      </c>
      <c r="L259" t="s">
        <v>726</v>
      </c>
    </row>
    <row r="260" spans="1:12" x14ac:dyDescent="0.25">
      <c r="A260" t="s">
        <v>730</v>
      </c>
      <c r="B260" t="s">
        <v>727</v>
      </c>
      <c r="C260">
        <v>755.88</v>
      </c>
      <c r="D260">
        <v>0</v>
      </c>
      <c r="E260">
        <v>0</v>
      </c>
      <c r="F260">
        <v>0</v>
      </c>
      <c r="G260" t="s">
        <v>275</v>
      </c>
      <c r="H260">
        <v>0</v>
      </c>
      <c r="I260" t="s">
        <v>275</v>
      </c>
      <c r="J260">
        <v>1</v>
      </c>
      <c r="L260" t="s">
        <v>731</v>
      </c>
    </row>
    <row r="261" spans="1:12" x14ac:dyDescent="0.25">
      <c r="A261" t="s">
        <v>732</v>
      </c>
      <c r="B261" t="s">
        <v>728</v>
      </c>
      <c r="C261">
        <v>129.80000000000001</v>
      </c>
      <c r="D261">
        <v>3.96875</v>
      </c>
      <c r="E261">
        <v>162.72727966308594</v>
      </c>
      <c r="F261">
        <v>2.5876010781671162</v>
      </c>
      <c r="G261" t="s">
        <v>957</v>
      </c>
      <c r="H261">
        <v>0</v>
      </c>
      <c r="I261" t="s">
        <v>958</v>
      </c>
      <c r="J261">
        <v>1</v>
      </c>
      <c r="L261" t="s">
        <v>733</v>
      </c>
    </row>
    <row r="262" spans="1:12" x14ac:dyDescent="0.25">
      <c r="A262" t="s">
        <v>734</v>
      </c>
      <c r="B262" t="s">
        <v>741</v>
      </c>
      <c r="C262">
        <v>3456</v>
      </c>
      <c r="D262">
        <v>4.1724138259887695</v>
      </c>
      <c r="E262">
        <v>3846.98388671875</v>
      </c>
      <c r="F262">
        <v>5.1581868901848793</v>
      </c>
      <c r="G262" t="s">
        <v>864</v>
      </c>
      <c r="H262">
        <v>0</v>
      </c>
      <c r="I262" t="s">
        <v>895</v>
      </c>
      <c r="J262">
        <v>1</v>
      </c>
      <c r="L262" t="s">
        <v>735</v>
      </c>
    </row>
    <row r="263" spans="1:12" x14ac:dyDescent="0.25">
      <c r="A263" t="s">
        <v>736</v>
      </c>
      <c r="B263" t="s">
        <v>729</v>
      </c>
      <c r="C263">
        <v>3.0710000000000002</v>
      </c>
      <c r="D263">
        <v>4.0625</v>
      </c>
      <c r="E263">
        <v>3.3654165267944336</v>
      </c>
      <c r="F263">
        <v>4.7215890589384566</v>
      </c>
      <c r="G263" t="s">
        <v>911</v>
      </c>
      <c r="H263">
        <v>0</v>
      </c>
      <c r="I263" t="s">
        <v>1042</v>
      </c>
      <c r="J263">
        <v>1</v>
      </c>
      <c r="L263" t="s">
        <v>737</v>
      </c>
    </row>
    <row r="264" spans="1:12" x14ac:dyDescent="0.25">
      <c r="A264" t="s">
        <v>739</v>
      </c>
      <c r="B264" t="s">
        <v>738</v>
      </c>
      <c r="C264">
        <v>97.208370000000002</v>
      </c>
      <c r="D264">
        <v>0</v>
      </c>
      <c r="E264">
        <v>1.1180555555555554</v>
      </c>
      <c r="F264">
        <v>4.9377073999999999</v>
      </c>
      <c r="G264" t="s">
        <v>959</v>
      </c>
      <c r="H264">
        <v>5.0742088934228802</v>
      </c>
      <c r="I264" t="s">
        <v>275</v>
      </c>
      <c r="J264">
        <v>1</v>
      </c>
      <c r="L264" t="s">
        <v>740</v>
      </c>
    </row>
    <row r="265" spans="1:12" x14ac:dyDescent="0.25">
      <c r="A265" t="s">
        <v>743</v>
      </c>
      <c r="B265" t="s">
        <v>742</v>
      </c>
      <c r="C265">
        <v>104.79300000000001</v>
      </c>
      <c r="D265">
        <v>0</v>
      </c>
      <c r="E265">
        <v>2.5875000000000004</v>
      </c>
      <c r="F265">
        <v>4.7767267000000002</v>
      </c>
      <c r="G265" t="s">
        <v>960</v>
      </c>
      <c r="H265">
        <v>2.3893991599487401</v>
      </c>
      <c r="I265" t="s">
        <v>275</v>
      </c>
      <c r="J265">
        <v>1</v>
      </c>
      <c r="L265" t="s">
        <v>744</v>
      </c>
    </row>
    <row r="266" spans="1:12" x14ac:dyDescent="0.25">
      <c r="A266" t="s">
        <v>750</v>
      </c>
      <c r="B266" t="s">
        <v>745</v>
      </c>
      <c r="C266" s="2">
        <v>104.61150000000001</v>
      </c>
      <c r="D266" s="2">
        <v>0</v>
      </c>
      <c r="E266" s="2">
        <v>2.6909722222222223</v>
      </c>
      <c r="F266">
        <v>5.4057710999999999</v>
      </c>
      <c r="G266" t="s">
        <v>924</v>
      </c>
      <c r="H266">
        <v>5.3786643718573384</v>
      </c>
      <c r="I266" t="s">
        <v>275</v>
      </c>
      <c r="J266">
        <v>1</v>
      </c>
      <c r="L266" t="s">
        <v>751</v>
      </c>
    </row>
    <row r="267" spans="1:12" x14ac:dyDescent="0.25">
      <c r="A267" t="s">
        <v>752</v>
      </c>
      <c r="B267" t="s">
        <v>746</v>
      </c>
      <c r="C267" s="2">
        <v>1.3714</v>
      </c>
      <c r="D267" s="2">
        <v>0</v>
      </c>
      <c r="E267" s="2">
        <v>0</v>
      </c>
      <c r="F267">
        <v>0</v>
      </c>
      <c r="G267" t="s">
        <v>275</v>
      </c>
      <c r="H267">
        <v>0</v>
      </c>
      <c r="I267" t="s">
        <v>275</v>
      </c>
      <c r="J267">
        <v>1</v>
      </c>
      <c r="L267" t="s">
        <v>506</v>
      </c>
    </row>
    <row r="268" spans="1:12" x14ac:dyDescent="0.25">
      <c r="A268" s="1" t="s">
        <v>753</v>
      </c>
      <c r="B268" t="s">
        <v>747</v>
      </c>
      <c r="C268" s="2">
        <v>98.790009999999995</v>
      </c>
      <c r="D268" s="2">
        <v>0</v>
      </c>
      <c r="E268" s="2">
        <v>3.8820000000000001</v>
      </c>
      <c r="F268" s="1">
        <v>7.97</v>
      </c>
      <c r="G268" s="1" t="s">
        <v>961</v>
      </c>
      <c r="H268" s="1">
        <v>8.9580186001110498</v>
      </c>
      <c r="I268" s="1" t="s">
        <v>275</v>
      </c>
      <c r="J268" s="1">
        <v>1</v>
      </c>
      <c r="K268" s="1"/>
      <c r="L268" s="1" t="s">
        <v>754</v>
      </c>
    </row>
    <row r="269" spans="1:12" x14ac:dyDescent="0.25">
      <c r="A269" t="s">
        <v>755</v>
      </c>
      <c r="B269" t="s">
        <v>748</v>
      </c>
      <c r="C269" s="2">
        <v>118.355</v>
      </c>
      <c r="D269" s="2">
        <v>0</v>
      </c>
      <c r="E269" s="2">
        <v>2.1631944444444446</v>
      </c>
      <c r="F269">
        <v>6.0191565999999996</v>
      </c>
      <c r="G269" t="s">
        <v>819</v>
      </c>
      <c r="H269">
        <v>6.4002015708801707</v>
      </c>
      <c r="I269" t="s">
        <v>275</v>
      </c>
      <c r="J269">
        <v>1</v>
      </c>
      <c r="L269" t="s">
        <v>756</v>
      </c>
    </row>
    <row r="270" spans="1:12" x14ac:dyDescent="0.25">
      <c r="A270" t="s">
        <v>757</v>
      </c>
      <c r="B270" t="s">
        <v>749</v>
      </c>
      <c r="C270" s="2">
        <v>100.24209999999999</v>
      </c>
      <c r="D270" s="2">
        <v>0</v>
      </c>
      <c r="E270" s="2">
        <v>1.7791666666666668</v>
      </c>
      <c r="F270">
        <v>5.1266803999999997</v>
      </c>
      <c r="G270" t="s">
        <v>862</v>
      </c>
      <c r="H270">
        <v>2.0366558505351109</v>
      </c>
      <c r="I270" t="s">
        <v>275</v>
      </c>
      <c r="J270">
        <v>1</v>
      </c>
      <c r="L270" t="s">
        <v>758</v>
      </c>
    </row>
    <row r="271" spans="1:12" x14ac:dyDescent="0.25">
      <c r="A271" t="s">
        <v>760</v>
      </c>
      <c r="B271" t="s">
        <v>759</v>
      </c>
      <c r="C271">
        <v>107.0929</v>
      </c>
      <c r="D271">
        <v>0</v>
      </c>
      <c r="E271">
        <v>1.4855</v>
      </c>
      <c r="F271">
        <v>4.6208166999999998</v>
      </c>
      <c r="G271" t="s">
        <v>962</v>
      </c>
      <c r="H271">
        <v>5.2775944525442364</v>
      </c>
      <c r="I271" t="s">
        <v>275</v>
      </c>
      <c r="J271">
        <v>1</v>
      </c>
      <c r="L271" t="s">
        <v>761</v>
      </c>
    </row>
    <row r="272" spans="1:12" x14ac:dyDescent="0.25">
      <c r="A272" t="s">
        <v>762</v>
      </c>
      <c r="B272" t="s">
        <v>763</v>
      </c>
      <c r="C272" s="2">
        <v>101.36</v>
      </c>
      <c r="D272" s="2">
        <v>0</v>
      </c>
      <c r="E272" s="2">
        <v>0.61599999999999999</v>
      </c>
      <c r="F272">
        <v>11.27</v>
      </c>
      <c r="G272" t="s">
        <v>842</v>
      </c>
      <c r="H272">
        <v>2.8334470392211646</v>
      </c>
      <c r="I272" t="s">
        <v>275</v>
      </c>
      <c r="J272">
        <v>1</v>
      </c>
      <c r="L272" t="s">
        <v>764</v>
      </c>
    </row>
    <row r="273" spans="1:12" x14ac:dyDescent="0.25">
      <c r="A273" t="s">
        <v>769</v>
      </c>
      <c r="B273" t="s">
        <v>765</v>
      </c>
      <c r="C273" s="2">
        <v>599</v>
      </c>
      <c r="D273" s="2">
        <v>3.75</v>
      </c>
      <c r="E273" s="2">
        <v>701.17572021484375</v>
      </c>
      <c r="F273">
        <v>2.8356964136780651</v>
      </c>
      <c r="G273" t="s">
        <v>963</v>
      </c>
      <c r="H273">
        <v>0</v>
      </c>
      <c r="I273" t="s">
        <v>826</v>
      </c>
      <c r="J273">
        <v>1</v>
      </c>
      <c r="L273" t="s">
        <v>770</v>
      </c>
    </row>
    <row r="274" spans="1:12" x14ac:dyDescent="0.25">
      <c r="A274" t="s">
        <v>771</v>
      </c>
      <c r="B274" t="s">
        <v>766</v>
      </c>
      <c r="C274" s="2">
        <v>39.909999999999997</v>
      </c>
      <c r="D274" s="2">
        <v>4.904761791229248</v>
      </c>
      <c r="E274" s="2">
        <v>43.741561889648437</v>
      </c>
      <c r="F274">
        <v>0</v>
      </c>
      <c r="G274" t="s">
        <v>275</v>
      </c>
      <c r="H274">
        <v>0</v>
      </c>
      <c r="I274" t="s">
        <v>275</v>
      </c>
      <c r="J274">
        <v>1</v>
      </c>
      <c r="L274" t="s">
        <v>772</v>
      </c>
    </row>
    <row r="275" spans="1:12" x14ac:dyDescent="0.25">
      <c r="A275" t="s">
        <v>773</v>
      </c>
      <c r="B275" t="s">
        <v>767</v>
      </c>
      <c r="C275" s="2">
        <v>209.7</v>
      </c>
      <c r="D275" s="2">
        <v>4.5</v>
      </c>
      <c r="E275" s="2">
        <v>210.71427917480469</v>
      </c>
      <c r="F275">
        <v>8.6330935251798557</v>
      </c>
      <c r="G275" t="s">
        <v>814</v>
      </c>
      <c r="H275">
        <v>0</v>
      </c>
      <c r="I275" t="s">
        <v>964</v>
      </c>
      <c r="J275">
        <v>1</v>
      </c>
      <c r="L275" t="s">
        <v>774</v>
      </c>
    </row>
    <row r="276" spans="1:12" x14ac:dyDescent="0.25">
      <c r="A276" t="s">
        <v>775</v>
      </c>
      <c r="B276" t="s">
        <v>768</v>
      </c>
      <c r="C276" s="2">
        <v>103.72020000000001</v>
      </c>
      <c r="D276" s="2">
        <v>0</v>
      </c>
      <c r="E276" s="2">
        <v>0.97048611111111105</v>
      </c>
      <c r="F276">
        <v>4.6368998999999995</v>
      </c>
      <c r="G276" t="s">
        <v>1061</v>
      </c>
      <c r="H276">
        <v>5.0445728359982382</v>
      </c>
      <c r="I276" t="s">
        <v>275</v>
      </c>
      <c r="J276">
        <v>1</v>
      </c>
      <c r="L276" t="s">
        <v>776</v>
      </c>
    </row>
    <row r="277" spans="1:12" x14ac:dyDescent="0.25">
      <c r="A277" s="1" t="s">
        <v>778</v>
      </c>
      <c r="B277" t="s">
        <v>777</v>
      </c>
      <c r="C277" s="2">
        <v>100.51</v>
      </c>
      <c r="D277" s="2">
        <v>0</v>
      </c>
      <c r="E277" s="2">
        <v>2.9350000000000001</v>
      </c>
      <c r="F277">
        <v>9.19</v>
      </c>
      <c r="G277" t="s">
        <v>842</v>
      </c>
      <c r="H277">
        <v>1.5580945244067785</v>
      </c>
      <c r="I277" t="s">
        <v>965</v>
      </c>
      <c r="J277">
        <v>1</v>
      </c>
      <c r="L277" t="s">
        <v>779</v>
      </c>
    </row>
    <row r="278" spans="1:12" x14ac:dyDescent="0.25">
      <c r="A278" t="s">
        <v>791</v>
      </c>
      <c r="B278" t="s">
        <v>780</v>
      </c>
      <c r="C278" s="2">
        <v>100</v>
      </c>
      <c r="D278" s="2">
        <v>0</v>
      </c>
      <c r="E278" s="2">
        <v>5.0830000000000002</v>
      </c>
      <c r="F278">
        <v>10.51</v>
      </c>
      <c r="G278" t="s">
        <v>966</v>
      </c>
      <c r="H278">
        <v>2.5246754836087013</v>
      </c>
      <c r="I278" t="s">
        <v>967</v>
      </c>
      <c r="J278">
        <v>1</v>
      </c>
      <c r="L278" t="s">
        <v>792</v>
      </c>
    </row>
    <row r="279" spans="1:12" x14ac:dyDescent="0.25">
      <c r="A279" t="s">
        <v>793</v>
      </c>
      <c r="B279" t="s">
        <v>781</v>
      </c>
      <c r="C279" s="2">
        <v>105.4</v>
      </c>
      <c r="D279" s="2">
        <v>0</v>
      </c>
      <c r="E279" s="2">
        <v>3.2930000000000001</v>
      </c>
      <c r="F279" s="1">
        <v>8.2899999999999991</v>
      </c>
      <c r="G279" s="1" t="s">
        <v>862</v>
      </c>
      <c r="H279" s="1">
        <v>3.0762293467534345</v>
      </c>
      <c r="I279" s="1" t="s">
        <v>968</v>
      </c>
      <c r="J279" s="1">
        <v>1</v>
      </c>
      <c r="K279" s="1"/>
      <c r="L279" s="1" t="s">
        <v>794</v>
      </c>
    </row>
    <row r="280" spans="1:12" x14ac:dyDescent="0.25">
      <c r="A280" t="s">
        <v>795</v>
      </c>
      <c r="B280" t="s">
        <v>782</v>
      </c>
      <c r="C280" s="2">
        <v>101.2</v>
      </c>
      <c r="D280" s="2">
        <v>0</v>
      </c>
      <c r="E280" s="2">
        <v>4.6829999999999998</v>
      </c>
      <c r="F280" s="1">
        <v>29.34</v>
      </c>
      <c r="G280" s="1" t="s">
        <v>969</v>
      </c>
      <c r="H280" s="1">
        <v>0.53955562419455427</v>
      </c>
      <c r="I280" s="1" t="s">
        <v>970</v>
      </c>
      <c r="J280" s="1">
        <v>1</v>
      </c>
      <c r="K280" s="1"/>
      <c r="L280" s="1" t="s">
        <v>796</v>
      </c>
    </row>
    <row r="281" spans="1:12" x14ac:dyDescent="0.25">
      <c r="A281" t="s">
        <v>493</v>
      </c>
      <c r="B281" t="s">
        <v>476</v>
      </c>
      <c r="C281" s="2">
        <v>0</v>
      </c>
      <c r="D281" s="2">
        <v>0</v>
      </c>
      <c r="E281" s="2">
        <v>0</v>
      </c>
      <c r="F281" s="1">
        <v>0</v>
      </c>
      <c r="G281" s="1" t="s">
        <v>971</v>
      </c>
      <c r="H281" s="1">
        <v>0</v>
      </c>
      <c r="I281" s="1" t="s">
        <v>275</v>
      </c>
      <c r="J281" s="1">
        <v>1</v>
      </c>
      <c r="K281" s="1"/>
      <c r="L281" s="1" t="s">
        <v>494</v>
      </c>
    </row>
    <row r="282" spans="1:12" x14ac:dyDescent="0.25">
      <c r="A282" t="s">
        <v>797</v>
      </c>
      <c r="B282" t="s">
        <v>783</v>
      </c>
      <c r="C282" s="2">
        <v>90.85</v>
      </c>
      <c r="D282" s="2">
        <v>0</v>
      </c>
      <c r="E282" s="2">
        <v>4.3840000000000003</v>
      </c>
      <c r="F282" s="1">
        <v>23.15</v>
      </c>
      <c r="G282" s="1" t="s">
        <v>798</v>
      </c>
      <c r="H282" s="1">
        <v>1.0533434784182583</v>
      </c>
      <c r="I282" s="1" t="s">
        <v>972</v>
      </c>
      <c r="J282" s="1">
        <v>1</v>
      </c>
      <c r="K282" s="1"/>
      <c r="L282" s="1" t="s">
        <v>799</v>
      </c>
    </row>
    <row r="283" spans="1:12" x14ac:dyDescent="0.25">
      <c r="A283" t="s">
        <v>800</v>
      </c>
      <c r="B283" t="s">
        <v>784</v>
      </c>
      <c r="C283" s="2">
        <v>101.85</v>
      </c>
      <c r="D283" s="2">
        <v>0</v>
      </c>
      <c r="E283" s="2">
        <v>2.3359999999999999</v>
      </c>
      <c r="F283">
        <v>7.66</v>
      </c>
      <c r="G283" t="s">
        <v>878</v>
      </c>
      <c r="H283">
        <v>1.2076777061112971</v>
      </c>
      <c r="I283" t="s">
        <v>973</v>
      </c>
      <c r="J283">
        <v>1</v>
      </c>
      <c r="L283" t="s">
        <v>801</v>
      </c>
    </row>
    <row r="284" spans="1:12" x14ac:dyDescent="0.25">
      <c r="A284" t="s">
        <v>802</v>
      </c>
      <c r="B284" t="s">
        <v>785</v>
      </c>
      <c r="C284" s="2">
        <v>101.5</v>
      </c>
      <c r="D284" s="2">
        <v>0</v>
      </c>
      <c r="E284" s="2">
        <v>1.1970000000000001</v>
      </c>
      <c r="F284">
        <v>8.77</v>
      </c>
      <c r="G284" t="s">
        <v>1195</v>
      </c>
      <c r="H284">
        <v>0.86302952487397033</v>
      </c>
      <c r="I284" t="s">
        <v>974</v>
      </c>
      <c r="J284">
        <v>1</v>
      </c>
      <c r="L284" t="s">
        <v>803</v>
      </c>
    </row>
    <row r="285" spans="1:12" x14ac:dyDescent="0.25">
      <c r="A285" t="s">
        <v>804</v>
      </c>
      <c r="B285" t="s">
        <v>786</v>
      </c>
      <c r="C285" s="2">
        <v>102.9</v>
      </c>
      <c r="D285" s="2">
        <v>0</v>
      </c>
      <c r="E285" s="2">
        <v>4.4749999999999996</v>
      </c>
      <c r="F285">
        <v>0</v>
      </c>
      <c r="G285" t="s">
        <v>893</v>
      </c>
      <c r="H285">
        <v>0</v>
      </c>
      <c r="I285" t="s">
        <v>975</v>
      </c>
      <c r="J285">
        <v>1</v>
      </c>
      <c r="L285" t="s">
        <v>805</v>
      </c>
    </row>
    <row r="286" spans="1:12" x14ac:dyDescent="0.25">
      <c r="A286" t="s">
        <v>806</v>
      </c>
      <c r="B286" t="s">
        <v>787</v>
      </c>
      <c r="C286" s="2">
        <v>102.15</v>
      </c>
      <c r="D286" s="2">
        <v>0</v>
      </c>
      <c r="E286" s="2">
        <v>2.71</v>
      </c>
      <c r="F286">
        <v>35.770000000000003</v>
      </c>
      <c r="G286" t="s">
        <v>962</v>
      </c>
      <c r="H286">
        <v>0.73201958331895267</v>
      </c>
      <c r="I286" t="s">
        <v>976</v>
      </c>
      <c r="J286">
        <v>1</v>
      </c>
      <c r="L286" t="s">
        <v>807</v>
      </c>
    </row>
    <row r="287" spans="1:12" x14ac:dyDescent="0.25">
      <c r="A287" t="s">
        <v>808</v>
      </c>
      <c r="B287" t="s">
        <v>788</v>
      </c>
      <c r="C287">
        <v>110.5</v>
      </c>
      <c r="D287">
        <v>0</v>
      </c>
      <c r="E287">
        <v>2.032</v>
      </c>
      <c r="F287">
        <v>9.4499999999999993</v>
      </c>
      <c r="G287" t="s">
        <v>1021</v>
      </c>
      <c r="H287">
        <v>5.9356399765861569</v>
      </c>
      <c r="I287" t="s">
        <v>275</v>
      </c>
      <c r="J287">
        <v>1</v>
      </c>
      <c r="L287" t="s">
        <v>809</v>
      </c>
    </row>
    <row r="288" spans="1:12" x14ac:dyDescent="0.25">
      <c r="A288" t="s">
        <v>810</v>
      </c>
      <c r="B288" t="s">
        <v>789</v>
      </c>
      <c r="C288">
        <v>0</v>
      </c>
      <c r="D288">
        <v>0</v>
      </c>
      <c r="E288">
        <v>0</v>
      </c>
      <c r="F288">
        <v>0</v>
      </c>
      <c r="G288" t="s">
        <v>977</v>
      </c>
      <c r="H288">
        <v>0</v>
      </c>
      <c r="I288" t="s">
        <v>275</v>
      </c>
      <c r="J288">
        <v>1</v>
      </c>
      <c r="L288" t="s">
        <v>811</v>
      </c>
    </row>
    <row r="289" spans="1:12" x14ac:dyDescent="0.25">
      <c r="A289" t="s">
        <v>812</v>
      </c>
      <c r="B289" t="s">
        <v>790</v>
      </c>
      <c r="C289">
        <v>0</v>
      </c>
      <c r="D289">
        <v>0</v>
      </c>
      <c r="E289">
        <v>0</v>
      </c>
      <c r="F289">
        <v>0</v>
      </c>
      <c r="G289" t="s">
        <v>275</v>
      </c>
      <c r="H289">
        <v>0</v>
      </c>
      <c r="I289" t="s">
        <v>275</v>
      </c>
      <c r="J289">
        <v>1</v>
      </c>
      <c r="L289" t="s">
        <v>813</v>
      </c>
    </row>
    <row r="290" spans="1:12" x14ac:dyDescent="0.25">
      <c r="A290" t="s">
        <v>984</v>
      </c>
      <c r="B290" t="s">
        <v>978</v>
      </c>
      <c r="C290">
        <v>101</v>
      </c>
      <c r="D290">
        <v>0</v>
      </c>
      <c r="E290">
        <v>3.4889999999999999</v>
      </c>
      <c r="F290">
        <v>9.98</v>
      </c>
      <c r="G290" t="s">
        <v>798</v>
      </c>
      <c r="H290">
        <v>3.7026904137161849</v>
      </c>
      <c r="I290" t="s">
        <v>275</v>
      </c>
      <c r="J290">
        <v>1</v>
      </c>
      <c r="L290" t="s">
        <v>985</v>
      </c>
    </row>
    <row r="291" spans="1:12" x14ac:dyDescent="0.25">
      <c r="A291" t="s">
        <v>986</v>
      </c>
      <c r="B291" t="s">
        <v>979</v>
      </c>
      <c r="C291">
        <v>12.8</v>
      </c>
      <c r="D291">
        <v>3.3636362552642822</v>
      </c>
      <c r="E291">
        <v>11.214285850524902</v>
      </c>
      <c r="F291">
        <v>2.6562500279396772</v>
      </c>
      <c r="G291" t="s">
        <v>918</v>
      </c>
      <c r="H291">
        <v>0</v>
      </c>
      <c r="I291" t="s">
        <v>275</v>
      </c>
      <c r="J291">
        <v>1</v>
      </c>
      <c r="L291" t="s">
        <v>987</v>
      </c>
    </row>
    <row r="292" spans="1:12" x14ac:dyDescent="0.25">
      <c r="A292" t="s">
        <v>988</v>
      </c>
      <c r="B292" t="s">
        <v>980</v>
      </c>
      <c r="C292">
        <v>103.111</v>
      </c>
      <c r="D292">
        <v>0</v>
      </c>
      <c r="E292">
        <v>0.11940000000000001</v>
      </c>
      <c r="F292">
        <v>4.5960463000000003</v>
      </c>
      <c r="G292" t="s">
        <v>1569</v>
      </c>
      <c r="H292">
        <v>4.0426353393348222</v>
      </c>
      <c r="I292" t="s">
        <v>275</v>
      </c>
      <c r="J292">
        <v>1</v>
      </c>
      <c r="L292" t="s">
        <v>989</v>
      </c>
    </row>
    <row r="293" spans="1:12" x14ac:dyDescent="0.25">
      <c r="A293" t="s">
        <v>990</v>
      </c>
      <c r="B293" t="s">
        <v>981</v>
      </c>
      <c r="C293">
        <v>95.825000000000003</v>
      </c>
      <c r="D293">
        <v>0</v>
      </c>
      <c r="E293">
        <v>1.6899305555555555</v>
      </c>
      <c r="F293">
        <v>4.7369782999999996</v>
      </c>
      <c r="G293" t="s">
        <v>991</v>
      </c>
      <c r="H293">
        <v>4.9580616473782131</v>
      </c>
      <c r="I293" t="s">
        <v>275</v>
      </c>
      <c r="J293">
        <v>1</v>
      </c>
      <c r="L293" t="s">
        <v>992</v>
      </c>
    </row>
    <row r="294" spans="1:12" x14ac:dyDescent="0.25">
      <c r="A294" t="s">
        <v>993</v>
      </c>
      <c r="B294" t="s">
        <v>982</v>
      </c>
      <c r="C294">
        <v>100.7</v>
      </c>
      <c r="D294">
        <v>0</v>
      </c>
      <c r="E294">
        <v>3.41</v>
      </c>
      <c r="F294">
        <v>9.25</v>
      </c>
      <c r="G294" t="s">
        <v>961</v>
      </c>
      <c r="H294">
        <v>0.63114489635877635</v>
      </c>
      <c r="I294" t="s">
        <v>994</v>
      </c>
      <c r="J294">
        <v>1</v>
      </c>
      <c r="L294" t="s">
        <v>995</v>
      </c>
    </row>
    <row r="295" spans="1:12" x14ac:dyDescent="0.25">
      <c r="A295" t="s">
        <v>996</v>
      </c>
      <c r="B295" t="s">
        <v>983</v>
      </c>
      <c r="C295" s="2">
        <v>100.7486</v>
      </c>
      <c r="D295" s="2">
        <v>0</v>
      </c>
      <c r="E295" s="2">
        <v>3.4000000000000004</v>
      </c>
      <c r="F295">
        <v>7.9830136999999999</v>
      </c>
      <c r="G295" t="s">
        <v>947</v>
      </c>
      <c r="H295">
        <v>1.4816121291587814</v>
      </c>
      <c r="I295" t="s">
        <v>275</v>
      </c>
      <c r="J295">
        <v>1</v>
      </c>
      <c r="L295" t="s">
        <v>997</v>
      </c>
    </row>
    <row r="296" spans="1:12" x14ac:dyDescent="0.25">
      <c r="A296" t="s">
        <v>999</v>
      </c>
      <c r="B296" t="s">
        <v>998</v>
      </c>
      <c r="C296" s="2">
        <v>5.21</v>
      </c>
      <c r="D296" s="2">
        <v>4.5</v>
      </c>
      <c r="E296" s="2">
        <v>7.0133333206176758</v>
      </c>
      <c r="F296">
        <v>2.5243770300282073</v>
      </c>
      <c r="G296" t="s">
        <v>848</v>
      </c>
      <c r="H296">
        <v>0</v>
      </c>
      <c r="I296" t="s">
        <v>950</v>
      </c>
      <c r="J296">
        <v>1</v>
      </c>
      <c r="L296" t="s">
        <v>315</v>
      </c>
    </row>
    <row r="297" spans="1:12" x14ac:dyDescent="0.25">
      <c r="A297" t="s">
        <v>1001</v>
      </c>
      <c r="B297" t="s">
        <v>1000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275</v>
      </c>
      <c r="H297">
        <v>0.67767900463884179</v>
      </c>
      <c r="I297" t="s">
        <v>275</v>
      </c>
      <c r="J297">
        <v>1</v>
      </c>
      <c r="L297" t="s">
        <v>1002</v>
      </c>
    </row>
    <row r="298" spans="1:12" x14ac:dyDescent="0.25">
      <c r="A298" t="s">
        <v>1004</v>
      </c>
      <c r="B298" t="s">
        <v>1003</v>
      </c>
      <c r="C298" s="2">
        <v>2397</v>
      </c>
      <c r="D298" s="2">
        <v>2</v>
      </c>
      <c r="E298" s="2">
        <v>1807.60498046875</v>
      </c>
      <c r="F298">
        <v>6.5081351689612017</v>
      </c>
      <c r="G298" t="s">
        <v>927</v>
      </c>
      <c r="H298">
        <v>0</v>
      </c>
      <c r="I298" t="s">
        <v>1525</v>
      </c>
      <c r="J298">
        <v>1</v>
      </c>
      <c r="L298" t="s">
        <v>1005</v>
      </c>
    </row>
    <row r="299" spans="1:12" x14ac:dyDescent="0.25">
      <c r="A299" t="s">
        <v>1007</v>
      </c>
      <c r="B299" t="s">
        <v>1006</v>
      </c>
      <c r="C299" s="2">
        <v>99.53</v>
      </c>
      <c r="D299" s="2">
        <v>0</v>
      </c>
      <c r="E299" s="2">
        <v>0</v>
      </c>
      <c r="F299">
        <v>0</v>
      </c>
      <c r="G299" t="s">
        <v>275</v>
      </c>
      <c r="H299">
        <v>0</v>
      </c>
      <c r="I299" t="s">
        <v>275</v>
      </c>
      <c r="J299">
        <v>1</v>
      </c>
      <c r="L299" t="s">
        <v>1008</v>
      </c>
    </row>
    <row r="300" spans="1:12" x14ac:dyDescent="0.25">
      <c r="A300" t="s">
        <v>1011</v>
      </c>
      <c r="B300" t="s">
        <v>1010</v>
      </c>
      <c r="C300" s="2">
        <v>102.3771</v>
      </c>
      <c r="D300" s="2">
        <v>0</v>
      </c>
      <c r="E300" s="2">
        <v>3.1215277777777781</v>
      </c>
      <c r="F300">
        <v>7.0501803000000001</v>
      </c>
      <c r="G300" t="s">
        <v>924</v>
      </c>
      <c r="H300">
        <v>11.929923786512928</v>
      </c>
      <c r="I300" t="s">
        <v>275</v>
      </c>
      <c r="J300">
        <v>1</v>
      </c>
      <c r="L300" t="s">
        <v>1012</v>
      </c>
    </row>
    <row r="301" spans="1:12" x14ac:dyDescent="0.25">
      <c r="A301" t="s">
        <v>1015</v>
      </c>
      <c r="B301" t="s">
        <v>1013</v>
      </c>
      <c r="C301" s="2">
        <v>38.93</v>
      </c>
      <c r="D301" s="2">
        <v>0</v>
      </c>
      <c r="E301" s="2">
        <v>0</v>
      </c>
      <c r="F301">
        <v>1.3602717208049402</v>
      </c>
      <c r="G301" t="s">
        <v>868</v>
      </c>
      <c r="H301">
        <v>0</v>
      </c>
      <c r="I301" t="s">
        <v>1077</v>
      </c>
      <c r="J301">
        <v>1</v>
      </c>
      <c r="L301" t="s">
        <v>1016</v>
      </c>
    </row>
    <row r="302" spans="1:12" x14ac:dyDescent="0.25">
      <c r="A302" t="s">
        <v>1018</v>
      </c>
      <c r="B302" t="s">
        <v>1017</v>
      </c>
      <c r="C302" s="2">
        <v>100</v>
      </c>
      <c r="D302" s="2">
        <v>0</v>
      </c>
      <c r="E302" s="2">
        <v>0</v>
      </c>
      <c r="F302">
        <v>0</v>
      </c>
      <c r="G302" t="s">
        <v>275</v>
      </c>
      <c r="H302">
        <v>0</v>
      </c>
      <c r="I302" t="s">
        <v>275</v>
      </c>
      <c r="J302">
        <v>1</v>
      </c>
      <c r="L302" t="s">
        <v>1023</v>
      </c>
    </row>
    <row r="303" spans="1:12" x14ac:dyDescent="0.25">
      <c r="A303" t="s">
        <v>1024</v>
      </c>
      <c r="B303" t="s">
        <v>1019</v>
      </c>
      <c r="C303">
        <v>160.94999999999999</v>
      </c>
      <c r="D303">
        <v>4.5454545021057129</v>
      </c>
      <c r="E303">
        <v>172.52000427246094</v>
      </c>
      <c r="F303">
        <v>1.6402609506057781</v>
      </c>
      <c r="G303" t="s">
        <v>864</v>
      </c>
      <c r="H303">
        <v>0</v>
      </c>
      <c r="I303" t="s">
        <v>1436</v>
      </c>
      <c r="J303">
        <v>1</v>
      </c>
      <c r="L303" t="s">
        <v>1025</v>
      </c>
    </row>
    <row r="304" spans="1:12" x14ac:dyDescent="0.25">
      <c r="A304" t="s">
        <v>1029</v>
      </c>
      <c r="B304" t="s">
        <v>1026</v>
      </c>
      <c r="C304" s="2">
        <v>98.446449999999999</v>
      </c>
      <c r="D304" s="2">
        <v>0</v>
      </c>
      <c r="E304" s="2">
        <v>3.1944444444444442</v>
      </c>
      <c r="F304">
        <v>11.017063200000001</v>
      </c>
      <c r="G304" t="s">
        <v>900</v>
      </c>
      <c r="H304">
        <v>1.5407797510728432</v>
      </c>
      <c r="I304" t="s">
        <v>275</v>
      </c>
      <c r="J304">
        <v>1</v>
      </c>
      <c r="L304" t="s">
        <v>1030</v>
      </c>
    </row>
    <row r="305" spans="1:12" x14ac:dyDescent="0.25">
      <c r="A305" t="s">
        <v>1028</v>
      </c>
      <c r="B305" t="s">
        <v>1027</v>
      </c>
      <c r="C305" s="2">
        <v>100</v>
      </c>
      <c r="D305" s="2">
        <v>0</v>
      </c>
      <c r="E305" s="2">
        <v>0</v>
      </c>
      <c r="F305">
        <v>0</v>
      </c>
      <c r="G305" t="s">
        <v>275</v>
      </c>
      <c r="H305">
        <v>0</v>
      </c>
      <c r="I305" t="s">
        <v>275</v>
      </c>
      <c r="J305">
        <v>1</v>
      </c>
      <c r="L305" t="s">
        <v>1031</v>
      </c>
    </row>
    <row r="306" spans="1:12" x14ac:dyDescent="0.25">
      <c r="A306" t="s">
        <v>1038</v>
      </c>
      <c r="B306" t="s">
        <v>1035</v>
      </c>
      <c r="C306" s="2">
        <v>2.65</v>
      </c>
      <c r="D306" s="2">
        <v>3.6666667461395264</v>
      </c>
      <c r="E306" s="2">
        <v>4.5999999046325684</v>
      </c>
      <c r="F306">
        <v>9.755169445613646</v>
      </c>
      <c r="G306" t="s">
        <v>848</v>
      </c>
      <c r="H306">
        <v>0</v>
      </c>
      <c r="I306" t="s">
        <v>275</v>
      </c>
      <c r="J306">
        <v>1</v>
      </c>
      <c r="L306" t="s">
        <v>321</v>
      </c>
    </row>
    <row r="307" spans="1:12" x14ac:dyDescent="0.25">
      <c r="A307" t="s">
        <v>1039</v>
      </c>
      <c r="B307" t="s">
        <v>1036</v>
      </c>
      <c r="C307" s="2">
        <v>15.45</v>
      </c>
      <c r="D307" s="2">
        <v>4.03125</v>
      </c>
      <c r="E307" s="2">
        <v>16.451923370361328</v>
      </c>
      <c r="F307">
        <v>4.3365695792880254</v>
      </c>
      <c r="G307" t="s">
        <v>928</v>
      </c>
      <c r="H307">
        <v>0</v>
      </c>
      <c r="I307" t="s">
        <v>1437</v>
      </c>
      <c r="J307">
        <v>1</v>
      </c>
      <c r="L307" t="s">
        <v>1040</v>
      </c>
    </row>
    <row r="308" spans="1:12" x14ac:dyDescent="0.25">
      <c r="A308" t="s">
        <v>1041</v>
      </c>
      <c r="B308" t="s">
        <v>1037</v>
      </c>
      <c r="C308" s="2">
        <v>60.5</v>
      </c>
      <c r="D308" s="2">
        <v>3.78125</v>
      </c>
      <c r="E308" s="2">
        <v>71.13043212890625</v>
      </c>
      <c r="F308">
        <v>5.3719008264462813</v>
      </c>
      <c r="G308" t="s">
        <v>956</v>
      </c>
      <c r="H308">
        <v>0</v>
      </c>
      <c r="I308" t="s">
        <v>1042</v>
      </c>
      <c r="J308">
        <v>1</v>
      </c>
      <c r="L308" t="s">
        <v>1043</v>
      </c>
    </row>
    <row r="309" spans="1:12" x14ac:dyDescent="0.25">
      <c r="A309" t="s">
        <v>1044</v>
      </c>
      <c r="B309" t="s">
        <v>1044</v>
      </c>
      <c r="C309" s="2">
        <v>59803</v>
      </c>
      <c r="D309" s="2">
        <v>0</v>
      </c>
      <c r="E309" s="2">
        <v>0</v>
      </c>
      <c r="F309">
        <v>0</v>
      </c>
      <c r="G309" t="s">
        <v>1045</v>
      </c>
      <c r="H309">
        <v>0</v>
      </c>
      <c r="I309" t="s">
        <v>275</v>
      </c>
      <c r="J309">
        <v>1</v>
      </c>
      <c r="L309" t="s">
        <v>1046</v>
      </c>
    </row>
    <row r="310" spans="1:12" x14ac:dyDescent="0.25">
      <c r="A310" t="s">
        <v>1049</v>
      </c>
      <c r="B310" t="s">
        <v>1048</v>
      </c>
      <c r="C310" s="2">
        <v>101.3725</v>
      </c>
      <c r="D310" s="2">
        <v>0</v>
      </c>
      <c r="E310" s="2">
        <v>1.5899999999999999</v>
      </c>
      <c r="F310">
        <v>5.0185345000000003</v>
      </c>
      <c r="G310" t="s">
        <v>910</v>
      </c>
      <c r="H310">
        <v>4.924022654600682</v>
      </c>
      <c r="I310" t="s">
        <v>275</v>
      </c>
      <c r="J310">
        <v>1</v>
      </c>
      <c r="L310" t="s">
        <v>1050</v>
      </c>
    </row>
    <row r="311" spans="1:12" x14ac:dyDescent="0.25">
      <c r="A311" t="s">
        <v>1054</v>
      </c>
      <c r="B311" t="s">
        <v>1051</v>
      </c>
      <c r="C311" s="2">
        <v>106.3633</v>
      </c>
      <c r="D311" s="2">
        <v>0</v>
      </c>
      <c r="E311" s="2">
        <v>1.6958333333333333</v>
      </c>
      <c r="F311">
        <v>7.7194914387368705</v>
      </c>
      <c r="G311" t="s">
        <v>991</v>
      </c>
      <c r="H311">
        <v>4.0721809498603871</v>
      </c>
      <c r="I311" t="s">
        <v>275</v>
      </c>
      <c r="J311">
        <v>1</v>
      </c>
      <c r="L311" t="s">
        <v>1055</v>
      </c>
    </row>
    <row r="312" spans="1:12" x14ac:dyDescent="0.25">
      <c r="A312" t="s">
        <v>1056</v>
      </c>
      <c r="B312" t="s">
        <v>1052</v>
      </c>
      <c r="C312" s="2">
        <v>90.044539999999998</v>
      </c>
      <c r="D312" s="2">
        <v>0</v>
      </c>
      <c r="E312" s="2">
        <v>0.27118055555555554</v>
      </c>
      <c r="F312">
        <v>11.433269611536751</v>
      </c>
      <c r="G312" t="s">
        <v>1032</v>
      </c>
      <c r="H312">
        <v>4.1573978953267261</v>
      </c>
      <c r="I312" t="s">
        <v>275</v>
      </c>
      <c r="J312">
        <v>1</v>
      </c>
      <c r="L312" t="s">
        <v>1057</v>
      </c>
    </row>
    <row r="313" spans="1:12" x14ac:dyDescent="0.25">
      <c r="A313" t="s">
        <v>1059</v>
      </c>
      <c r="B313" t="s">
        <v>1058</v>
      </c>
      <c r="C313" s="2">
        <v>105.3836</v>
      </c>
      <c r="D313" s="2">
        <v>0</v>
      </c>
      <c r="E313" s="2">
        <v>1.1083333333333334</v>
      </c>
      <c r="F313">
        <v>4.0146407999999996</v>
      </c>
      <c r="G313" t="s">
        <v>878</v>
      </c>
      <c r="H313">
        <v>7.243326081997207</v>
      </c>
      <c r="I313" t="s">
        <v>275</v>
      </c>
      <c r="J313">
        <v>1</v>
      </c>
      <c r="L313" t="s">
        <v>1060</v>
      </c>
    </row>
    <row r="314" spans="1:12" x14ac:dyDescent="0.25">
      <c r="A314" t="s">
        <v>1063</v>
      </c>
      <c r="B314" t="s">
        <v>1062</v>
      </c>
      <c r="C314" s="2">
        <v>102.2</v>
      </c>
      <c r="D314" s="2">
        <v>3.6666667461395264</v>
      </c>
      <c r="E314" s="2">
        <v>113.9923095703125</v>
      </c>
      <c r="F314">
        <v>2.7993743972915546</v>
      </c>
      <c r="G314" t="s">
        <v>963</v>
      </c>
      <c r="H314">
        <v>0</v>
      </c>
      <c r="I314" t="s">
        <v>863</v>
      </c>
      <c r="J314">
        <v>1</v>
      </c>
      <c r="L314" t="s">
        <v>770</v>
      </c>
    </row>
    <row r="315" spans="1:12" x14ac:dyDescent="0.25">
      <c r="A315" s="1" t="s">
        <v>1065</v>
      </c>
      <c r="B315" t="s">
        <v>1065</v>
      </c>
      <c r="C315" s="2">
        <v>1286.2</v>
      </c>
      <c r="D315" s="2">
        <v>0</v>
      </c>
      <c r="E315" s="2">
        <v>0</v>
      </c>
      <c r="F315">
        <v>0</v>
      </c>
      <c r="G315" t="s">
        <v>1045</v>
      </c>
      <c r="H315">
        <v>0</v>
      </c>
      <c r="I315" t="s">
        <v>275</v>
      </c>
      <c r="J315">
        <v>1</v>
      </c>
      <c r="L315" t="s">
        <v>1066</v>
      </c>
    </row>
    <row r="316" spans="1:12" x14ac:dyDescent="0.25">
      <c r="A316" t="s">
        <v>1067</v>
      </c>
      <c r="B316" t="s">
        <v>1067</v>
      </c>
      <c r="C316" s="2">
        <v>70474</v>
      </c>
      <c r="D316" s="2">
        <v>0</v>
      </c>
      <c r="E316" s="2">
        <v>0</v>
      </c>
      <c r="F316">
        <v>0</v>
      </c>
      <c r="G316" t="s">
        <v>1045</v>
      </c>
      <c r="H316">
        <v>0</v>
      </c>
      <c r="I316" t="s">
        <v>275</v>
      </c>
      <c r="J316">
        <v>1</v>
      </c>
      <c r="L316" t="s">
        <v>1068</v>
      </c>
    </row>
    <row r="317" spans="1:12" x14ac:dyDescent="0.25">
      <c r="A317" t="s">
        <v>1069</v>
      </c>
      <c r="B317" t="s">
        <v>1070</v>
      </c>
      <c r="C317" s="2">
        <v>105.5209</v>
      </c>
      <c r="D317" s="2">
        <v>0</v>
      </c>
      <c r="E317" s="2">
        <v>0.59548611111111116</v>
      </c>
      <c r="F317">
        <v>4.7201044000000003</v>
      </c>
      <c r="G317" t="s">
        <v>1266</v>
      </c>
      <c r="H317">
        <v>3.9194714521741858</v>
      </c>
      <c r="I317" t="s">
        <v>275</v>
      </c>
      <c r="J317">
        <v>1</v>
      </c>
      <c r="L317" t="s">
        <v>1072</v>
      </c>
    </row>
    <row r="318" spans="1:12" x14ac:dyDescent="0.25">
      <c r="A318" t="s">
        <v>1073</v>
      </c>
      <c r="B318" t="s">
        <v>1071</v>
      </c>
      <c r="C318" s="2">
        <v>184.49959999999999</v>
      </c>
      <c r="D318" s="2">
        <v>0</v>
      </c>
      <c r="E318" s="2">
        <v>0</v>
      </c>
      <c r="F318">
        <v>0</v>
      </c>
      <c r="G318" t="s">
        <v>275</v>
      </c>
      <c r="H318">
        <v>0</v>
      </c>
      <c r="I318" t="s">
        <v>275</v>
      </c>
      <c r="J318">
        <v>1</v>
      </c>
      <c r="L318" t="s">
        <v>1074</v>
      </c>
    </row>
    <row r="319" spans="1:12" x14ac:dyDescent="0.25">
      <c r="A319" t="s">
        <v>1088</v>
      </c>
      <c r="B319" t="s">
        <v>1083</v>
      </c>
      <c r="C319" s="2">
        <v>100.36</v>
      </c>
      <c r="D319" s="2">
        <v>0</v>
      </c>
      <c r="E319" s="2">
        <v>2.3361111111111112</v>
      </c>
      <c r="F319">
        <v>6.6769791999999999</v>
      </c>
      <c r="G319" t="s">
        <v>860</v>
      </c>
      <c r="H319">
        <v>0.66033349996110235</v>
      </c>
      <c r="I319" t="s">
        <v>275</v>
      </c>
      <c r="J319">
        <v>1</v>
      </c>
      <c r="L319" t="s">
        <v>1089</v>
      </c>
    </row>
    <row r="320" spans="1:12" x14ac:dyDescent="0.25">
      <c r="A320" s="1" t="s">
        <v>1090</v>
      </c>
      <c r="B320" t="s">
        <v>1084</v>
      </c>
      <c r="C320" s="2">
        <v>104.03</v>
      </c>
      <c r="D320" s="2">
        <v>0</v>
      </c>
      <c r="E320" s="2">
        <v>2.5948611111111113</v>
      </c>
      <c r="F320">
        <v>5.1936776099999999</v>
      </c>
      <c r="G320" t="s">
        <v>991</v>
      </c>
      <c r="H320">
        <v>5.246003328512586</v>
      </c>
      <c r="I320" t="s">
        <v>275</v>
      </c>
      <c r="J320">
        <v>1</v>
      </c>
      <c r="L320" t="s">
        <v>1091</v>
      </c>
    </row>
    <row r="321" spans="1:12" x14ac:dyDescent="0.25">
      <c r="A321" s="1" t="s">
        <v>1092</v>
      </c>
      <c r="B321" t="s">
        <v>1085</v>
      </c>
      <c r="C321">
        <v>101.81789999999999</v>
      </c>
      <c r="D321">
        <v>0</v>
      </c>
      <c r="E321">
        <v>1.4777777777777779</v>
      </c>
      <c r="F321">
        <v>4.2110196000000002</v>
      </c>
      <c r="G321" t="s">
        <v>888</v>
      </c>
      <c r="H321">
        <v>3.382358987330635</v>
      </c>
      <c r="I321" t="s">
        <v>275</v>
      </c>
      <c r="J321">
        <v>1</v>
      </c>
      <c r="L321" t="s">
        <v>1093</v>
      </c>
    </row>
    <row r="322" spans="1:12" x14ac:dyDescent="0.25">
      <c r="A322" s="1" t="s">
        <v>1094</v>
      </c>
      <c r="B322" t="s">
        <v>1086</v>
      </c>
      <c r="C322">
        <v>102.05</v>
      </c>
      <c r="D322">
        <v>0</v>
      </c>
      <c r="E322">
        <v>3.34375</v>
      </c>
      <c r="F322">
        <v>2.7337267000000001</v>
      </c>
      <c r="G322" t="s">
        <v>1095</v>
      </c>
      <c r="H322">
        <v>2.0028462620671998</v>
      </c>
      <c r="I322" t="s">
        <v>275</v>
      </c>
      <c r="J322">
        <v>1</v>
      </c>
      <c r="L322" t="s">
        <v>1096</v>
      </c>
    </row>
    <row r="323" spans="1:12" x14ac:dyDescent="0.25">
      <c r="A323" s="1" t="s">
        <v>1097</v>
      </c>
      <c r="B323" t="s">
        <v>1087</v>
      </c>
      <c r="C323">
        <v>103.89400000000001</v>
      </c>
      <c r="D323">
        <v>0</v>
      </c>
      <c r="E323">
        <v>0.61643888888888887</v>
      </c>
      <c r="F323">
        <v>2.7643404999999999</v>
      </c>
      <c r="G323" t="s">
        <v>1098</v>
      </c>
      <c r="H323">
        <v>4.4992817682047583</v>
      </c>
      <c r="I323" t="s">
        <v>275</v>
      </c>
      <c r="J323">
        <v>1</v>
      </c>
      <c r="L323" t="s">
        <v>1099</v>
      </c>
    </row>
    <row r="324" spans="1:12" x14ac:dyDescent="0.25">
      <c r="A324" s="1" t="s">
        <v>1103</v>
      </c>
      <c r="B324" t="s">
        <v>1101</v>
      </c>
      <c r="C324">
        <v>101.5919</v>
      </c>
      <c r="D324">
        <v>0</v>
      </c>
      <c r="E324">
        <v>0.84583333333333344</v>
      </c>
      <c r="F324">
        <v>5.1445971000000004</v>
      </c>
      <c r="G324" t="s">
        <v>1104</v>
      </c>
      <c r="H324">
        <v>15.369645733062679</v>
      </c>
      <c r="I324" t="s">
        <v>275</v>
      </c>
      <c r="J324">
        <v>1</v>
      </c>
      <c r="L324" t="s">
        <v>1105</v>
      </c>
    </row>
    <row r="325" spans="1:12" x14ac:dyDescent="0.25">
      <c r="A325" t="s">
        <v>1106</v>
      </c>
      <c r="B325" t="s">
        <v>1102</v>
      </c>
      <c r="C325" s="2">
        <v>100.875</v>
      </c>
      <c r="D325" s="2">
        <v>0</v>
      </c>
      <c r="E325" s="2">
        <v>2.3143835616438357</v>
      </c>
      <c r="F325">
        <v>3.6520706999999999</v>
      </c>
      <c r="G325" t="s">
        <v>1107</v>
      </c>
      <c r="H325">
        <v>4.0454159293541894</v>
      </c>
      <c r="I325" t="s">
        <v>275</v>
      </c>
      <c r="J325">
        <v>1</v>
      </c>
      <c r="L325" t="s">
        <v>1108</v>
      </c>
    </row>
    <row r="326" spans="1:12" x14ac:dyDescent="0.25">
      <c r="A326" t="s">
        <v>1122</v>
      </c>
      <c r="B326" t="s">
        <v>1110</v>
      </c>
      <c r="C326" s="2">
        <v>100</v>
      </c>
      <c r="D326" s="2">
        <v>0</v>
      </c>
      <c r="E326" s="2">
        <v>5.1779999999999999</v>
      </c>
      <c r="F326">
        <v>9.91</v>
      </c>
      <c r="G326" t="s">
        <v>936</v>
      </c>
      <c r="H326">
        <v>3.5031737844435654E-2</v>
      </c>
      <c r="I326" t="s">
        <v>936</v>
      </c>
      <c r="J326">
        <v>1</v>
      </c>
      <c r="L326" t="s">
        <v>1123</v>
      </c>
    </row>
    <row r="327" spans="1:12" x14ac:dyDescent="0.25">
      <c r="A327" t="s">
        <v>1124</v>
      </c>
      <c r="B327" t="s">
        <v>1111</v>
      </c>
      <c r="C327" s="2">
        <v>104.29</v>
      </c>
      <c r="D327" s="2">
        <v>0</v>
      </c>
      <c r="E327" s="2">
        <v>5.9480000000000004</v>
      </c>
      <c r="F327">
        <v>11.37</v>
      </c>
      <c r="G327" t="s">
        <v>907</v>
      </c>
      <c r="H327">
        <v>2.1252970006164507</v>
      </c>
      <c r="I327" t="s">
        <v>1125</v>
      </c>
      <c r="J327">
        <v>1</v>
      </c>
      <c r="L327" t="s">
        <v>1126</v>
      </c>
    </row>
    <row r="328" spans="1:12" x14ac:dyDescent="0.25">
      <c r="A328" t="s">
        <v>1127</v>
      </c>
      <c r="B328" t="s">
        <v>1112</v>
      </c>
      <c r="C328" s="2">
        <v>102.71</v>
      </c>
      <c r="D328" s="2">
        <v>0</v>
      </c>
      <c r="E328" s="2">
        <v>0.46300000000000002</v>
      </c>
      <c r="F328">
        <v>11.68</v>
      </c>
      <c r="G328" t="s">
        <v>1420</v>
      </c>
      <c r="H328">
        <v>1.786761052740625</v>
      </c>
      <c r="I328" t="s">
        <v>1128</v>
      </c>
      <c r="J328">
        <v>1</v>
      </c>
      <c r="L328" t="s">
        <v>1129</v>
      </c>
    </row>
    <row r="329" spans="1:12" x14ac:dyDescent="0.25">
      <c r="A329" t="s">
        <v>1130</v>
      </c>
      <c r="B329" t="s">
        <v>1113</v>
      </c>
      <c r="C329" s="2">
        <v>102.77</v>
      </c>
      <c r="D329" s="2">
        <v>0</v>
      </c>
      <c r="E329" s="2">
        <v>7.0659999999999998</v>
      </c>
      <c r="F329">
        <v>11.65</v>
      </c>
      <c r="G329" t="s">
        <v>966</v>
      </c>
      <c r="H329">
        <v>0.90491899026487399</v>
      </c>
      <c r="I329" t="s">
        <v>1131</v>
      </c>
      <c r="J329">
        <v>1</v>
      </c>
      <c r="L329" t="s">
        <v>1132</v>
      </c>
    </row>
    <row r="330" spans="1:12" x14ac:dyDescent="0.25">
      <c r="A330" t="s">
        <v>1133</v>
      </c>
      <c r="B330" t="s">
        <v>1114</v>
      </c>
      <c r="C330" s="2">
        <v>96</v>
      </c>
      <c r="D330" s="2">
        <v>0</v>
      </c>
      <c r="E330" s="2">
        <v>4.1787608695652168</v>
      </c>
      <c r="F330">
        <v>11.960534394627691</v>
      </c>
      <c r="G330" t="s">
        <v>1134</v>
      </c>
      <c r="H330">
        <v>2.2579291118490126</v>
      </c>
      <c r="I330" t="s">
        <v>875</v>
      </c>
      <c r="J330">
        <v>1</v>
      </c>
      <c r="L330" t="s">
        <v>1135</v>
      </c>
    </row>
    <row r="331" spans="1:12" x14ac:dyDescent="0.25">
      <c r="A331" t="s">
        <v>1109</v>
      </c>
      <c r="B331" t="s">
        <v>1115</v>
      </c>
      <c r="C331" s="2">
        <v>100</v>
      </c>
      <c r="D331" s="2">
        <v>0</v>
      </c>
      <c r="E331" s="2">
        <v>0</v>
      </c>
      <c r="F331">
        <v>0</v>
      </c>
      <c r="G331" t="s">
        <v>1107</v>
      </c>
      <c r="H331">
        <v>0</v>
      </c>
      <c r="I331" t="s">
        <v>1166</v>
      </c>
      <c r="J331">
        <v>1</v>
      </c>
      <c r="L331" t="s">
        <v>1121</v>
      </c>
    </row>
    <row r="332" spans="1:12" x14ac:dyDescent="0.25">
      <c r="A332" t="s">
        <v>1136</v>
      </c>
      <c r="B332" t="s">
        <v>1116</v>
      </c>
      <c r="C332" s="2">
        <v>96</v>
      </c>
      <c r="D332" s="2">
        <v>0</v>
      </c>
      <c r="E332" s="2">
        <v>2.4159999999999999</v>
      </c>
      <c r="F332">
        <v>19.53</v>
      </c>
      <c r="G332" t="s">
        <v>1137</v>
      </c>
      <c r="H332">
        <v>0.77048422050958487</v>
      </c>
      <c r="I332" t="s">
        <v>275</v>
      </c>
      <c r="J332">
        <v>1</v>
      </c>
      <c r="L332" t="s">
        <v>1138</v>
      </c>
    </row>
    <row r="333" spans="1:12" x14ac:dyDescent="0.25">
      <c r="A333" t="s">
        <v>1139</v>
      </c>
      <c r="B333" t="s">
        <v>1117</v>
      </c>
      <c r="C333" s="2">
        <v>100.85</v>
      </c>
      <c r="D333" s="2">
        <v>0</v>
      </c>
      <c r="E333" s="2">
        <v>2.2970000000000002</v>
      </c>
      <c r="F333">
        <v>9.44</v>
      </c>
      <c r="G333" t="s">
        <v>880</v>
      </c>
      <c r="H333">
        <v>0.19600656008849723</v>
      </c>
      <c r="I333" t="s">
        <v>275</v>
      </c>
      <c r="J333">
        <v>1</v>
      </c>
      <c r="L333" t="s">
        <v>1140</v>
      </c>
    </row>
    <row r="334" spans="1:12" x14ac:dyDescent="0.25">
      <c r="A334" t="s">
        <v>1141</v>
      </c>
      <c r="B334" t="s">
        <v>1118</v>
      </c>
      <c r="C334" s="2">
        <v>98.97</v>
      </c>
      <c r="D334" s="2">
        <v>0</v>
      </c>
      <c r="E334" s="2">
        <v>0.45200000000000001</v>
      </c>
      <c r="F334">
        <v>8.81</v>
      </c>
      <c r="G334" t="s">
        <v>900</v>
      </c>
      <c r="H334">
        <v>1.0310891544256866</v>
      </c>
      <c r="I334" t="s">
        <v>275</v>
      </c>
      <c r="J334">
        <v>1</v>
      </c>
      <c r="L334" t="s">
        <v>1413</v>
      </c>
    </row>
    <row r="335" spans="1:12" x14ac:dyDescent="0.25">
      <c r="A335" t="s">
        <v>1142</v>
      </c>
      <c r="B335" t="s">
        <v>1119</v>
      </c>
      <c r="C335" s="2">
        <v>99.49</v>
      </c>
      <c r="D335" s="2">
        <v>0</v>
      </c>
      <c r="E335" s="2">
        <v>0.69899999999999995</v>
      </c>
      <c r="F335">
        <v>13.34</v>
      </c>
      <c r="G335" t="s">
        <v>1417</v>
      </c>
      <c r="H335">
        <v>0.65601679997265816</v>
      </c>
      <c r="I335" t="s">
        <v>275</v>
      </c>
      <c r="J335">
        <v>1</v>
      </c>
      <c r="L335" t="s">
        <v>1143</v>
      </c>
    </row>
    <row r="336" spans="1:12" x14ac:dyDescent="0.25">
      <c r="A336" t="s">
        <v>1144</v>
      </c>
      <c r="B336" t="s">
        <v>1120</v>
      </c>
      <c r="C336" s="2">
        <v>104.768</v>
      </c>
      <c r="D336" s="2">
        <v>0</v>
      </c>
      <c r="E336" s="2">
        <v>2.85</v>
      </c>
      <c r="F336">
        <v>3.9897429999999998</v>
      </c>
      <c r="G336" t="s">
        <v>1145</v>
      </c>
      <c r="H336">
        <v>6.2723480614540676</v>
      </c>
      <c r="I336" t="s">
        <v>275</v>
      </c>
      <c r="J336">
        <v>1</v>
      </c>
      <c r="L336" t="s">
        <v>1146</v>
      </c>
    </row>
    <row r="337" spans="1:12" x14ac:dyDescent="0.25">
      <c r="A337" t="s">
        <v>1147</v>
      </c>
      <c r="B337" t="s">
        <v>1148</v>
      </c>
      <c r="C337">
        <v>105.23</v>
      </c>
      <c r="D337">
        <v>0</v>
      </c>
      <c r="E337">
        <v>4.5229999999999997</v>
      </c>
      <c r="F337">
        <v>10.119999999999999</v>
      </c>
      <c r="G337" t="s">
        <v>961</v>
      </c>
      <c r="H337">
        <v>1.4768609550269107</v>
      </c>
      <c r="I337" t="s">
        <v>1152</v>
      </c>
      <c r="J337">
        <v>1</v>
      </c>
      <c r="L337" t="s">
        <v>1153</v>
      </c>
    </row>
    <row r="338" spans="1:12" x14ac:dyDescent="0.25">
      <c r="A338" t="s">
        <v>1154</v>
      </c>
      <c r="B338" t="s">
        <v>1149</v>
      </c>
      <c r="C338" s="2">
        <v>97.93</v>
      </c>
      <c r="D338" s="2">
        <v>0</v>
      </c>
      <c r="E338" s="2">
        <v>4.8</v>
      </c>
      <c r="F338">
        <v>14.24</v>
      </c>
      <c r="G338" t="s">
        <v>1134</v>
      </c>
      <c r="H338">
        <v>1.0193118016032481</v>
      </c>
      <c r="I338" t="s">
        <v>1155</v>
      </c>
      <c r="J338">
        <v>1</v>
      </c>
      <c r="L338" t="s">
        <v>1156</v>
      </c>
    </row>
    <row r="339" spans="1:12" x14ac:dyDescent="0.25">
      <c r="A339" t="s">
        <v>1150</v>
      </c>
      <c r="B339" t="s">
        <v>1151</v>
      </c>
      <c r="C339" s="2">
        <v>103.47</v>
      </c>
      <c r="D339" s="2">
        <v>0</v>
      </c>
      <c r="E339" s="2">
        <v>0</v>
      </c>
      <c r="F339">
        <v>9.1</v>
      </c>
      <c r="G339" t="s">
        <v>895</v>
      </c>
      <c r="H339">
        <v>3.7475693895432287</v>
      </c>
      <c r="I339" t="s">
        <v>275</v>
      </c>
      <c r="J339">
        <v>1</v>
      </c>
      <c r="L339" t="s">
        <v>1157</v>
      </c>
    </row>
    <row r="340" spans="1:12" x14ac:dyDescent="0.25">
      <c r="A340" t="s">
        <v>1160</v>
      </c>
      <c r="B340" t="s">
        <v>1158</v>
      </c>
      <c r="C340" s="2">
        <v>98.864750000000001</v>
      </c>
      <c r="D340" s="2">
        <v>0</v>
      </c>
      <c r="E340" s="2">
        <v>2.0847222222222221</v>
      </c>
      <c r="F340">
        <v>4.9856619999999996</v>
      </c>
      <c r="G340" t="s">
        <v>1161</v>
      </c>
      <c r="H340">
        <v>4.8465142601091298</v>
      </c>
      <c r="I340" t="s">
        <v>275</v>
      </c>
      <c r="J340">
        <v>1</v>
      </c>
      <c r="L340" t="s">
        <v>1162</v>
      </c>
    </row>
    <row r="341" spans="1:12" x14ac:dyDescent="0.25">
      <c r="A341" t="s">
        <v>1163</v>
      </c>
      <c r="B341" t="s">
        <v>1159</v>
      </c>
      <c r="C341" s="2">
        <v>4.4089999999999998</v>
      </c>
      <c r="D341" s="2">
        <v>2.875</v>
      </c>
      <c r="E341" s="2">
        <v>4.7080001831054687</v>
      </c>
      <c r="F341">
        <v>2.2902037015452099</v>
      </c>
      <c r="G341" t="s">
        <v>886</v>
      </c>
      <c r="H341">
        <v>0</v>
      </c>
      <c r="I341" t="s">
        <v>1164</v>
      </c>
      <c r="J341">
        <v>1</v>
      </c>
      <c r="L341" t="s">
        <v>361</v>
      </c>
    </row>
    <row r="342" spans="1:12" x14ac:dyDescent="0.25">
      <c r="A342" t="s">
        <v>1167</v>
      </c>
      <c r="B342" t="s">
        <v>1165</v>
      </c>
      <c r="C342" s="2">
        <v>83.75</v>
      </c>
      <c r="D342" s="2">
        <v>0</v>
      </c>
      <c r="E342" s="2">
        <v>2.2509999999999999</v>
      </c>
      <c r="F342">
        <v>19.78</v>
      </c>
      <c r="G342" t="s">
        <v>849</v>
      </c>
      <c r="H342">
        <v>2.1678282653868108</v>
      </c>
      <c r="I342" t="s">
        <v>1168</v>
      </c>
      <c r="J342">
        <v>1</v>
      </c>
      <c r="L342" t="s">
        <v>1169</v>
      </c>
    </row>
    <row r="343" spans="1:12" x14ac:dyDescent="0.25">
      <c r="A343" t="s">
        <v>1171</v>
      </c>
      <c r="B343" t="s">
        <v>1170</v>
      </c>
      <c r="C343" s="2">
        <v>110.6737</v>
      </c>
      <c r="D343" s="2">
        <v>0</v>
      </c>
      <c r="E343" s="2">
        <v>2.9656666666666665</v>
      </c>
      <c r="F343">
        <v>3.9222541436878888</v>
      </c>
      <c r="G343" t="s">
        <v>1172</v>
      </c>
      <c r="H343">
        <v>3.9329952495694935</v>
      </c>
      <c r="I343" t="s">
        <v>275</v>
      </c>
      <c r="J343">
        <v>1</v>
      </c>
      <c r="L343" t="s">
        <v>1173</v>
      </c>
    </row>
    <row r="344" spans="1:12" x14ac:dyDescent="0.25">
      <c r="A344" t="s">
        <v>1176</v>
      </c>
      <c r="B344" t="s">
        <v>1177</v>
      </c>
      <c r="C344" s="2">
        <v>100</v>
      </c>
      <c r="D344" s="2">
        <v>0</v>
      </c>
      <c r="E344" s="2">
        <v>0</v>
      </c>
      <c r="F344">
        <v>0</v>
      </c>
      <c r="G344" t="s">
        <v>275</v>
      </c>
      <c r="H344">
        <v>0</v>
      </c>
      <c r="I344" t="s">
        <v>871</v>
      </c>
      <c r="J344">
        <v>1</v>
      </c>
      <c r="L344" t="s">
        <v>1180</v>
      </c>
    </row>
    <row r="345" spans="1:12" x14ac:dyDescent="0.25">
      <c r="A345" t="s">
        <v>1178</v>
      </c>
      <c r="B345" t="s">
        <v>1179</v>
      </c>
      <c r="C345" s="2">
        <v>102.4</v>
      </c>
      <c r="D345" s="2">
        <v>0</v>
      </c>
      <c r="E345" s="2">
        <v>1.8120000000000001</v>
      </c>
      <c r="F345">
        <v>11.2</v>
      </c>
      <c r="G345" t="s">
        <v>1174</v>
      </c>
      <c r="H345">
        <v>0.83192084905007035</v>
      </c>
      <c r="I345" t="s">
        <v>1181</v>
      </c>
      <c r="J345">
        <v>1</v>
      </c>
      <c r="L345" t="s">
        <v>1182</v>
      </c>
    </row>
    <row r="346" spans="1:12" x14ac:dyDescent="0.25">
      <c r="A346" t="s">
        <v>1438</v>
      </c>
      <c r="B346" t="s">
        <v>1435</v>
      </c>
      <c r="C346" s="2">
        <v>4.04</v>
      </c>
      <c r="D346" s="2">
        <v>3.8571429252624512</v>
      </c>
      <c r="E346" s="2">
        <v>5.1499996185302734</v>
      </c>
      <c r="F346">
        <v>9.9142200189226628</v>
      </c>
      <c r="G346" t="s">
        <v>884</v>
      </c>
      <c r="H346">
        <v>0</v>
      </c>
      <c r="I346" t="s">
        <v>938</v>
      </c>
      <c r="J346">
        <v>1</v>
      </c>
      <c r="L346" t="s">
        <v>356</v>
      </c>
    </row>
    <row r="347" spans="1:12" x14ac:dyDescent="0.25">
      <c r="A347" t="s">
        <v>1188</v>
      </c>
      <c r="B347" t="s">
        <v>1184</v>
      </c>
      <c r="C347" s="2">
        <v>106.8154</v>
      </c>
      <c r="D347" s="2">
        <v>0</v>
      </c>
      <c r="E347" s="2">
        <v>0.99305555555555547</v>
      </c>
      <c r="F347">
        <v>5.4295121999999996</v>
      </c>
      <c r="G347" t="s">
        <v>826</v>
      </c>
      <c r="H347">
        <v>4.6734143235275543</v>
      </c>
      <c r="I347" t="s">
        <v>275</v>
      </c>
      <c r="J347">
        <v>1</v>
      </c>
      <c r="L347" t="s">
        <v>1189</v>
      </c>
    </row>
    <row r="348" spans="1:12" x14ac:dyDescent="0.25">
      <c r="A348" t="s">
        <v>1190</v>
      </c>
      <c r="B348" t="s">
        <v>1185</v>
      </c>
      <c r="C348" s="2">
        <v>103</v>
      </c>
      <c r="D348" s="2">
        <v>0</v>
      </c>
      <c r="E348" s="2">
        <v>1.425</v>
      </c>
      <c r="F348">
        <v>8.7200000000000006</v>
      </c>
      <c r="G348" t="s">
        <v>878</v>
      </c>
      <c r="H348">
        <v>2.5332102927888895</v>
      </c>
      <c r="I348" t="s">
        <v>275</v>
      </c>
      <c r="J348">
        <v>1</v>
      </c>
      <c r="L348" t="s">
        <v>1191</v>
      </c>
    </row>
    <row r="349" spans="1:12" x14ac:dyDescent="0.25">
      <c r="A349" t="s">
        <v>1192</v>
      </c>
      <c r="B349" t="s">
        <v>1186</v>
      </c>
      <c r="C349" s="2">
        <v>104.6996</v>
      </c>
      <c r="D349" s="2">
        <v>0</v>
      </c>
      <c r="E349" s="2">
        <v>0.29895833333333333</v>
      </c>
      <c r="F349">
        <v>4.0650919999999999</v>
      </c>
      <c r="G349" t="s">
        <v>899</v>
      </c>
      <c r="H349">
        <v>4.4299059501449829</v>
      </c>
      <c r="I349" t="s">
        <v>275</v>
      </c>
      <c r="J349">
        <v>1</v>
      </c>
      <c r="L349" t="s">
        <v>1193</v>
      </c>
    </row>
    <row r="350" spans="1:12" x14ac:dyDescent="0.25">
      <c r="A350" t="s">
        <v>1187</v>
      </c>
      <c r="B350" t="s">
        <v>1187</v>
      </c>
      <c r="C350" s="2">
        <v>102600</v>
      </c>
      <c r="D350" s="2">
        <v>0</v>
      </c>
      <c r="E350" s="2">
        <v>0</v>
      </c>
      <c r="F350">
        <v>0</v>
      </c>
      <c r="G350" t="s">
        <v>1045</v>
      </c>
      <c r="H350">
        <v>0</v>
      </c>
      <c r="I350" t="s">
        <v>275</v>
      </c>
      <c r="J350">
        <v>1</v>
      </c>
      <c r="L350" t="s">
        <v>1194</v>
      </c>
    </row>
    <row r="351" spans="1:12" x14ac:dyDescent="0.25">
      <c r="A351" t="s">
        <v>1204</v>
      </c>
      <c r="B351" t="s">
        <v>1196</v>
      </c>
      <c r="C351" s="2">
        <v>99.2</v>
      </c>
      <c r="D351" s="2">
        <v>0</v>
      </c>
      <c r="E351" s="2">
        <v>0</v>
      </c>
      <c r="F351">
        <v>0</v>
      </c>
      <c r="G351" t="s">
        <v>960</v>
      </c>
      <c r="H351">
        <v>0</v>
      </c>
      <c r="I351" t="s">
        <v>275</v>
      </c>
      <c r="J351">
        <v>1</v>
      </c>
      <c r="L351" t="s">
        <v>1205</v>
      </c>
    </row>
    <row r="352" spans="1:12" x14ac:dyDescent="0.25">
      <c r="A352" t="s">
        <v>1206</v>
      </c>
      <c r="B352" t="s">
        <v>1197</v>
      </c>
      <c r="C352" s="2">
        <v>100.836</v>
      </c>
      <c r="D352" s="2">
        <v>0</v>
      </c>
      <c r="E352" s="2">
        <v>1.7625</v>
      </c>
      <c r="F352">
        <v>4.3690959999999999</v>
      </c>
      <c r="G352" t="s">
        <v>1207</v>
      </c>
      <c r="H352">
        <v>6.4206957746097153</v>
      </c>
      <c r="I352" t="s">
        <v>275</v>
      </c>
      <c r="J352">
        <v>1</v>
      </c>
      <c r="L352" t="s">
        <v>1208</v>
      </c>
    </row>
    <row r="353" spans="1:12" x14ac:dyDescent="0.25">
      <c r="A353" t="s">
        <v>1209</v>
      </c>
      <c r="B353" t="s">
        <v>1198</v>
      </c>
      <c r="C353">
        <v>73.685000000000002</v>
      </c>
      <c r="D353">
        <v>0</v>
      </c>
      <c r="E353">
        <v>1.7625</v>
      </c>
      <c r="F353">
        <v>9.7093731000000005</v>
      </c>
      <c r="G353" t="s">
        <v>1207</v>
      </c>
      <c r="H353">
        <v>5.8304680036778596</v>
      </c>
      <c r="I353" t="s">
        <v>275</v>
      </c>
      <c r="J353">
        <v>1</v>
      </c>
      <c r="L353" t="s">
        <v>1210</v>
      </c>
    </row>
    <row r="354" spans="1:12" x14ac:dyDescent="0.25">
      <c r="A354" t="s">
        <v>1211</v>
      </c>
      <c r="B354" t="s">
        <v>1199</v>
      </c>
      <c r="C354">
        <v>100.70099999999999</v>
      </c>
      <c r="D354">
        <v>0</v>
      </c>
      <c r="E354">
        <v>2.9986111111111113</v>
      </c>
      <c r="F354">
        <v>8.1924723999999998</v>
      </c>
      <c r="G354" t="s">
        <v>945</v>
      </c>
      <c r="H354">
        <v>2.3589308590617883</v>
      </c>
      <c r="I354" t="s">
        <v>275</v>
      </c>
      <c r="J354">
        <v>1</v>
      </c>
      <c r="L354" t="s">
        <v>1212</v>
      </c>
    </row>
    <row r="355" spans="1:12" x14ac:dyDescent="0.25">
      <c r="A355" t="s">
        <v>1213</v>
      </c>
      <c r="B355" t="s">
        <v>1200</v>
      </c>
      <c r="C355">
        <v>83.796999999999997</v>
      </c>
      <c r="D355">
        <v>0</v>
      </c>
      <c r="E355">
        <v>2.7256944444444446</v>
      </c>
      <c r="F355">
        <v>11.332362399999999</v>
      </c>
      <c r="G355" t="s">
        <v>991</v>
      </c>
      <c r="H355">
        <v>3.4929449497955809</v>
      </c>
      <c r="I355" t="s">
        <v>275</v>
      </c>
      <c r="J355">
        <v>1</v>
      </c>
      <c r="L355" t="s">
        <v>1214</v>
      </c>
    </row>
    <row r="356" spans="1:12" x14ac:dyDescent="0.25">
      <c r="A356" t="s">
        <v>1215</v>
      </c>
      <c r="B356" t="s">
        <v>1201</v>
      </c>
      <c r="C356">
        <v>100.21599999999999</v>
      </c>
      <c r="D356">
        <v>0</v>
      </c>
      <c r="E356">
        <v>2.5333333333333332</v>
      </c>
      <c r="F356">
        <v>-15.922321907954284</v>
      </c>
      <c r="G356" t="s">
        <v>905</v>
      </c>
      <c r="H356">
        <v>8.3333333336459633E-3</v>
      </c>
      <c r="I356" t="s">
        <v>275</v>
      </c>
      <c r="J356">
        <v>1</v>
      </c>
      <c r="L356" t="s">
        <v>1216</v>
      </c>
    </row>
    <row r="357" spans="1:12" x14ac:dyDescent="0.25">
      <c r="A357" t="s">
        <v>1217</v>
      </c>
      <c r="B357" t="s">
        <v>1202</v>
      </c>
      <c r="C357">
        <v>119.435</v>
      </c>
      <c r="D357">
        <v>0</v>
      </c>
      <c r="E357">
        <v>5.0794520547945208</v>
      </c>
      <c r="F357">
        <v>2.5460256999999999</v>
      </c>
      <c r="G357" t="s">
        <v>901</v>
      </c>
      <c r="H357">
        <v>5.1860825619509026</v>
      </c>
      <c r="I357" t="s">
        <v>275</v>
      </c>
      <c r="J357">
        <v>1</v>
      </c>
      <c r="L357" t="s">
        <v>1218</v>
      </c>
    </row>
    <row r="358" spans="1:12" x14ac:dyDescent="0.25">
      <c r="A358" t="s">
        <v>1219</v>
      </c>
      <c r="B358" t="s">
        <v>1203</v>
      </c>
      <c r="C358">
        <v>58.75</v>
      </c>
      <c r="D358">
        <v>0</v>
      </c>
      <c r="E358">
        <v>0</v>
      </c>
      <c r="F358">
        <v>16.370136661843723</v>
      </c>
      <c r="G358" t="s">
        <v>1220</v>
      </c>
      <c r="H358">
        <v>5.0303585217575932</v>
      </c>
      <c r="I358" t="s">
        <v>275</v>
      </c>
      <c r="J358">
        <v>1</v>
      </c>
      <c r="L358" t="s">
        <v>1221</v>
      </c>
    </row>
    <row r="359" spans="1:12" x14ac:dyDescent="0.25">
      <c r="A359" t="s">
        <v>1224</v>
      </c>
      <c r="B359" t="s">
        <v>1222</v>
      </c>
      <c r="C359">
        <v>4310</v>
      </c>
      <c r="D359">
        <v>5</v>
      </c>
      <c r="E359">
        <v>5630</v>
      </c>
      <c r="F359">
        <v>2.4255814663199491</v>
      </c>
      <c r="G359" t="s">
        <v>876</v>
      </c>
      <c r="H359">
        <v>0</v>
      </c>
      <c r="I359" t="s">
        <v>275</v>
      </c>
      <c r="J359">
        <v>1</v>
      </c>
      <c r="L359" t="s">
        <v>1225</v>
      </c>
    </row>
    <row r="360" spans="1:12" x14ac:dyDescent="0.25">
      <c r="A360" t="s">
        <v>1242</v>
      </c>
      <c r="B360" t="s">
        <v>1241</v>
      </c>
      <c r="C360" s="2">
        <v>102.1272</v>
      </c>
      <c r="D360" s="2">
        <v>0</v>
      </c>
      <c r="E360" s="2">
        <v>1.7777777777777779</v>
      </c>
      <c r="F360">
        <v>8.9530963999999997</v>
      </c>
      <c r="G360" t="s">
        <v>1243</v>
      </c>
      <c r="H360">
        <v>2.0981222559894261</v>
      </c>
      <c r="I360" t="s">
        <v>275</v>
      </c>
      <c r="J360">
        <v>1</v>
      </c>
      <c r="L360" t="s">
        <v>1244</v>
      </c>
    </row>
    <row r="361" spans="1:12" x14ac:dyDescent="0.25">
      <c r="A361" t="s">
        <v>1267</v>
      </c>
      <c r="B361" t="s">
        <v>1268</v>
      </c>
      <c r="C361" s="2">
        <v>103.502</v>
      </c>
      <c r="D361" s="2">
        <v>0</v>
      </c>
      <c r="E361" s="2">
        <v>1.8520833333333335</v>
      </c>
      <c r="F361">
        <v>4.5387917</v>
      </c>
      <c r="G361" t="s">
        <v>945</v>
      </c>
      <c r="H361">
        <v>4.887915857303053</v>
      </c>
      <c r="I361" t="s">
        <v>275</v>
      </c>
      <c r="J361">
        <v>1</v>
      </c>
      <c r="L361" t="s">
        <v>1269</v>
      </c>
    </row>
    <row r="362" spans="1:12" x14ac:dyDescent="0.25">
      <c r="A362" t="s">
        <v>1301</v>
      </c>
      <c r="B362" t="s">
        <v>1271</v>
      </c>
      <c r="C362" s="2">
        <v>155.9</v>
      </c>
      <c r="D362" s="2">
        <v>4.0476188659667969</v>
      </c>
      <c r="E362" s="2">
        <v>170.35293579101563</v>
      </c>
      <c r="F362">
        <v>1.3091189116344735</v>
      </c>
      <c r="G362" t="s">
        <v>815</v>
      </c>
      <c r="H362">
        <v>0</v>
      </c>
      <c r="I362" t="s">
        <v>893</v>
      </c>
      <c r="J362">
        <v>1</v>
      </c>
      <c r="L362" t="s">
        <v>1302</v>
      </c>
    </row>
    <row r="363" spans="1:12" x14ac:dyDescent="0.25">
      <c r="A363" t="s">
        <v>1303</v>
      </c>
      <c r="B363" t="s">
        <v>1272</v>
      </c>
      <c r="C363" s="2">
        <v>193.35</v>
      </c>
      <c r="D363" s="2">
        <v>4.0526313781738281</v>
      </c>
      <c r="E363" s="2">
        <v>207.375</v>
      </c>
      <c r="F363">
        <v>1.4481510214636668</v>
      </c>
      <c r="G363" t="s">
        <v>1172</v>
      </c>
      <c r="H363">
        <v>0</v>
      </c>
      <c r="I363" t="s">
        <v>953</v>
      </c>
      <c r="J363">
        <v>1</v>
      </c>
      <c r="L363" t="s">
        <v>1304</v>
      </c>
    </row>
    <row r="364" spans="1:12" x14ac:dyDescent="0.25">
      <c r="A364" t="s">
        <v>1305</v>
      </c>
      <c r="B364" t="s">
        <v>1273</v>
      </c>
      <c r="C364" s="2">
        <v>40.630000000000003</v>
      </c>
      <c r="D364" s="2">
        <v>3.15625</v>
      </c>
      <c r="E364" s="2">
        <v>50.192306518554688</v>
      </c>
      <c r="F364">
        <v>2.4612355402412009</v>
      </c>
      <c r="G364" t="s">
        <v>829</v>
      </c>
      <c r="H364">
        <v>0</v>
      </c>
      <c r="I364" t="s">
        <v>1161</v>
      </c>
      <c r="J364">
        <v>1</v>
      </c>
      <c r="L364" t="s">
        <v>1306</v>
      </c>
    </row>
    <row r="365" spans="1:12" x14ac:dyDescent="0.25">
      <c r="A365" t="s">
        <v>1307</v>
      </c>
      <c r="B365" t="s">
        <v>1274</v>
      </c>
      <c r="C365" s="2">
        <v>427.07</v>
      </c>
      <c r="D365" s="2">
        <v>4.375</v>
      </c>
      <c r="E365" s="2">
        <v>468.41665649414062</v>
      </c>
      <c r="F365">
        <v>2.3882554028424923</v>
      </c>
      <c r="G365" t="s">
        <v>936</v>
      </c>
      <c r="H365">
        <v>0</v>
      </c>
      <c r="I365" t="s">
        <v>1009</v>
      </c>
      <c r="J365">
        <v>1</v>
      </c>
      <c r="L365" t="s">
        <v>1308</v>
      </c>
    </row>
    <row r="366" spans="1:12" x14ac:dyDescent="0.25">
      <c r="A366" t="s">
        <v>1309</v>
      </c>
      <c r="B366" t="s">
        <v>1275</v>
      </c>
      <c r="C366" s="2">
        <v>131.26</v>
      </c>
      <c r="D366" s="2">
        <v>4.4827585220336914</v>
      </c>
      <c r="E366" s="2">
        <v>151.77272033691406</v>
      </c>
      <c r="F366">
        <v>0</v>
      </c>
      <c r="G366" t="s">
        <v>275</v>
      </c>
      <c r="H366">
        <v>0</v>
      </c>
      <c r="I366" t="s">
        <v>275</v>
      </c>
      <c r="J366">
        <v>1</v>
      </c>
      <c r="L366" t="s">
        <v>1310</v>
      </c>
    </row>
    <row r="367" spans="1:12" x14ac:dyDescent="0.25">
      <c r="A367" t="s">
        <v>1311</v>
      </c>
      <c r="B367" t="s">
        <v>1276</v>
      </c>
      <c r="C367" s="2">
        <v>32.340000000000003</v>
      </c>
      <c r="D367" s="2">
        <v>4.2903227806091309</v>
      </c>
      <c r="E367" s="2">
        <v>35.840000152587891</v>
      </c>
      <c r="F367">
        <v>3.8330757341576502</v>
      </c>
      <c r="G367" t="s">
        <v>944</v>
      </c>
      <c r="H367">
        <v>0</v>
      </c>
      <c r="I367" t="s">
        <v>1100</v>
      </c>
      <c r="J367">
        <v>1</v>
      </c>
      <c r="L367" t="s">
        <v>1312</v>
      </c>
    </row>
    <row r="368" spans="1:12" x14ac:dyDescent="0.25">
      <c r="A368" t="s">
        <v>1313</v>
      </c>
      <c r="B368" t="s">
        <v>1277</v>
      </c>
      <c r="C368" s="2">
        <v>72.06</v>
      </c>
      <c r="D368" s="2">
        <v>4.0857143402099609</v>
      </c>
      <c r="E368" s="2">
        <v>76.172416687011719</v>
      </c>
      <c r="F368">
        <v>0.83263946711074099</v>
      </c>
      <c r="G368" t="s">
        <v>966</v>
      </c>
      <c r="H368">
        <v>0</v>
      </c>
      <c r="I368" t="s">
        <v>910</v>
      </c>
      <c r="J368">
        <v>1</v>
      </c>
      <c r="L368" t="s">
        <v>1314</v>
      </c>
    </row>
    <row r="369" spans="1:12" x14ac:dyDescent="0.25">
      <c r="A369" t="s">
        <v>1315</v>
      </c>
      <c r="B369" t="s">
        <v>1278</v>
      </c>
      <c r="C369">
        <v>67.709999999999994</v>
      </c>
      <c r="D369">
        <v>4.0303030014038086</v>
      </c>
      <c r="E369">
        <v>72.285713195800781</v>
      </c>
      <c r="F369">
        <v>1.9350073855243721</v>
      </c>
      <c r="G369" t="s">
        <v>915</v>
      </c>
      <c r="H369">
        <v>0</v>
      </c>
      <c r="I369" t="s">
        <v>902</v>
      </c>
      <c r="J369">
        <v>1</v>
      </c>
      <c r="L369" t="s">
        <v>1316</v>
      </c>
    </row>
    <row r="370" spans="1:12" x14ac:dyDescent="0.25">
      <c r="A370" t="s">
        <v>1317</v>
      </c>
      <c r="B370" t="s">
        <v>1279</v>
      </c>
      <c r="C370">
        <v>10.48</v>
      </c>
      <c r="D370">
        <v>2.78125</v>
      </c>
      <c r="E370">
        <v>13.159999847412109</v>
      </c>
      <c r="F370">
        <v>0</v>
      </c>
      <c r="G370" t="s">
        <v>1318</v>
      </c>
      <c r="H370">
        <v>0</v>
      </c>
      <c r="I370" t="s">
        <v>275</v>
      </c>
      <c r="J370">
        <v>1</v>
      </c>
      <c r="L370" t="s">
        <v>1319</v>
      </c>
    </row>
    <row r="371" spans="1:12" x14ac:dyDescent="0.25">
      <c r="A371" t="s">
        <v>1320</v>
      </c>
      <c r="B371" t="s">
        <v>1280</v>
      </c>
      <c r="C371">
        <v>62</v>
      </c>
      <c r="D371">
        <v>3.5217392444610596</v>
      </c>
      <c r="E371">
        <v>67.733329772949219</v>
      </c>
      <c r="F371">
        <v>0</v>
      </c>
      <c r="G371" t="s">
        <v>275</v>
      </c>
      <c r="H371">
        <v>0</v>
      </c>
      <c r="I371" t="s">
        <v>275</v>
      </c>
      <c r="J371">
        <v>1</v>
      </c>
      <c r="L371" t="s">
        <v>1321</v>
      </c>
    </row>
    <row r="372" spans="1:12" x14ac:dyDescent="0.25">
      <c r="A372" t="s">
        <v>1322</v>
      </c>
      <c r="B372" t="s">
        <v>1281</v>
      </c>
      <c r="C372">
        <v>4.28</v>
      </c>
      <c r="D372">
        <v>3.5161290168762207</v>
      </c>
      <c r="E372">
        <v>7.0840907096862793</v>
      </c>
      <c r="F372">
        <v>0.93457943925233633</v>
      </c>
      <c r="G372" t="s">
        <v>827</v>
      </c>
      <c r="H372">
        <v>0</v>
      </c>
      <c r="I372" t="s">
        <v>1323</v>
      </c>
      <c r="J372">
        <v>1</v>
      </c>
      <c r="L372" t="s">
        <v>1324</v>
      </c>
    </row>
    <row r="373" spans="1:12" x14ac:dyDescent="0.25">
      <c r="A373" t="s">
        <v>1325</v>
      </c>
      <c r="B373" t="s">
        <v>1282</v>
      </c>
      <c r="C373">
        <v>7.86</v>
      </c>
      <c r="D373">
        <v>2.6363637447357178</v>
      </c>
      <c r="E373">
        <v>10.666666984558105</v>
      </c>
      <c r="F373">
        <v>0</v>
      </c>
      <c r="G373" t="s">
        <v>275</v>
      </c>
      <c r="H373">
        <v>0</v>
      </c>
      <c r="I373" t="s">
        <v>275</v>
      </c>
      <c r="J373">
        <v>1</v>
      </c>
      <c r="L373" t="s">
        <v>1326</v>
      </c>
    </row>
    <row r="374" spans="1:12" x14ac:dyDescent="0.25">
      <c r="A374" t="s">
        <v>1327</v>
      </c>
      <c r="B374" t="s">
        <v>1283</v>
      </c>
      <c r="C374">
        <v>10.8</v>
      </c>
      <c r="D374">
        <v>3.3703703880310059</v>
      </c>
      <c r="E374">
        <v>12.156521797180176</v>
      </c>
      <c r="F374">
        <v>6.1111111111111107</v>
      </c>
      <c r="G374" t="s">
        <v>926</v>
      </c>
      <c r="H374">
        <v>0</v>
      </c>
      <c r="I374" t="s">
        <v>940</v>
      </c>
      <c r="J374">
        <v>1</v>
      </c>
      <c r="L374" t="s">
        <v>1328</v>
      </c>
    </row>
    <row r="375" spans="1:12" x14ac:dyDescent="0.25">
      <c r="A375" t="s">
        <v>1329</v>
      </c>
      <c r="B375" t="s">
        <v>1284</v>
      </c>
      <c r="C375">
        <v>35.75</v>
      </c>
      <c r="D375">
        <v>3.6666667461395264</v>
      </c>
      <c r="E375">
        <v>38.947368621826172</v>
      </c>
      <c r="F375">
        <v>4.2517482517482517</v>
      </c>
      <c r="G375" t="s">
        <v>1172</v>
      </c>
      <c r="H375">
        <v>0</v>
      </c>
      <c r="I375" t="s">
        <v>902</v>
      </c>
      <c r="J375">
        <v>1</v>
      </c>
      <c r="L375" t="s">
        <v>1330</v>
      </c>
    </row>
    <row r="376" spans="1:12" x14ac:dyDescent="0.25">
      <c r="A376" t="s">
        <v>1331</v>
      </c>
      <c r="B376" t="s">
        <v>1285</v>
      </c>
      <c r="C376">
        <v>152.25</v>
      </c>
      <c r="D376">
        <v>4.3548388481140137</v>
      </c>
      <c r="E376">
        <v>171.1962890625</v>
      </c>
      <c r="F376">
        <v>2.4691358024691357</v>
      </c>
      <c r="G376" t="s">
        <v>851</v>
      </c>
      <c r="H376">
        <v>0</v>
      </c>
      <c r="I376" t="s">
        <v>843</v>
      </c>
      <c r="J376">
        <v>1</v>
      </c>
      <c r="L376" t="s">
        <v>1332</v>
      </c>
    </row>
    <row r="377" spans="1:12" x14ac:dyDescent="0.25">
      <c r="A377" t="s">
        <v>1333</v>
      </c>
      <c r="B377" t="s">
        <v>1286</v>
      </c>
      <c r="C377">
        <v>73.650000000000006</v>
      </c>
      <c r="D377">
        <v>4.3142857551574707</v>
      </c>
      <c r="E377">
        <v>79.820686340332031</v>
      </c>
      <c r="F377">
        <v>2.281059063136456</v>
      </c>
      <c r="G377" t="s">
        <v>847</v>
      </c>
      <c r="H377">
        <v>0</v>
      </c>
      <c r="I377" t="s">
        <v>879</v>
      </c>
      <c r="J377">
        <v>1</v>
      </c>
      <c r="L377" t="s">
        <v>1334</v>
      </c>
    </row>
    <row r="378" spans="1:12" x14ac:dyDescent="0.25">
      <c r="A378" t="s">
        <v>1335</v>
      </c>
      <c r="B378" t="s">
        <v>1287</v>
      </c>
      <c r="C378">
        <v>120.43</v>
      </c>
      <c r="D378">
        <v>3.5</v>
      </c>
      <c r="E378">
        <v>125.375</v>
      </c>
      <c r="F378">
        <v>2.0758947106202772</v>
      </c>
      <c r="G378" t="s">
        <v>915</v>
      </c>
      <c r="H378">
        <v>0</v>
      </c>
      <c r="I378" t="s">
        <v>1220</v>
      </c>
      <c r="J378">
        <v>1</v>
      </c>
      <c r="L378" t="s">
        <v>1336</v>
      </c>
    </row>
    <row r="379" spans="1:12" x14ac:dyDescent="0.25">
      <c r="A379" t="s">
        <v>1337</v>
      </c>
      <c r="B379" t="s">
        <v>1288</v>
      </c>
      <c r="C379">
        <v>42.41</v>
      </c>
      <c r="D379">
        <v>3.3548386096954346</v>
      </c>
      <c r="E379">
        <v>44.636363983154297</v>
      </c>
      <c r="F379">
        <v>1.9099269040320683</v>
      </c>
      <c r="G379" t="s">
        <v>1577</v>
      </c>
      <c r="H379">
        <v>0</v>
      </c>
      <c r="I379" t="s">
        <v>905</v>
      </c>
      <c r="J379">
        <v>1</v>
      </c>
      <c r="L379" t="s">
        <v>1338</v>
      </c>
    </row>
    <row r="380" spans="1:12" x14ac:dyDescent="0.25">
      <c r="A380" t="s">
        <v>1339</v>
      </c>
      <c r="B380" t="s">
        <v>1289</v>
      </c>
      <c r="C380">
        <v>1855.72</v>
      </c>
      <c r="D380">
        <v>4.5428571701049805</v>
      </c>
      <c r="E380">
        <v>2105.370361328125</v>
      </c>
      <c r="F380">
        <v>0</v>
      </c>
      <c r="G380" t="s">
        <v>275</v>
      </c>
      <c r="H380">
        <v>0</v>
      </c>
      <c r="I380" t="s">
        <v>275</v>
      </c>
      <c r="J380">
        <v>1</v>
      </c>
      <c r="L380" t="s">
        <v>1340</v>
      </c>
    </row>
    <row r="381" spans="1:12" x14ac:dyDescent="0.25">
      <c r="A381" t="s">
        <v>1341</v>
      </c>
      <c r="B381" t="s">
        <v>1290</v>
      </c>
      <c r="C381">
        <v>105.21</v>
      </c>
      <c r="D381">
        <v>3.7058823108673096</v>
      </c>
      <c r="E381">
        <v>117.07142639160156</v>
      </c>
      <c r="F381">
        <v>2.9649339541955717</v>
      </c>
      <c r="G381" t="s">
        <v>966</v>
      </c>
      <c r="H381">
        <v>0</v>
      </c>
      <c r="I381" t="s">
        <v>853</v>
      </c>
      <c r="J381">
        <v>1</v>
      </c>
      <c r="L381" t="s">
        <v>1343</v>
      </c>
    </row>
    <row r="382" spans="1:12" x14ac:dyDescent="0.25">
      <c r="A382" t="s">
        <v>1344</v>
      </c>
      <c r="B382" t="s">
        <v>1291</v>
      </c>
      <c r="C382">
        <v>100.51</v>
      </c>
      <c r="D382">
        <v>0</v>
      </c>
      <c r="E382">
        <v>3.0710000000000002</v>
      </c>
      <c r="F382">
        <v>0</v>
      </c>
      <c r="G382" t="s">
        <v>954</v>
      </c>
      <c r="H382">
        <v>0</v>
      </c>
      <c r="I382" t="s">
        <v>1345</v>
      </c>
      <c r="J382">
        <v>1</v>
      </c>
      <c r="L382" t="s">
        <v>1346</v>
      </c>
    </row>
    <row r="383" spans="1:12" x14ac:dyDescent="0.25">
      <c r="A383" t="s">
        <v>1347</v>
      </c>
      <c r="B383" t="s">
        <v>1292</v>
      </c>
      <c r="C383">
        <v>109.54</v>
      </c>
      <c r="D383">
        <v>0</v>
      </c>
      <c r="E383">
        <v>0.26200000000000001</v>
      </c>
      <c r="F383">
        <v>8.93</v>
      </c>
      <c r="G383" t="s">
        <v>1042</v>
      </c>
      <c r="H383">
        <v>0.49759923698948094</v>
      </c>
      <c r="I383" t="s">
        <v>275</v>
      </c>
      <c r="J383">
        <v>1</v>
      </c>
      <c r="L383" t="s">
        <v>1348</v>
      </c>
    </row>
    <row r="384" spans="1:12" x14ac:dyDescent="0.25">
      <c r="A384" t="s">
        <v>1349</v>
      </c>
      <c r="B384" t="s">
        <v>1293</v>
      </c>
      <c r="C384">
        <v>116.25</v>
      </c>
      <c r="D384">
        <v>0</v>
      </c>
      <c r="E384">
        <v>2.6909999999999998</v>
      </c>
      <c r="F384">
        <v>9.0299999999999994</v>
      </c>
      <c r="G384" t="s">
        <v>904</v>
      </c>
      <c r="H384">
        <v>0.37371980198506183</v>
      </c>
      <c r="I384" t="s">
        <v>275</v>
      </c>
      <c r="J384">
        <v>1</v>
      </c>
      <c r="L384" t="s">
        <v>1350</v>
      </c>
    </row>
    <row r="385" spans="1:12" x14ac:dyDescent="0.25">
      <c r="A385" t="s">
        <v>1351</v>
      </c>
      <c r="B385" t="s">
        <v>1294</v>
      </c>
      <c r="C385">
        <v>117.7</v>
      </c>
      <c r="D385">
        <v>0</v>
      </c>
      <c r="E385">
        <v>1.5819999999999999</v>
      </c>
      <c r="F385">
        <v>9.1199999999999992</v>
      </c>
      <c r="G385" t="s">
        <v>1183</v>
      </c>
      <c r="H385">
        <v>0.45078710224914775</v>
      </c>
      <c r="I385" t="s">
        <v>275</v>
      </c>
      <c r="J385">
        <v>1</v>
      </c>
      <c r="L385" t="s">
        <v>1352</v>
      </c>
    </row>
    <row r="386" spans="1:12" x14ac:dyDescent="0.25">
      <c r="A386" t="s">
        <v>1353</v>
      </c>
      <c r="B386" t="s">
        <v>1295</v>
      </c>
      <c r="C386">
        <v>102.29</v>
      </c>
      <c r="D386">
        <v>0</v>
      </c>
      <c r="E386">
        <v>2.589</v>
      </c>
      <c r="F386">
        <v>11.74</v>
      </c>
      <c r="G386" t="s">
        <v>1172</v>
      </c>
      <c r="H386">
        <v>0.75837273521818804</v>
      </c>
      <c r="I386" t="s">
        <v>1354</v>
      </c>
      <c r="J386">
        <v>1</v>
      </c>
      <c r="L386" t="s">
        <v>1355</v>
      </c>
    </row>
    <row r="387" spans="1:12" x14ac:dyDescent="0.25">
      <c r="A387" t="s">
        <v>1356</v>
      </c>
      <c r="B387" t="s">
        <v>1296</v>
      </c>
      <c r="C387">
        <v>103.45</v>
      </c>
      <c r="D387">
        <v>0</v>
      </c>
      <c r="E387">
        <v>1.59375</v>
      </c>
      <c r="F387">
        <v>3.6582490000000001</v>
      </c>
      <c r="G387" t="s">
        <v>1357</v>
      </c>
      <c r="H387">
        <v>5.771409850025468</v>
      </c>
      <c r="I387" t="s">
        <v>275</v>
      </c>
      <c r="J387">
        <v>1</v>
      </c>
      <c r="L387" t="s">
        <v>1358</v>
      </c>
    </row>
    <row r="388" spans="1:12" x14ac:dyDescent="0.25">
      <c r="A388" t="s">
        <v>1359</v>
      </c>
      <c r="B388" t="s">
        <v>1297</v>
      </c>
      <c r="C388">
        <v>111.979</v>
      </c>
      <c r="D388">
        <v>0</v>
      </c>
      <c r="E388">
        <v>1.8292931506849315</v>
      </c>
      <c r="F388">
        <v>2.6005560000000001</v>
      </c>
      <c r="G388" t="s">
        <v>1360</v>
      </c>
      <c r="H388">
        <v>6.5750054438078456</v>
      </c>
      <c r="I388" t="s">
        <v>275</v>
      </c>
      <c r="J388">
        <v>1</v>
      </c>
      <c r="L388" t="s">
        <v>1361</v>
      </c>
    </row>
    <row r="389" spans="1:12" x14ac:dyDescent="0.25">
      <c r="A389" t="s">
        <v>1362</v>
      </c>
      <c r="B389" t="s">
        <v>1298</v>
      </c>
      <c r="C389">
        <v>114.46299999999999</v>
      </c>
      <c r="D389">
        <v>0</v>
      </c>
      <c r="E389">
        <v>2.6821917808219178</v>
      </c>
      <c r="F389">
        <v>3.2922071000000002</v>
      </c>
      <c r="G389" t="s">
        <v>1363</v>
      </c>
      <c r="H389">
        <v>6.2985723697628409</v>
      </c>
      <c r="I389" t="s">
        <v>275</v>
      </c>
      <c r="J389">
        <v>1</v>
      </c>
      <c r="L389" t="s">
        <v>1364</v>
      </c>
    </row>
    <row r="390" spans="1:12" x14ac:dyDescent="0.25">
      <c r="A390" t="s">
        <v>1365</v>
      </c>
      <c r="B390" t="s">
        <v>1299</v>
      </c>
      <c r="C390">
        <v>112.34</v>
      </c>
      <c r="D390">
        <v>0</v>
      </c>
      <c r="E390">
        <v>2.6880136986301371</v>
      </c>
      <c r="F390">
        <v>2.9292389000000001</v>
      </c>
      <c r="G390" t="s">
        <v>1366</v>
      </c>
      <c r="H390">
        <v>4.0537624392445668</v>
      </c>
      <c r="I390" t="s">
        <v>275</v>
      </c>
      <c r="J390">
        <v>1</v>
      </c>
      <c r="L390" t="s">
        <v>1367</v>
      </c>
    </row>
    <row r="391" spans="1:12" x14ac:dyDescent="0.25">
      <c r="A391" t="s">
        <v>1368</v>
      </c>
      <c r="B391" t="s">
        <v>1300</v>
      </c>
      <c r="C391">
        <v>106.45</v>
      </c>
      <c r="D391">
        <v>0</v>
      </c>
      <c r="E391">
        <v>2.089</v>
      </c>
      <c r="F391">
        <v>8.3800000000000008</v>
      </c>
      <c r="G391" t="s">
        <v>1223</v>
      </c>
      <c r="H391">
        <v>4.08525022833141</v>
      </c>
      <c r="I391" t="s">
        <v>275</v>
      </c>
      <c r="J391">
        <v>1</v>
      </c>
      <c r="L391" t="s">
        <v>1369</v>
      </c>
    </row>
    <row r="392" spans="1:12" x14ac:dyDescent="0.25">
      <c r="A392" t="s">
        <v>1371</v>
      </c>
      <c r="B392" t="s">
        <v>1372</v>
      </c>
      <c r="C392" s="2">
        <v>100.8</v>
      </c>
      <c r="D392" s="2">
        <v>0</v>
      </c>
      <c r="E392" s="2">
        <v>1.1919999999999999</v>
      </c>
      <c r="F392">
        <v>14.99</v>
      </c>
      <c r="G392" t="s">
        <v>1266</v>
      </c>
      <c r="H392">
        <v>1.7173420478267396</v>
      </c>
      <c r="I392" t="s">
        <v>1373</v>
      </c>
      <c r="J392">
        <v>1</v>
      </c>
      <c r="L392" t="s">
        <v>1374</v>
      </c>
    </row>
    <row r="393" spans="1:12" x14ac:dyDescent="0.25">
      <c r="A393" t="s">
        <v>1376</v>
      </c>
      <c r="B393" t="s">
        <v>1375</v>
      </c>
      <c r="C393" s="2">
        <v>3.55</v>
      </c>
      <c r="D393" s="2">
        <v>3.7777776718139648</v>
      </c>
      <c r="E393" s="2">
        <v>4.5</v>
      </c>
      <c r="F393">
        <v>0</v>
      </c>
      <c r="G393" t="s">
        <v>1377</v>
      </c>
      <c r="H393">
        <v>0</v>
      </c>
      <c r="I393" t="s">
        <v>275</v>
      </c>
      <c r="J393">
        <v>1</v>
      </c>
      <c r="L393" t="s">
        <v>1378</v>
      </c>
    </row>
    <row r="394" spans="1:12" x14ac:dyDescent="0.25">
      <c r="A394" t="s">
        <v>1379</v>
      </c>
      <c r="B394" t="s">
        <v>1380</v>
      </c>
      <c r="C394" s="2">
        <v>94.19</v>
      </c>
      <c r="D394" s="2">
        <v>0</v>
      </c>
      <c r="E394" s="2">
        <v>0</v>
      </c>
      <c r="F394">
        <v>0</v>
      </c>
      <c r="G394" t="s">
        <v>275</v>
      </c>
      <c r="H394">
        <v>0</v>
      </c>
      <c r="I394" t="s">
        <v>275</v>
      </c>
      <c r="J394">
        <v>1</v>
      </c>
      <c r="L394" t="s">
        <v>1381</v>
      </c>
    </row>
    <row r="395" spans="1:12" x14ac:dyDescent="0.25">
      <c r="A395" t="s">
        <v>1384</v>
      </c>
      <c r="B395" t="s">
        <v>1382</v>
      </c>
      <c r="C395" s="2">
        <v>104.56480000000001</v>
      </c>
      <c r="D395" s="2">
        <v>0</v>
      </c>
      <c r="E395" s="2">
        <v>1.8497472222222222</v>
      </c>
      <c r="F395">
        <v>5.0529459399999999</v>
      </c>
      <c r="G395" t="s">
        <v>888</v>
      </c>
      <c r="H395">
        <v>5.38010315683524</v>
      </c>
      <c r="I395" t="s">
        <v>275</v>
      </c>
      <c r="J395">
        <v>1</v>
      </c>
      <c r="L395" t="s">
        <v>1385</v>
      </c>
    </row>
    <row r="396" spans="1:12" x14ac:dyDescent="0.25">
      <c r="A396" t="s">
        <v>1386</v>
      </c>
      <c r="B396" t="s">
        <v>1387</v>
      </c>
      <c r="C396" s="2">
        <v>99.096000000000004</v>
      </c>
      <c r="D396" s="2">
        <v>0</v>
      </c>
      <c r="E396" s="2">
        <v>0</v>
      </c>
      <c r="F396">
        <v>0</v>
      </c>
      <c r="G396" t="s">
        <v>275</v>
      </c>
      <c r="H396">
        <v>0</v>
      </c>
      <c r="I396" t="s">
        <v>275</v>
      </c>
      <c r="J396">
        <v>1</v>
      </c>
      <c r="L396" t="s">
        <v>1391</v>
      </c>
    </row>
    <row r="397" spans="1:12" x14ac:dyDescent="0.25">
      <c r="A397" t="s">
        <v>1393</v>
      </c>
      <c r="B397" t="s">
        <v>1392</v>
      </c>
      <c r="C397" s="2">
        <v>90.764200000000002</v>
      </c>
      <c r="D397" s="2">
        <v>0</v>
      </c>
      <c r="E397" s="2">
        <v>1.8147222222222223</v>
      </c>
      <c r="F397">
        <v>13.0387983</v>
      </c>
      <c r="G397" t="s">
        <v>923</v>
      </c>
      <c r="H397">
        <v>1.6340190556760139</v>
      </c>
      <c r="I397" t="s">
        <v>275</v>
      </c>
      <c r="J397">
        <v>1</v>
      </c>
      <c r="L397" t="s">
        <v>1394</v>
      </c>
    </row>
    <row r="398" spans="1:12" x14ac:dyDescent="0.25">
      <c r="A398" t="s">
        <v>1402</v>
      </c>
      <c r="B398" t="s">
        <v>1397</v>
      </c>
      <c r="C398" s="2">
        <v>106.1784</v>
      </c>
      <c r="D398" s="2">
        <v>0</v>
      </c>
      <c r="E398" s="2">
        <v>2.0284722222222222</v>
      </c>
      <c r="F398">
        <v>3.9141110000000001</v>
      </c>
      <c r="G398" t="s">
        <v>945</v>
      </c>
      <c r="H398">
        <v>3.2912282455728663</v>
      </c>
      <c r="I398" t="s">
        <v>275</v>
      </c>
      <c r="J398">
        <v>1</v>
      </c>
      <c r="L398" t="s">
        <v>1403</v>
      </c>
    </row>
    <row r="399" spans="1:12" x14ac:dyDescent="0.25">
      <c r="A399" t="s">
        <v>1404</v>
      </c>
      <c r="B399" t="s">
        <v>1398</v>
      </c>
      <c r="C399" s="2">
        <v>100.99630000000001</v>
      </c>
      <c r="D399" s="2">
        <v>0</v>
      </c>
      <c r="E399" s="2">
        <v>1.1850000000000001</v>
      </c>
      <c r="F399">
        <v>3.6905729000000003</v>
      </c>
      <c r="G399" t="s">
        <v>910</v>
      </c>
      <c r="H399">
        <v>3.8688366417313049</v>
      </c>
      <c r="I399" t="s">
        <v>275</v>
      </c>
      <c r="J399">
        <v>1</v>
      </c>
      <c r="L399" t="s">
        <v>1405</v>
      </c>
    </row>
    <row r="400" spans="1:12" x14ac:dyDescent="0.25">
      <c r="A400" t="s">
        <v>1406</v>
      </c>
      <c r="B400" t="s">
        <v>1399</v>
      </c>
      <c r="C400" s="2">
        <v>103.58199999999999</v>
      </c>
      <c r="D400" s="2">
        <v>0</v>
      </c>
      <c r="E400" s="2">
        <v>1.5875000000000001</v>
      </c>
      <c r="F400">
        <v>3.0793794999999999</v>
      </c>
      <c r="G400" t="s">
        <v>945</v>
      </c>
      <c r="H400">
        <v>2.4906795236387556</v>
      </c>
      <c r="I400" t="s">
        <v>275</v>
      </c>
      <c r="J400">
        <v>1</v>
      </c>
      <c r="L400" t="s">
        <v>1407</v>
      </c>
    </row>
    <row r="401" spans="1:12" x14ac:dyDescent="0.25">
      <c r="A401" t="s">
        <v>1408</v>
      </c>
      <c r="B401" t="s">
        <v>1400</v>
      </c>
      <c r="C401">
        <v>448.49</v>
      </c>
      <c r="D401">
        <v>0</v>
      </c>
      <c r="E401">
        <v>0</v>
      </c>
      <c r="F401">
        <v>0</v>
      </c>
      <c r="G401" t="s">
        <v>275</v>
      </c>
      <c r="H401">
        <v>0</v>
      </c>
      <c r="I401" t="s">
        <v>275</v>
      </c>
      <c r="J401">
        <v>1</v>
      </c>
      <c r="L401" t="s">
        <v>1409</v>
      </c>
    </row>
    <row r="402" spans="1:12" x14ac:dyDescent="0.25">
      <c r="A402" t="s">
        <v>1410</v>
      </c>
      <c r="B402" t="s">
        <v>1401</v>
      </c>
      <c r="C402">
        <v>16.41</v>
      </c>
      <c r="D402">
        <v>0</v>
      </c>
      <c r="E402">
        <v>0</v>
      </c>
      <c r="F402">
        <v>0</v>
      </c>
      <c r="G402" t="s">
        <v>275</v>
      </c>
      <c r="H402">
        <v>0</v>
      </c>
      <c r="I402" t="s">
        <v>275</v>
      </c>
      <c r="J402">
        <v>1</v>
      </c>
      <c r="L402" t="s">
        <v>358</v>
      </c>
    </row>
    <row r="403" spans="1:12" x14ac:dyDescent="0.25">
      <c r="A403" t="s">
        <v>1414</v>
      </c>
      <c r="B403" t="s">
        <v>1414</v>
      </c>
      <c r="C403" s="2">
        <v>50.35</v>
      </c>
      <c r="D403" s="2">
        <v>0</v>
      </c>
      <c r="E403" s="2">
        <v>0</v>
      </c>
      <c r="F403">
        <v>0</v>
      </c>
      <c r="G403" t="s">
        <v>907</v>
      </c>
      <c r="H403">
        <v>0</v>
      </c>
      <c r="I403" t="s">
        <v>275</v>
      </c>
      <c r="J403">
        <v>1</v>
      </c>
      <c r="L403" t="s">
        <v>1415</v>
      </c>
    </row>
    <row r="404" spans="1:12" x14ac:dyDescent="0.25">
      <c r="A404" t="s">
        <v>1424</v>
      </c>
      <c r="B404" t="s">
        <v>1425</v>
      </c>
      <c r="C404" s="2">
        <v>102.77800000000001</v>
      </c>
      <c r="D404" s="2">
        <v>0</v>
      </c>
      <c r="E404" s="2">
        <v>0.16666666666666666</v>
      </c>
      <c r="F404">
        <v>4.3092189000000003</v>
      </c>
      <c r="G404" t="s">
        <v>1463</v>
      </c>
      <c r="H404">
        <v>4.0585856355211902</v>
      </c>
      <c r="I404" t="s">
        <v>275</v>
      </c>
      <c r="J404">
        <v>1</v>
      </c>
      <c r="L404" t="s">
        <v>1427</v>
      </c>
    </row>
    <row r="405" spans="1:12" x14ac:dyDescent="0.25">
      <c r="A405" t="s">
        <v>1428</v>
      </c>
      <c r="B405" t="s">
        <v>1426</v>
      </c>
      <c r="C405" s="2">
        <v>100.54559999999999</v>
      </c>
      <c r="D405" s="2">
        <v>0</v>
      </c>
      <c r="E405" s="2">
        <v>1.468472222222222</v>
      </c>
      <c r="F405">
        <v>4.7526561999999997</v>
      </c>
      <c r="G405" t="s">
        <v>883</v>
      </c>
      <c r="H405">
        <v>5.7190388072381904</v>
      </c>
      <c r="I405" t="s">
        <v>275</v>
      </c>
      <c r="J405">
        <v>1</v>
      </c>
      <c r="L405" t="s">
        <v>1429</v>
      </c>
    </row>
    <row r="406" spans="1:12" x14ac:dyDescent="0.25">
      <c r="A406" t="s">
        <v>1431</v>
      </c>
      <c r="B406" t="s">
        <v>1430</v>
      </c>
      <c r="C406" s="2">
        <v>103.2</v>
      </c>
      <c r="D406" s="2">
        <v>0</v>
      </c>
      <c r="E406" s="2">
        <v>0.245</v>
      </c>
      <c r="F406">
        <v>8.67</v>
      </c>
      <c r="G406" t="s">
        <v>872</v>
      </c>
      <c r="H406">
        <v>2.2477132901150694</v>
      </c>
      <c r="I406" t="s">
        <v>275</v>
      </c>
      <c r="J406">
        <v>1</v>
      </c>
      <c r="L406" t="s">
        <v>1432</v>
      </c>
    </row>
    <row r="407" spans="1:12" x14ac:dyDescent="0.25">
      <c r="A407" t="s">
        <v>1434</v>
      </c>
      <c r="B407" t="s">
        <v>1433</v>
      </c>
      <c r="C407" s="2">
        <v>106.32</v>
      </c>
      <c r="D407" s="2">
        <v>0</v>
      </c>
      <c r="E407" s="2">
        <v>3.746</v>
      </c>
      <c r="F407">
        <v>23.92</v>
      </c>
      <c r="G407" t="s">
        <v>953</v>
      </c>
      <c r="H407">
        <v>1.753741407984954</v>
      </c>
      <c r="I407" t="s">
        <v>275</v>
      </c>
      <c r="J407">
        <v>1</v>
      </c>
      <c r="L407" t="s">
        <v>1535</v>
      </c>
    </row>
    <row r="408" spans="1:12" x14ac:dyDescent="0.25">
      <c r="A408" t="s">
        <v>1464</v>
      </c>
      <c r="B408" t="s">
        <v>1439</v>
      </c>
      <c r="C408" s="2">
        <v>106.2944</v>
      </c>
      <c r="D408" s="2">
        <v>0</v>
      </c>
      <c r="E408" s="2">
        <v>0.64916666666666667</v>
      </c>
      <c r="F408">
        <v>4.0531946999999997</v>
      </c>
      <c r="G408" t="s">
        <v>1465</v>
      </c>
      <c r="H408">
        <v>2.2574922533869328</v>
      </c>
      <c r="I408" t="s">
        <v>275</v>
      </c>
      <c r="J408">
        <v>1</v>
      </c>
      <c r="L408" t="s">
        <v>1466</v>
      </c>
    </row>
    <row r="409" spans="1:12" x14ac:dyDescent="0.25">
      <c r="A409" t="s">
        <v>1441</v>
      </c>
      <c r="B409" t="s">
        <v>1440</v>
      </c>
      <c r="C409" s="2">
        <v>100</v>
      </c>
      <c r="D409" s="2">
        <v>0</v>
      </c>
      <c r="E409" s="2">
        <v>0</v>
      </c>
      <c r="F409">
        <v>0</v>
      </c>
      <c r="G409" t="s">
        <v>1022</v>
      </c>
      <c r="H409">
        <v>0</v>
      </c>
      <c r="I409" t="s">
        <v>275</v>
      </c>
      <c r="J409">
        <v>1</v>
      </c>
      <c r="L409" t="s">
        <v>1467</v>
      </c>
    </row>
    <row r="410" spans="1:12" x14ac:dyDescent="0.25">
      <c r="A410" t="s">
        <v>1468</v>
      </c>
      <c r="B410" t="s">
        <v>1442</v>
      </c>
      <c r="C410" s="2">
        <v>14.58</v>
      </c>
      <c r="D410" s="2">
        <v>2.6470587253570557</v>
      </c>
      <c r="E410" s="2">
        <v>15.436254501342773</v>
      </c>
      <c r="F410">
        <v>0.75445816186556924</v>
      </c>
      <c r="G410" t="s">
        <v>1342</v>
      </c>
      <c r="H410">
        <v>0</v>
      </c>
      <c r="I410" t="s">
        <v>899</v>
      </c>
      <c r="J410">
        <v>1</v>
      </c>
      <c r="L410" t="s">
        <v>1469</v>
      </c>
    </row>
    <row r="411" spans="1:12" x14ac:dyDescent="0.25">
      <c r="A411" t="s">
        <v>1470</v>
      </c>
      <c r="B411" t="s">
        <v>1443</v>
      </c>
      <c r="C411" s="2">
        <v>268.7</v>
      </c>
      <c r="D411" s="2">
        <v>3.307692289352417</v>
      </c>
      <c r="E411" s="2">
        <v>244.79228210449219</v>
      </c>
      <c r="F411">
        <v>8.6757843051650596</v>
      </c>
      <c r="G411" t="s">
        <v>843</v>
      </c>
      <c r="H411">
        <v>0</v>
      </c>
      <c r="I411" t="s">
        <v>936</v>
      </c>
      <c r="J411">
        <v>1</v>
      </c>
      <c r="L411" t="s">
        <v>1471</v>
      </c>
    </row>
    <row r="412" spans="1:12" x14ac:dyDescent="0.25">
      <c r="A412" t="s">
        <v>1472</v>
      </c>
      <c r="B412" t="s">
        <v>1444</v>
      </c>
      <c r="C412" s="2">
        <v>13.0124</v>
      </c>
      <c r="D412" s="2">
        <v>0</v>
      </c>
      <c r="E412" s="2">
        <v>0</v>
      </c>
      <c r="F412">
        <v>1.8905044941358207</v>
      </c>
      <c r="G412" t="s">
        <v>1473</v>
      </c>
      <c r="H412">
        <v>0</v>
      </c>
      <c r="I412" t="s">
        <v>275</v>
      </c>
      <c r="J412">
        <v>1</v>
      </c>
      <c r="L412" t="s">
        <v>1474</v>
      </c>
    </row>
    <row r="413" spans="1:12" x14ac:dyDescent="0.25">
      <c r="A413" t="s">
        <v>1475</v>
      </c>
      <c r="B413" t="s">
        <v>1445</v>
      </c>
      <c r="C413" s="2">
        <v>118.8588</v>
      </c>
      <c r="D413" s="2">
        <v>0</v>
      </c>
      <c r="E413" s="2">
        <v>0.10122222222222221</v>
      </c>
      <c r="F413">
        <v>5.6954762253944047</v>
      </c>
      <c r="G413" t="s">
        <v>1418</v>
      </c>
      <c r="H413">
        <v>11.572770903067793</v>
      </c>
      <c r="I413" t="s">
        <v>275</v>
      </c>
      <c r="J413">
        <v>1</v>
      </c>
      <c r="L413" t="s">
        <v>1476</v>
      </c>
    </row>
    <row r="414" spans="1:12" x14ac:dyDescent="0.25">
      <c r="A414" t="s">
        <v>1477</v>
      </c>
      <c r="B414" t="s">
        <v>1446</v>
      </c>
      <c r="C414" s="2">
        <v>103.21899999999999</v>
      </c>
      <c r="D414" s="2">
        <v>0</v>
      </c>
      <c r="E414" s="2">
        <v>2.6902777777777778</v>
      </c>
      <c r="F414">
        <v>5.8621790000000003</v>
      </c>
      <c r="G414" t="s">
        <v>876</v>
      </c>
      <c r="H414">
        <v>5.0111962702667308</v>
      </c>
      <c r="I414" t="s">
        <v>275</v>
      </c>
      <c r="J414">
        <v>1</v>
      </c>
      <c r="L414" t="s">
        <v>1478</v>
      </c>
    </row>
    <row r="415" spans="1:12" x14ac:dyDescent="0.25">
      <c r="A415" t="s">
        <v>1479</v>
      </c>
      <c r="B415" t="s">
        <v>1447</v>
      </c>
      <c r="C415" s="2">
        <v>1504</v>
      </c>
      <c r="D415" s="2">
        <v>3.6470587253570557</v>
      </c>
      <c r="E415" s="2">
        <v>1727.6153564453125</v>
      </c>
      <c r="F415">
        <v>5.3191489361702127</v>
      </c>
      <c r="G415" t="s">
        <v>864</v>
      </c>
      <c r="H415">
        <v>0</v>
      </c>
      <c r="I415" t="s">
        <v>860</v>
      </c>
      <c r="J415">
        <v>1</v>
      </c>
      <c r="L415" t="s">
        <v>1480</v>
      </c>
    </row>
    <row r="416" spans="1:12" x14ac:dyDescent="0.25">
      <c r="A416" t="s">
        <v>1481</v>
      </c>
      <c r="B416" t="s">
        <v>1448</v>
      </c>
      <c r="C416" s="2">
        <v>37.44</v>
      </c>
      <c r="D416" s="2">
        <v>3.4210526943206787</v>
      </c>
      <c r="E416" s="2">
        <v>38.388717651367188</v>
      </c>
      <c r="F416">
        <v>3.0551632185055086</v>
      </c>
      <c r="G416" t="s">
        <v>906</v>
      </c>
      <c r="H416">
        <v>0</v>
      </c>
      <c r="I416" t="s">
        <v>1419</v>
      </c>
      <c r="J416">
        <v>1</v>
      </c>
      <c r="L416" t="s">
        <v>290</v>
      </c>
    </row>
    <row r="417" spans="1:12" x14ac:dyDescent="0.25">
      <c r="A417" t="s">
        <v>1482</v>
      </c>
      <c r="B417" t="s">
        <v>1449</v>
      </c>
      <c r="C417">
        <v>131.47</v>
      </c>
      <c r="D417">
        <v>3.4000000953674316</v>
      </c>
      <c r="E417">
        <v>131.28900146484375</v>
      </c>
      <c r="F417">
        <v>7.4426754018435277</v>
      </c>
      <c r="G417" t="s">
        <v>961</v>
      </c>
      <c r="H417">
        <v>0</v>
      </c>
      <c r="I417" t="s">
        <v>905</v>
      </c>
      <c r="J417">
        <v>1</v>
      </c>
      <c r="L417" t="s">
        <v>1483</v>
      </c>
    </row>
    <row r="418" spans="1:12" x14ac:dyDescent="0.25">
      <c r="A418" t="s">
        <v>1484</v>
      </c>
      <c r="B418" t="s">
        <v>1450</v>
      </c>
      <c r="C418">
        <v>102.39109999999999</v>
      </c>
      <c r="D418">
        <v>0</v>
      </c>
      <c r="E418">
        <v>0.76036399999999982</v>
      </c>
      <c r="F418">
        <v>3.235371952097104</v>
      </c>
      <c r="G418" t="s">
        <v>924</v>
      </c>
      <c r="H418">
        <v>7.2227080396785368E-2</v>
      </c>
      <c r="I418" t="s">
        <v>275</v>
      </c>
      <c r="J418">
        <v>1</v>
      </c>
      <c r="L418" t="s">
        <v>1485</v>
      </c>
    </row>
    <row r="419" spans="1:12" x14ac:dyDescent="0.25">
      <c r="A419" t="s">
        <v>1486</v>
      </c>
      <c r="B419" t="s">
        <v>1451</v>
      </c>
      <c r="C419">
        <v>103.98699999999999</v>
      </c>
      <c r="D419">
        <v>0</v>
      </c>
      <c r="E419">
        <v>3.760958904109589</v>
      </c>
      <c r="F419">
        <v>3.5128348000000003</v>
      </c>
      <c r="G419" t="s">
        <v>867</v>
      </c>
      <c r="H419">
        <v>5.3351403040357397</v>
      </c>
      <c r="I419" t="s">
        <v>275</v>
      </c>
      <c r="J419">
        <v>1</v>
      </c>
      <c r="L419" t="s">
        <v>1487</v>
      </c>
    </row>
    <row r="420" spans="1:12" x14ac:dyDescent="0.25">
      <c r="A420" t="s">
        <v>1488</v>
      </c>
      <c r="B420" t="s">
        <v>1452</v>
      </c>
      <c r="C420">
        <v>109.50360000000001</v>
      </c>
      <c r="D420">
        <v>0</v>
      </c>
      <c r="E420">
        <v>0.71701388888888895</v>
      </c>
      <c r="F420">
        <v>6.0345826000000002</v>
      </c>
      <c r="G420" t="s">
        <v>1266</v>
      </c>
      <c r="H420">
        <v>7.0236842374281361</v>
      </c>
      <c r="I420" t="s">
        <v>275</v>
      </c>
      <c r="J420">
        <v>1</v>
      </c>
      <c r="L420" t="s">
        <v>1489</v>
      </c>
    </row>
    <row r="421" spans="1:12" x14ac:dyDescent="0.25">
      <c r="A421" t="s">
        <v>1490</v>
      </c>
      <c r="B421" t="s">
        <v>1453</v>
      </c>
      <c r="C421">
        <v>14.25</v>
      </c>
      <c r="D421">
        <v>3.5333333015441895</v>
      </c>
      <c r="E421">
        <v>14.022222518920898</v>
      </c>
      <c r="F421">
        <v>6.1411745291914279</v>
      </c>
      <c r="G421" t="s">
        <v>927</v>
      </c>
      <c r="H421">
        <v>0</v>
      </c>
      <c r="I421" t="s">
        <v>1357</v>
      </c>
      <c r="J421">
        <v>1</v>
      </c>
      <c r="L421" t="s">
        <v>1005</v>
      </c>
    </row>
    <row r="422" spans="1:12" x14ac:dyDescent="0.25">
      <c r="A422" t="s">
        <v>1491</v>
      </c>
      <c r="B422" t="s">
        <v>1454</v>
      </c>
      <c r="C422">
        <v>98.99</v>
      </c>
      <c r="D422">
        <v>0</v>
      </c>
      <c r="E422">
        <v>3.968</v>
      </c>
      <c r="F422">
        <v>10.8</v>
      </c>
      <c r="G422" t="s">
        <v>909</v>
      </c>
      <c r="H422">
        <v>2.2702593850526602</v>
      </c>
      <c r="I422" t="s">
        <v>1492</v>
      </c>
      <c r="J422">
        <v>1</v>
      </c>
      <c r="L422" t="s">
        <v>1493</v>
      </c>
    </row>
    <row r="423" spans="1:12" x14ac:dyDescent="0.25">
      <c r="A423" t="s">
        <v>1494</v>
      </c>
      <c r="B423" t="s">
        <v>1455</v>
      </c>
      <c r="C423">
        <v>26.315000000000001</v>
      </c>
      <c r="D423">
        <v>2.9285714626312256</v>
      </c>
      <c r="E423">
        <v>35.020465850830078</v>
      </c>
      <c r="F423">
        <v>2.2852789944772427</v>
      </c>
      <c r="G423" t="s">
        <v>886</v>
      </c>
      <c r="H423">
        <v>0</v>
      </c>
      <c r="I423" t="s">
        <v>887</v>
      </c>
      <c r="J423">
        <v>1</v>
      </c>
      <c r="L423" t="s">
        <v>361</v>
      </c>
    </row>
    <row r="424" spans="1:12" x14ac:dyDescent="0.25">
      <c r="A424" t="s">
        <v>1495</v>
      </c>
      <c r="B424" t="s">
        <v>1456</v>
      </c>
      <c r="C424">
        <v>1032</v>
      </c>
      <c r="D424">
        <v>5</v>
      </c>
      <c r="E424">
        <v>1451.280029296875</v>
      </c>
      <c r="F424">
        <v>1.4066222451598664</v>
      </c>
      <c r="G424" t="s">
        <v>1496</v>
      </c>
      <c r="H424">
        <v>0</v>
      </c>
      <c r="I424" t="s">
        <v>1497</v>
      </c>
      <c r="J424">
        <v>1</v>
      </c>
      <c r="L424" t="s">
        <v>1498</v>
      </c>
    </row>
    <row r="425" spans="1:12" x14ac:dyDescent="0.25">
      <c r="A425" t="s">
        <v>1499</v>
      </c>
      <c r="B425" t="s">
        <v>1457</v>
      </c>
      <c r="C425">
        <v>102.95</v>
      </c>
      <c r="D425">
        <v>0</v>
      </c>
      <c r="E425">
        <v>6.7000000000000004E-2</v>
      </c>
      <c r="F425">
        <v>11.09</v>
      </c>
      <c r="G425" t="s">
        <v>1591</v>
      </c>
      <c r="H425">
        <v>1.7458459360237539</v>
      </c>
      <c r="I425" t="s">
        <v>275</v>
      </c>
      <c r="J425">
        <v>1</v>
      </c>
      <c r="L425" t="s">
        <v>1500</v>
      </c>
    </row>
    <row r="426" spans="1:12" x14ac:dyDescent="0.25">
      <c r="A426" t="s">
        <v>1501</v>
      </c>
      <c r="B426" t="s">
        <v>1458</v>
      </c>
      <c r="C426">
        <v>379.25</v>
      </c>
      <c r="D426">
        <v>4.1428570747375488</v>
      </c>
      <c r="E426">
        <v>420.28924560546875</v>
      </c>
      <c r="F426">
        <v>7.6567656765676562</v>
      </c>
      <c r="G426" t="s">
        <v>858</v>
      </c>
      <c r="H426">
        <v>0</v>
      </c>
      <c r="I426" t="s">
        <v>916</v>
      </c>
      <c r="J426">
        <v>1</v>
      </c>
      <c r="L426" t="s">
        <v>1502</v>
      </c>
    </row>
    <row r="427" spans="1:12" x14ac:dyDescent="0.25">
      <c r="A427" t="s">
        <v>1503</v>
      </c>
      <c r="B427" t="s">
        <v>1459</v>
      </c>
      <c r="C427">
        <v>274.3</v>
      </c>
      <c r="D427">
        <v>4.0909090042114258</v>
      </c>
      <c r="E427">
        <v>302.19573974609375</v>
      </c>
      <c r="F427">
        <v>10.572366022602989</v>
      </c>
      <c r="G427" t="s">
        <v>858</v>
      </c>
      <c r="H427">
        <v>0</v>
      </c>
      <c r="I427" t="s">
        <v>916</v>
      </c>
      <c r="J427">
        <v>1</v>
      </c>
      <c r="L427" t="s">
        <v>1502</v>
      </c>
    </row>
    <row r="428" spans="1:12" x14ac:dyDescent="0.25">
      <c r="A428" t="s">
        <v>1504</v>
      </c>
      <c r="B428" t="s">
        <v>1460</v>
      </c>
      <c r="C428">
        <v>111.5742</v>
      </c>
      <c r="D428">
        <v>0</v>
      </c>
      <c r="E428">
        <v>1.6811111111111112</v>
      </c>
      <c r="F428">
        <v>5.0650624000000004</v>
      </c>
      <c r="G428" t="s">
        <v>904</v>
      </c>
      <c r="H428">
        <v>6.4657579481957512</v>
      </c>
      <c r="I428" t="s">
        <v>275</v>
      </c>
      <c r="J428">
        <v>1</v>
      </c>
      <c r="L428" t="s">
        <v>1505</v>
      </c>
    </row>
    <row r="429" spans="1:12" x14ac:dyDescent="0.25">
      <c r="A429" t="s">
        <v>1506</v>
      </c>
      <c r="B429" t="s">
        <v>1461</v>
      </c>
      <c r="C429">
        <v>193.77</v>
      </c>
      <c r="D429">
        <v>4.9090909957885742</v>
      </c>
      <c r="E429">
        <v>212.55000305175781</v>
      </c>
      <c r="F429">
        <v>1.6127367497548637</v>
      </c>
      <c r="G429" t="s">
        <v>1172</v>
      </c>
      <c r="H429">
        <v>0</v>
      </c>
      <c r="I429" t="s">
        <v>1608</v>
      </c>
      <c r="J429">
        <v>1</v>
      </c>
      <c r="L429" t="s">
        <v>1507</v>
      </c>
    </row>
    <row r="430" spans="1:12" x14ac:dyDescent="0.25">
      <c r="A430" t="s">
        <v>1508</v>
      </c>
      <c r="B430" t="s">
        <v>1509</v>
      </c>
      <c r="C430" s="2">
        <v>104.776</v>
      </c>
      <c r="D430" s="2">
        <v>0</v>
      </c>
      <c r="E430" s="2">
        <v>0.15312500000000001</v>
      </c>
      <c r="F430">
        <v>6.4934856999999999</v>
      </c>
      <c r="G430" t="s">
        <v>895</v>
      </c>
      <c r="H430">
        <v>3.5019024640452909</v>
      </c>
      <c r="I430" t="s">
        <v>275</v>
      </c>
      <c r="J430">
        <v>1</v>
      </c>
      <c r="L430" t="s">
        <v>1517</v>
      </c>
    </row>
    <row r="431" spans="1:12" x14ac:dyDescent="0.25">
      <c r="A431" t="s">
        <v>1518</v>
      </c>
      <c r="B431" t="s">
        <v>1510</v>
      </c>
      <c r="C431" s="2">
        <v>24.19</v>
      </c>
      <c r="D431" s="2">
        <v>4.2352943420410156</v>
      </c>
      <c r="E431" s="2">
        <v>27.137931823730469</v>
      </c>
      <c r="F431">
        <v>1.9851116625310175</v>
      </c>
      <c r="G431" t="s">
        <v>1370</v>
      </c>
      <c r="H431">
        <v>0</v>
      </c>
      <c r="I431" t="s">
        <v>860</v>
      </c>
      <c r="J431">
        <v>1</v>
      </c>
      <c r="L431" t="s">
        <v>1519</v>
      </c>
    </row>
    <row r="432" spans="1:12" x14ac:dyDescent="0.25">
      <c r="A432" t="s">
        <v>1520</v>
      </c>
      <c r="B432" t="s">
        <v>1511</v>
      </c>
      <c r="C432" s="2">
        <v>3.73</v>
      </c>
      <c r="D432" s="2">
        <v>0</v>
      </c>
      <c r="E432" s="2">
        <v>0</v>
      </c>
      <c r="F432">
        <v>9.0884714919184866</v>
      </c>
      <c r="G432" t="s">
        <v>828</v>
      </c>
      <c r="H432">
        <v>0</v>
      </c>
      <c r="I432" t="s">
        <v>275</v>
      </c>
      <c r="J432">
        <v>1</v>
      </c>
      <c r="L432" t="s">
        <v>1521</v>
      </c>
    </row>
    <row r="433" spans="1:12" x14ac:dyDescent="0.25">
      <c r="A433" t="s">
        <v>1522</v>
      </c>
      <c r="B433" t="s">
        <v>1512</v>
      </c>
      <c r="C433">
        <v>445.45</v>
      </c>
      <c r="D433">
        <v>3.5999999046325684</v>
      </c>
      <c r="E433">
        <v>494.31817626953125</v>
      </c>
      <c r="F433">
        <v>6.9599160175021613</v>
      </c>
      <c r="G433" t="s">
        <v>864</v>
      </c>
      <c r="H433">
        <v>0</v>
      </c>
      <c r="I433" t="s">
        <v>1436</v>
      </c>
      <c r="J433">
        <v>1</v>
      </c>
      <c r="L433" t="s">
        <v>1523</v>
      </c>
    </row>
    <row r="434" spans="1:12" x14ac:dyDescent="0.25">
      <c r="A434" t="s">
        <v>1524</v>
      </c>
      <c r="B434" t="s">
        <v>1513</v>
      </c>
      <c r="C434">
        <v>65.45</v>
      </c>
      <c r="D434">
        <v>3.7777776718139648</v>
      </c>
      <c r="E434">
        <v>72.642860412597656</v>
      </c>
      <c r="F434">
        <v>4.0342298288508562</v>
      </c>
      <c r="G434" t="s">
        <v>955</v>
      </c>
      <c r="H434">
        <v>0</v>
      </c>
      <c r="I434" t="s">
        <v>1525</v>
      </c>
      <c r="J434">
        <v>1</v>
      </c>
      <c r="L434" t="s">
        <v>1526</v>
      </c>
    </row>
    <row r="435" spans="1:12" x14ac:dyDescent="0.25">
      <c r="A435" t="s">
        <v>1527</v>
      </c>
      <c r="B435" t="s">
        <v>1514</v>
      </c>
      <c r="C435">
        <v>0.49790000000000001</v>
      </c>
      <c r="D435">
        <v>3.5</v>
      </c>
      <c r="E435">
        <v>0.476666659116745</v>
      </c>
      <c r="F435">
        <v>1.6572384021607747</v>
      </c>
      <c r="G435" t="s">
        <v>848</v>
      </c>
      <c r="H435">
        <v>0</v>
      </c>
      <c r="I435" t="s">
        <v>275</v>
      </c>
      <c r="J435">
        <v>1</v>
      </c>
      <c r="L435" t="s">
        <v>1528</v>
      </c>
    </row>
    <row r="436" spans="1:12" x14ac:dyDescent="0.25">
      <c r="A436" t="s">
        <v>1529</v>
      </c>
      <c r="B436" t="s">
        <v>1515</v>
      </c>
      <c r="C436">
        <v>1.2529999999999999</v>
      </c>
      <c r="D436">
        <v>4.1428570747375488</v>
      </c>
      <c r="E436">
        <v>1.2419999837875366</v>
      </c>
      <c r="F436">
        <v>5.4445328801894135</v>
      </c>
      <c r="G436" t="s">
        <v>1530</v>
      </c>
      <c r="H436">
        <v>0</v>
      </c>
      <c r="I436" t="s">
        <v>275</v>
      </c>
      <c r="J436">
        <v>1</v>
      </c>
      <c r="L436" t="s">
        <v>1531</v>
      </c>
    </row>
    <row r="437" spans="1:12" x14ac:dyDescent="0.25">
      <c r="A437" t="s">
        <v>1532</v>
      </c>
      <c r="B437" t="s">
        <v>1516</v>
      </c>
      <c r="C437">
        <v>296.2</v>
      </c>
      <c r="D437">
        <v>3.303030252456665</v>
      </c>
      <c r="E437">
        <v>287.33334350585937</v>
      </c>
      <c r="F437">
        <v>5.8068872383524646</v>
      </c>
      <c r="G437" t="s">
        <v>1533</v>
      </c>
      <c r="H437">
        <v>0</v>
      </c>
      <c r="I437" t="s">
        <v>1437</v>
      </c>
      <c r="J437">
        <v>1</v>
      </c>
      <c r="L437" t="s">
        <v>1534</v>
      </c>
    </row>
    <row r="438" spans="1:12" x14ac:dyDescent="0.25">
      <c r="A438" t="s">
        <v>1536</v>
      </c>
      <c r="B438" t="s">
        <v>1537</v>
      </c>
      <c r="C438" s="2">
        <v>100.42700000000001</v>
      </c>
      <c r="D438" s="2">
        <v>0</v>
      </c>
      <c r="E438" s="2">
        <v>1.153125</v>
      </c>
      <c r="F438">
        <v>5.0484064000000002</v>
      </c>
      <c r="G438" t="s">
        <v>1538</v>
      </c>
      <c r="H438">
        <v>5.747137442162197</v>
      </c>
      <c r="I438" t="s">
        <v>275</v>
      </c>
      <c r="J438">
        <v>1</v>
      </c>
      <c r="L438" t="s">
        <v>1539</v>
      </c>
    </row>
    <row r="439" spans="1:12" x14ac:dyDescent="0.25">
      <c r="A439" t="s">
        <v>1540</v>
      </c>
      <c r="B439" t="s">
        <v>1541</v>
      </c>
      <c r="C439" s="2">
        <v>103</v>
      </c>
      <c r="D439" s="2">
        <v>0</v>
      </c>
      <c r="E439" s="2">
        <v>0.621</v>
      </c>
      <c r="F439">
        <v>9.44</v>
      </c>
      <c r="G439" t="s">
        <v>1220</v>
      </c>
      <c r="H439">
        <v>4.4088574976693398</v>
      </c>
      <c r="I439" t="s">
        <v>1544</v>
      </c>
      <c r="J439">
        <v>1</v>
      </c>
      <c r="L439" t="s">
        <v>1545</v>
      </c>
    </row>
    <row r="440" spans="1:12" x14ac:dyDescent="0.25">
      <c r="A440" t="s">
        <v>1546</v>
      </c>
      <c r="B440" t="s">
        <v>1542</v>
      </c>
      <c r="C440" s="2">
        <v>100.74</v>
      </c>
      <c r="D440" s="2">
        <v>0</v>
      </c>
      <c r="E440" s="2">
        <v>2.488</v>
      </c>
      <c r="F440">
        <v>8.67</v>
      </c>
      <c r="G440" t="s">
        <v>883</v>
      </c>
      <c r="H440">
        <v>4.5115203098807513</v>
      </c>
      <c r="I440" t="s">
        <v>1547</v>
      </c>
      <c r="J440">
        <v>1</v>
      </c>
      <c r="L440" t="s">
        <v>1548</v>
      </c>
    </row>
    <row r="441" spans="1:12" x14ac:dyDescent="0.25">
      <c r="A441" t="s">
        <v>1549</v>
      </c>
      <c r="B441" t="s">
        <v>1543</v>
      </c>
      <c r="C441" s="2">
        <v>99.8</v>
      </c>
      <c r="D441" s="2">
        <v>0</v>
      </c>
      <c r="E441" s="2">
        <v>1.2889999999999999</v>
      </c>
      <c r="F441">
        <v>9.43</v>
      </c>
      <c r="G441" t="s">
        <v>1045</v>
      </c>
      <c r="H441">
        <v>1.2673860722326415</v>
      </c>
      <c r="I441" t="s">
        <v>275</v>
      </c>
      <c r="J441">
        <v>1</v>
      </c>
      <c r="L441" t="s">
        <v>1550</v>
      </c>
    </row>
    <row r="442" spans="1:12" x14ac:dyDescent="0.25">
      <c r="A442" t="s">
        <v>1552</v>
      </c>
      <c r="B442" t="s">
        <v>1551</v>
      </c>
      <c r="C442" s="2">
        <v>36.770000000000003</v>
      </c>
      <c r="D442" s="2">
        <v>4</v>
      </c>
      <c r="E442" s="2">
        <v>43.594501495361328</v>
      </c>
      <c r="F442">
        <v>6.7990209409844971</v>
      </c>
      <c r="G442" t="s">
        <v>1553</v>
      </c>
      <c r="H442">
        <v>0</v>
      </c>
      <c r="I442" t="s">
        <v>1554</v>
      </c>
      <c r="J442">
        <v>1</v>
      </c>
      <c r="L442" t="s">
        <v>1555</v>
      </c>
    </row>
    <row r="443" spans="1:12" x14ac:dyDescent="0.25">
      <c r="A443" t="s">
        <v>1556</v>
      </c>
      <c r="B443" t="s">
        <v>1557</v>
      </c>
      <c r="C443" s="2">
        <v>100.74</v>
      </c>
      <c r="D443" s="2">
        <v>0</v>
      </c>
      <c r="E443" s="2">
        <v>1.5169999999999999</v>
      </c>
      <c r="F443">
        <v>8.57</v>
      </c>
      <c r="G443" t="s">
        <v>952</v>
      </c>
      <c r="H443">
        <v>2.5337523587499033</v>
      </c>
      <c r="I443" t="s">
        <v>275</v>
      </c>
      <c r="J443">
        <v>1</v>
      </c>
      <c r="L443" t="s">
        <v>1561</v>
      </c>
    </row>
    <row r="444" spans="1:12" x14ac:dyDescent="0.25">
      <c r="A444" t="s">
        <v>1563</v>
      </c>
      <c r="B444" t="s">
        <v>1562</v>
      </c>
      <c r="C444" s="2">
        <v>96.39</v>
      </c>
      <c r="D444" s="2">
        <v>0</v>
      </c>
      <c r="E444" s="2">
        <v>2.081</v>
      </c>
      <c r="F444">
        <v>7.9</v>
      </c>
      <c r="G444" t="s">
        <v>860</v>
      </c>
      <c r="H444">
        <v>5.5905051511001629</v>
      </c>
      <c r="I444" t="s">
        <v>275</v>
      </c>
      <c r="J444">
        <v>1</v>
      </c>
      <c r="L444" t="s">
        <v>1564</v>
      </c>
    </row>
    <row r="445" spans="1:12" x14ac:dyDescent="0.25">
      <c r="A445" t="s">
        <v>1570</v>
      </c>
      <c r="B445" t="s">
        <v>1565</v>
      </c>
      <c r="C445" s="2">
        <v>54.4</v>
      </c>
      <c r="D445" s="2">
        <v>4.0588235855102539</v>
      </c>
      <c r="E445" s="2">
        <v>61.571430206298828</v>
      </c>
      <c r="F445">
        <v>3.6029411764705879</v>
      </c>
      <c r="G445" t="s">
        <v>929</v>
      </c>
      <c r="H445">
        <v>0</v>
      </c>
      <c r="I445" t="s">
        <v>798</v>
      </c>
      <c r="J445">
        <v>1</v>
      </c>
      <c r="L445" t="s">
        <v>1571</v>
      </c>
    </row>
    <row r="446" spans="1:12" x14ac:dyDescent="0.25">
      <c r="A446" t="s">
        <v>1566</v>
      </c>
      <c r="B446" t="s">
        <v>1566</v>
      </c>
      <c r="C446" s="2">
        <v>278</v>
      </c>
      <c r="D446" s="2">
        <v>0</v>
      </c>
      <c r="E446" s="2">
        <v>0</v>
      </c>
      <c r="F446">
        <v>0</v>
      </c>
      <c r="G446" t="s">
        <v>1045</v>
      </c>
      <c r="H446">
        <v>0</v>
      </c>
      <c r="I446" t="s">
        <v>275</v>
      </c>
      <c r="J446">
        <v>1</v>
      </c>
      <c r="L446" t="s">
        <v>1572</v>
      </c>
    </row>
    <row r="447" spans="1:12" x14ac:dyDescent="0.25">
      <c r="A447" t="s">
        <v>1567</v>
      </c>
      <c r="B447" t="s">
        <v>1567</v>
      </c>
      <c r="C447" s="2">
        <v>65</v>
      </c>
      <c r="D447" s="2">
        <v>0</v>
      </c>
      <c r="E447" s="2">
        <v>0</v>
      </c>
      <c r="F447">
        <v>0</v>
      </c>
      <c r="G447" t="s">
        <v>1045</v>
      </c>
      <c r="H447">
        <v>0</v>
      </c>
      <c r="I447" t="s">
        <v>275</v>
      </c>
      <c r="J447">
        <v>1</v>
      </c>
      <c r="L447" t="s">
        <v>1573</v>
      </c>
    </row>
    <row r="448" spans="1:12" x14ac:dyDescent="0.25">
      <c r="A448" t="s">
        <v>1574</v>
      </c>
      <c r="B448" t="s">
        <v>1574</v>
      </c>
      <c r="C448" s="2">
        <v>260</v>
      </c>
      <c r="D448" s="2">
        <v>0</v>
      </c>
      <c r="E448" s="2">
        <v>0</v>
      </c>
      <c r="F448">
        <v>0</v>
      </c>
      <c r="G448" t="s">
        <v>843</v>
      </c>
      <c r="H448">
        <v>0</v>
      </c>
      <c r="I448" t="s">
        <v>275</v>
      </c>
      <c r="J448">
        <v>1</v>
      </c>
      <c r="L448" t="s">
        <v>1575</v>
      </c>
    </row>
    <row r="449" spans="1:14" x14ac:dyDescent="0.25">
      <c r="A449" t="s">
        <v>1582</v>
      </c>
      <c r="B449" t="s">
        <v>1582</v>
      </c>
      <c r="C449">
        <v>17355</v>
      </c>
      <c r="D449">
        <v>0</v>
      </c>
      <c r="E449">
        <v>0</v>
      </c>
      <c r="F449">
        <v>0</v>
      </c>
      <c r="G449" t="s">
        <v>1045</v>
      </c>
      <c r="H449">
        <v>0</v>
      </c>
      <c r="I449" t="s">
        <v>275</v>
      </c>
      <c r="J449">
        <v>1</v>
      </c>
      <c r="L449" t="s">
        <v>659</v>
      </c>
    </row>
    <row r="450" spans="1:14" x14ac:dyDescent="0.25">
      <c r="A450" t="s">
        <v>1583</v>
      </c>
      <c r="B450" t="s">
        <v>1584</v>
      </c>
      <c r="C450">
        <v>100</v>
      </c>
      <c r="D450">
        <v>0</v>
      </c>
      <c r="E450">
        <v>0</v>
      </c>
      <c r="F450">
        <v>0</v>
      </c>
      <c r="G450" t="s">
        <v>959</v>
      </c>
      <c r="H450">
        <v>0</v>
      </c>
      <c r="I450" t="s">
        <v>275</v>
      </c>
      <c r="J450">
        <v>1</v>
      </c>
      <c r="L450" t="s">
        <v>1585</v>
      </c>
    </row>
    <row r="451" spans="1:14" x14ac:dyDescent="0.25">
      <c r="A451" t="s">
        <v>1586</v>
      </c>
      <c r="B451" t="s">
        <v>1589</v>
      </c>
      <c r="C451" s="2">
        <v>100</v>
      </c>
      <c r="D451" s="2">
        <v>0</v>
      </c>
      <c r="E451" s="2">
        <v>0</v>
      </c>
      <c r="F451">
        <v>0</v>
      </c>
      <c r="G451" t="s">
        <v>1587</v>
      </c>
      <c r="H451">
        <v>0</v>
      </c>
      <c r="I451" t="s">
        <v>275</v>
      </c>
      <c r="J451">
        <v>1</v>
      </c>
      <c r="L451" t="s">
        <v>1601</v>
      </c>
    </row>
    <row r="452" spans="1:14" x14ac:dyDescent="0.25">
      <c r="A452" t="s">
        <v>1592</v>
      </c>
      <c r="B452" t="s">
        <v>1592</v>
      </c>
      <c r="C452" s="2">
        <v>530</v>
      </c>
      <c r="D452" s="2">
        <v>0</v>
      </c>
      <c r="E452" s="2">
        <v>0</v>
      </c>
      <c r="F452" s="1">
        <v>0</v>
      </c>
      <c r="G452" s="1" t="s">
        <v>1045</v>
      </c>
      <c r="H452" s="1">
        <v>0</v>
      </c>
      <c r="I452" s="1" t="s">
        <v>275</v>
      </c>
      <c r="J452" s="1">
        <v>1</v>
      </c>
      <c r="K452" s="1"/>
      <c r="L452" s="1" t="s">
        <v>1594</v>
      </c>
      <c r="M452" s="1"/>
      <c r="N452" s="1"/>
    </row>
    <row r="453" spans="1:14" x14ac:dyDescent="0.25">
      <c r="A453" t="s">
        <v>1593</v>
      </c>
      <c r="B453" t="s">
        <v>1593</v>
      </c>
      <c r="C453" s="2">
        <v>280</v>
      </c>
      <c r="D453" s="2">
        <v>0</v>
      </c>
      <c r="E453" s="2">
        <v>0</v>
      </c>
      <c r="F453">
        <v>0</v>
      </c>
      <c r="G453" t="s">
        <v>1045</v>
      </c>
      <c r="H453">
        <v>0</v>
      </c>
      <c r="I453" t="s">
        <v>275</v>
      </c>
      <c r="J453">
        <v>1</v>
      </c>
      <c r="L453" t="s">
        <v>1595</v>
      </c>
    </row>
    <row r="454" spans="1:14" x14ac:dyDescent="0.25">
      <c r="A454" t="s">
        <v>1597</v>
      </c>
      <c r="B454" t="s">
        <v>1596</v>
      </c>
      <c r="C454" s="2">
        <v>17.489999999999998</v>
      </c>
      <c r="D454" s="2">
        <v>3.1612904071807861</v>
      </c>
      <c r="E454" s="2">
        <v>26.285715103149414</v>
      </c>
      <c r="F454">
        <v>1.9439679817038309</v>
      </c>
      <c r="G454" t="s">
        <v>849</v>
      </c>
      <c r="H454">
        <v>0</v>
      </c>
      <c r="I454" t="s">
        <v>1419</v>
      </c>
      <c r="J454">
        <v>1</v>
      </c>
      <c r="L454" t="s">
        <v>1598</v>
      </c>
    </row>
    <row r="455" spans="1:14" x14ac:dyDescent="0.25">
      <c r="A455" t="s">
        <v>1602</v>
      </c>
      <c r="B455" t="s">
        <v>1599</v>
      </c>
      <c r="C455" s="2">
        <v>102.5</v>
      </c>
      <c r="D455" s="2">
        <v>0</v>
      </c>
      <c r="E455" s="2">
        <v>4.2869999999999999</v>
      </c>
      <c r="F455">
        <v>8.42</v>
      </c>
      <c r="G455" t="s">
        <v>826</v>
      </c>
      <c r="H455">
        <v>2.2194225189703531</v>
      </c>
      <c r="I455" t="s">
        <v>1603</v>
      </c>
      <c r="J455">
        <v>1</v>
      </c>
      <c r="L455" t="s">
        <v>1604</v>
      </c>
    </row>
    <row r="456" spans="1:14" x14ac:dyDescent="0.25">
      <c r="A456" t="s">
        <v>1605</v>
      </c>
      <c r="B456" t="s">
        <v>1600</v>
      </c>
      <c r="C456" s="2">
        <v>101.6</v>
      </c>
      <c r="D456" s="2">
        <v>0</v>
      </c>
      <c r="E456" s="2">
        <v>2.6080000000000001</v>
      </c>
      <c r="F456">
        <v>8.43</v>
      </c>
      <c r="G456" t="s">
        <v>900</v>
      </c>
      <c r="H456">
        <v>6.1683106155432501</v>
      </c>
      <c r="I456" t="s">
        <v>1606</v>
      </c>
      <c r="J456">
        <v>1</v>
      </c>
      <c r="L456" t="s">
        <v>1607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6"/>
  <sheetViews>
    <sheetView topLeftCell="A424" workbookViewId="0">
      <selection activeCell="A424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73.349999999999994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3.9285714626312256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80.588233947753906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2.94478527607362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100.1211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0.52777777777777779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4.9639933000000003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3.5693924753283071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108.4105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1.5826388888888889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4.2759695000000004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1.2810675577533894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1215.5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0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10.695187165775401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111.8985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3.5180555555555553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4.8434274000000004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3.0962815921322417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109.91759999999999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2.140625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4.9249463000000002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13.862720431528849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1081</v>
      </c>
      <c r="C7" s="2">
        <f>IF( OR(_xll.BDP(B7,"PX_LAST")="#N/A N/A",_xll.BDP(B7,"PX_LAST")="#N/A Invalid Security"),VLOOKUP(A7,secs!$A:$B,2,FALSE),_xll.BDP(B7,"PX_LAST"))</f>
        <v>913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954.59637451171875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5.9425142743631882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103.2877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1.2833333333333332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4.5920287000000002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4.9950018997489964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227.99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274.6875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1.3728672310189043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400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4.4000000953674316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435.06271204043736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2.4600000381469727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9470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10731.125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3.595670538542767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171</v>
      </c>
      <c r="C12" s="2">
        <f>IF( OR(_xll.BDP(B12,"PX_LAST")="#N/A N/A",_xll.BDP(B12,"PX_LAST")="#N/A Invalid Security"),VLOOKUP(A12,secs!$A:$B,2,FALSE),_xll.BDP(B12,"PX_LAST"))</f>
        <v>4.0599999999999996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5.4666666984558105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5.6650246305418728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1227</v>
      </c>
      <c r="C13" s="2">
        <f>IF( OR(_xll.BDP(B13,"PX_LAST")="#N/A N/A",_xll.BDP(B13,"PX_LAST")="#N/A Invalid Security"),VLOOKUP(A13,secs!$A:$B,2,FALSE),_xll.BDP(B13,"PX_LAST"))</f>
        <v>2116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0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6.1090225563909772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3.55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4.6399998664855957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3.0140845288693066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17.45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19.120000839233398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5.338080940288874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9.6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11.819999694824219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1.5329479550321898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9.625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11.243428812398539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570.5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656.66668701171875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11.305872042068362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3.8944999999999999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4.394444465637207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7.0004549812054533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17.54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20.028011322021484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1.2542759339105309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30.95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32.355068206787109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105.7803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2.1486111111111112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4.1857597999999996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2.4512178308226931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102.63039999999999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1.8145833333333334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3.9709721999999998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2.8917187121002876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101.0656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2.4541666666666666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7.2058419000000002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2.004898152812209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104.65389999999999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0.37916666666666665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3.7232229999999999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4.0280172387901478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103.1497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0.3732638888888889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4.3750628000000003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3.1723483326504249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1239</v>
      </c>
      <c r="C27" s="2">
        <f>IF( OR(_xll.BDP(B27,"PX_LAST")="#N/A N/A",_xll.BDP(B27,"PX_LAST")="#N/A Invalid Security"),VLOOKUP(A27,secs!$A:$B,2,FALSE),_xll.BDP(B27,"PX_LAST"))</f>
        <v>175.64420000000001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2.0187499999999998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4.0558116000000002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7.2477012983872191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64</v>
      </c>
      <c r="C28" s="2">
        <f>IF( OR(_xll.BDP(B28,"PX_LAST")="#N/A N/A",_xll.BDP(B28,"PX_LAST")="#N/A Invalid Security"),VLOOKUP(A28,secs!$A:$B,2,FALSE),_xll.BDP(B28,"PX_LAST"))</f>
        <v>79.510000000000005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102.25390625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8.2233119577517915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1228</v>
      </c>
      <c r="C29" s="2">
        <f>IF( OR(_xll.BDP(B29,"PX_LAST")="#N/A N/A",_xll.BDP(B29,"PX_LAST")="#N/A Invalid Security"),VLOOKUP(A29,secs!$A:$B,2,FALSE),_xll.BDP(B29,"PX_LAST"))</f>
        <v>160.5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65</v>
      </c>
      <c r="C30" s="2">
        <f>IF( OR(_xll.BDP(B30,"PX_LAST")="#N/A N/A",_xll.BDP(B30,"PX_LAST")="#N/A Invalid Security"),VLOOKUP(A30,secs!$A:$B,2,FALSE),_xll.BDP(B30,"PX_LAST"))</f>
        <v>100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66</v>
      </c>
      <c r="C31" s="2">
        <f>IF( OR(_xll.BDP(B31,"PX_LAST")="#N/A N/A",_xll.BDP(B31,"PX_LAST")="#N/A Invalid Security"),VLOOKUP(A31,secs!$A:$B,2,FALSE),_xll.BDP(B31,"PX_LAST"))</f>
        <v>116.75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130.15773010253906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7.0235546038543886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67</v>
      </c>
      <c r="C32" s="2">
        <f>IF( OR(_xll.BDP(B32,"PX_LAST")="#N/A N/A",_xll.BDP(B32,"PX_LAST")="#N/A Invalid Security"),VLOOKUP(A32,secs!$A:$B,2,FALSE),_xll.BDP(B32,"PX_LAST"))</f>
        <v>136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7.647058543036966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68</v>
      </c>
      <c r="C33" s="2">
        <f>IF( OR(_xll.BDP(B33,"PX_LAST")="#N/A N/A",_xll.BDP(B33,"PX_LAST")="#N/A Invalid Security"),VLOOKUP(A33,secs!$A:$B,2,FALSE),_xll.BDP(B33,"PX_LAST"))</f>
        <v>8.25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69</v>
      </c>
      <c r="C34" s="2">
        <f>IF( OR(_xll.BDP(B34,"PX_LAST")="#N/A N/A",_xll.BDP(B34,"PX_LAST")="#N/A Invalid Security"),VLOOKUP(A34,secs!$A:$B,2,FALSE),_xll.BDP(B34,"PX_LAST"))</f>
        <v>4.2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4.4444576803460176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70</v>
      </c>
      <c r="C35" s="2">
        <f>IF( OR(_xll.BDP(B35,"PX_LAST")="#N/A N/A",_xll.BDP(B35,"PX_LAST")="#N/A Invalid Security"),VLOOKUP(A35,secs!$A:$B,2,FALSE),_xll.BDP(B35,"PX_LAST"))</f>
        <v>53.2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0.78947365956198901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71</v>
      </c>
      <c r="C36" s="2">
        <f>IF( OR(_xll.BDP(B36,"PX_LAST")="#N/A N/A",_xll.BDP(B36,"PX_LAST")="#N/A Invalid Security"),VLOOKUP(A36,secs!$A:$B,2,FALSE),_xll.BDP(B36,"PX_LAST"))</f>
        <v>2846.5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3238.91845703125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7.196770229945586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72</v>
      </c>
      <c r="C37" s="2">
        <f>IF( OR(_xll.BDP(B37,"PX_LAST")="#N/A N/A",_xll.BDP(B37,"PX_LAST")="#N/A Invalid Security"),VLOOKUP(A37,secs!$A:$B,2,FALSE),_xll.BDP(B37,"PX_LAST"))</f>
        <v>243.8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316.66665649414062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10.037021801727684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73</v>
      </c>
      <c r="C38" s="2">
        <f>IF( OR(_xll.BDP(B38,"PX_LAST")="#N/A N/A",_xll.BDP(B38,"PX_LAST")="#N/A Invalid Security"),VLOOKUP(A38,secs!$A:$B,2,FALSE),_xll.BDP(B38,"PX_LAST"))</f>
        <v>405.5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0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74</v>
      </c>
      <c r="C39" s="2">
        <f>IF( OR(_xll.BDP(B39,"PX_LAST")="#N/A N/A",_xll.BDP(B39,"PX_LAST")="#N/A Invalid Security"),VLOOKUP(A39,secs!$A:$B,2,FALSE),_xll.BDP(B39,"PX_LAST"))</f>
        <v>7.0549999999999997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8.3133400000000002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11.039315006734631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75</v>
      </c>
      <c r="C40" s="2">
        <f>IF( OR(_xll.BDP(B40,"PX_LAST")="#N/A N/A",_xll.BDP(B40,"PX_LAST")="#N/A Invalid Security"),VLOOKUP(A40,secs!$A:$B,2,FALSE),_xll.BDP(B40,"PX_LAST"))</f>
        <v>206.3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215.79345703125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5.3672727272727272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18/08/2017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76</v>
      </c>
      <c r="C41" s="2">
        <f>IF( OR(_xll.BDP(B41,"PX_LAST")="#N/A N/A",_xll.BDP(B41,"PX_LAST")="#N/A Invalid Security"),VLOOKUP(A41,secs!$A:$B,2,FALSE),_xll.BDP(B41,"PX_LAST"))</f>
        <v>76.09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108.49434661865234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2.5627546326718358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77</v>
      </c>
      <c r="C42" s="2">
        <f>IF( OR(_xll.BDP(B42,"PX_LAST")="#N/A N/A",_xll.BDP(B42,"PX_LAST")="#N/A Invalid Security"),VLOOKUP(A42,secs!$A:$B,2,FALSE),_xll.BDP(B42,"PX_LAST"))</f>
        <v>2.2949999999999999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2.934999942779541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8.6689865158764672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1576</v>
      </c>
      <c r="C43" s="2">
        <f>IF( OR(_xll.BDP(B43,"PX_LAST")="#N/A N/A",_xll.BDP(B43,"PX_LAST")="#N/A Invalid Security"),VLOOKUP(A43,secs!$A:$B,2,FALSE),_xll.BDP(B43,"PX_LAST"))</f>
        <v>44.46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52.450000762939453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0.92217723796671169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22/08/2017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07/09/2017</v>
      </c>
      <c r="J43" s="1">
        <f t="shared" si="0"/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119</v>
      </c>
      <c r="C44" s="2">
        <f>IF( OR(_xll.BDP(B44,"PX_LAST")="#N/A N/A",_xll.BDP(B44,"PX_LAST")="#N/A Invalid Security"),VLOOKUP(A44,secs!$A:$B,2,FALSE),_xll.BDP(B44,"PX_LAST"))</f>
        <v>56.25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77.965583801269531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1.8372628953721788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120</v>
      </c>
      <c r="C45" s="2">
        <f>IF( OR(_xll.BDP(B45,"PX_LAST")="#N/A N/A",_xll.BDP(B45,"PX_LAST")="#N/A Invalid Security"),VLOOKUP(A45,secs!$A:$B,2,FALSE),_xll.BDP(B45,"PX_LAST"))</f>
        <v>252.5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257.20315551757812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121</v>
      </c>
      <c r="C46" s="2">
        <f>IF( OR(_xll.BDP(B46,"PX_LAST")="#N/A N/A",_xll.BDP(B46,"PX_LAST")="#N/A Invalid Security"),VLOOKUP(A46,secs!$A:$B,2,FALSE),_xll.BDP(B46,"PX_LAST"))</f>
        <v>8.4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9.3299999237060547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8.2991428318477798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122</v>
      </c>
      <c r="C47" s="2">
        <f>IF( OR(_xll.BDP(B47,"PX_LAST")="#N/A N/A",_xll.BDP(B47,"PX_LAST")="#N/A Invalid Security"),VLOOKUP(A47,secs!$A:$B,2,FALSE),_xll.BDP(B47,"PX_LAST"))</f>
        <v>8725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11.063927464707907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123</v>
      </c>
      <c r="C48" s="2">
        <f>IF( OR(_xll.BDP(B48,"PX_LAST")="#N/A N/A",_xll.BDP(B48,"PX_LAST")="#N/A Invalid Security"),VLOOKUP(A48,secs!$A:$B,2,FALSE),_xll.BDP(B48,"PX_LAST"))</f>
        <v>790.5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4.0480708412397215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124</v>
      </c>
      <c r="C49" s="2">
        <f>IF( OR(_xll.BDP(B49,"PX_LAST")="#N/A N/A",_xll.BDP(B49,"PX_LAST")="#N/A Invalid Security"),VLOOKUP(A49,secs!$A:$B,2,FALSE),_xll.BDP(B49,"PX_LAST"))</f>
        <v>50.2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4.0769228935241699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59.599998474121094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125</v>
      </c>
      <c r="C50" s="2">
        <f>IF( OR(_xll.BDP(B50,"PX_LAST")="#N/A N/A",_xll.BDP(B50,"PX_LAST")="#N/A Invalid Security"),VLOOKUP(A50,secs!$A:$B,2,FALSE),_xll.BDP(B50,"PX_LAST"))</f>
        <v>9.9499999999999993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7.5296481051037656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1229</v>
      </c>
      <c r="C51" s="2">
        <f>IF( OR(_xll.BDP(B51,"PX_LAST")="#N/A N/A",_xll.BDP(B51,"PX_LAST")="#N/A Invalid Security"),VLOOKUP(A51,secs!$A:$B,2,FALSE),_xll.BDP(B51,"PX_LAST"))</f>
        <v>9.4E-2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7.4896847572750014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1230</v>
      </c>
      <c r="C52" s="2">
        <f>IF( OR(_xll.BDP(B52,"PX_LAST")="#N/A N/A",_xll.BDP(B52,"PX_LAST")="#N/A Invalid Security"),VLOOKUP(A52,secs!$A:$B,2,FALSE),_xll.BDP(B52,"PX_LAST"))</f>
        <v>51.1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1231</v>
      </c>
      <c r="C53" s="2">
        <f>IF( OR(_xll.BDP(B53,"PX_LAST")="#N/A N/A",_xll.BDP(B53,"PX_LAST")="#N/A Invalid Security"),VLOOKUP(A53,secs!$A:$B,2,FALSE),_xll.BDP(B53,"PX_LAST"))</f>
        <v>26.84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126</v>
      </c>
      <c r="C54" s="2">
        <f>IF( OR(_xll.BDP(B54,"PX_LAST")="#N/A N/A",_xll.BDP(B54,"PX_LAST")="#N/A Invalid Security"),VLOOKUP(A54,secs!$A:$B,2,FALSE),_xll.BDP(B54,"PX_LAST"))</f>
        <v>16.045000000000002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127</v>
      </c>
      <c r="C55" s="2">
        <f>IF( OR(_xll.BDP(B55,"PX_LAST")="#N/A N/A",_xll.BDP(B55,"PX_LAST")="#N/A Invalid Security"),VLOOKUP(A55,secs!$A:$B,2,FALSE),_xll.BDP(B55,"PX_LAST"))</f>
        <v>122.315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128</v>
      </c>
      <c r="C56" s="2">
        <f>IF( OR(_xll.BDP(B56,"PX_LAST")="#N/A N/A",_xll.BDP(B56,"PX_LAST")="#N/A Invalid Security"),VLOOKUP(A56,secs!$A:$B,2,FALSE),_xll.BDP(B56,"PX_LAST"))</f>
        <v>86.57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129</v>
      </c>
      <c r="C57" s="2">
        <f>IF( OR(_xll.BDP(B57,"PX_LAST")="#N/A N/A",_xll.BDP(B57,"PX_LAST")="#N/A Invalid Security"),VLOOKUP(A57,secs!$A:$B,2,FALSE),_xll.BDP(B57,"PX_LAST"))</f>
        <v>101.5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7.389162561576355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130</v>
      </c>
      <c r="C58" s="2">
        <f>IF( OR(_xll.BDP(B58,"PX_LAST")="#N/A N/A",_xll.BDP(B58,"PX_LAST")="#N/A Invalid Security"),VLOOKUP(A58,secs!$A:$B,2,FALSE),_xll.BDP(B58,"PX_LAST"))</f>
        <v>525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750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131</v>
      </c>
      <c r="C59" s="2">
        <f>IF( OR(_xll.BDP(B59,"PX_LAST")="#N/A N/A",_xll.BDP(B59,"PX_LAST")="#N/A Invalid Security"),VLOOKUP(A59,secs!$A:$B,2,FALSE),_xll.BDP(B59,"PX_LAST"))</f>
        <v>1.311E-2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2.6311315152616732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132</v>
      </c>
      <c r="C60" s="2">
        <f>IF( OR(_xll.BDP(B60,"PX_LAST")="#N/A N/A",_xll.BDP(B60,"PX_LAST")="#N/A Invalid Security"),VLOOKUP(A60,secs!$A:$B,2,FALSE),_xll.BDP(B60,"PX_LAST"))</f>
        <v>135.30000000000001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1245</v>
      </c>
      <c r="C61" s="2">
        <f>IF( OR(_xll.BDP(B61,"PX_LAST")="#N/A N/A",_xll.BDP(B61,"PX_LAST")="#N/A Invalid Security"),VLOOKUP(A61,secs!$A:$B,2,FALSE),_xll.BDP(B61,"PX_LAST"))</f>
        <v>102.39570000000001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1.6791666666666667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3.9142150999999998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2.4853621122920329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1249</v>
      </c>
      <c r="C62" s="2">
        <f>IF( OR(_xll.BDP(B62,"PX_LAST")="#N/A N/A",_xll.BDP(B62,"PX_LAST")="#N/A Invalid Security"),VLOOKUP(A62,secs!$A:$B,2,FALSE),_xll.BDP(B62,"PX_LAST"))</f>
        <v>103.59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3.4849999999999999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8.51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1.5284740370222105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1253</v>
      </c>
      <c r="C63" s="2">
        <f>IF( OR(_xll.BDP(B63,"PX_LAST")="#N/A N/A",_xll.BDP(B63,"PX_LAST")="#N/A Invalid Security"),VLOOKUP(A63,secs!$A:$B,2,FALSE),_xll.BDP(B63,"PX_LAST"))</f>
        <v>110.85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4.9020000000000001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9.25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2.9099978005215474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1254</v>
      </c>
      <c r="C64" s="2">
        <f>IF( OR(_xll.BDP(B64,"PX_LAST")="#N/A N/A",_xll.BDP(B64,"PX_LAST")="#N/A Invalid Security"),VLOOKUP(A64,secs!$A:$B,2,FALSE),_xll.BDP(B64,"PX_LAST"))</f>
        <v>108.59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0.21099999999999999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9.5500000000000007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4.7802748734467828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1256</v>
      </c>
      <c r="C65" s="2">
        <f>IF( OR(_xll.BDP(B65,"PX_LAST")="#N/A N/A",_xll.BDP(B65,"PX_LAST")="#N/A Invalid Security"),VLOOKUP(A65,secs!$A:$B,2,FALSE),_xll.BDP(B65,"PX_LAST"))</f>
        <v>106.9375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3.6166666666666667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6.0236398900000001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1.5171318568407832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1257</v>
      </c>
      <c r="C66" s="2">
        <f>IF( OR(_xll.BDP(B66,"PX_LAST")="#N/A N/A",_xll.BDP(B66,"PX_LAST")="#N/A Invalid Security"),VLOOKUP(A66,secs!$A:$B,2,FALSE),_xll.BDP(B66,"PX_LAST"))</f>
        <v>104.88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1.4729999999999999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9.15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2.6928760398254448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1262</v>
      </c>
      <c r="C67" s="2">
        <f>IF( OR(_xll.BDP(B67,"PX_LAST")="#N/A N/A",_xll.BDP(B67,"PX_LAST")="#N/A Invalid Security"),VLOOKUP(A67,secs!$A:$B,2,FALSE),_xll.BDP(B67,"PX_LAST"))</f>
        <v>108.15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4.26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8.51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2.9779665801334936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1263</v>
      </c>
      <c r="C68" s="2">
        <f>IF( OR(_xll.BDP(B68,"PX_LAST")="#N/A N/A",_xll.BDP(B68,"PX_LAST")="#N/A Invalid Security"),VLOOKUP(A68,secs!$A:$B,2,FALSE),_xll.BDP(B68,"PX_LAST"))</f>
        <v>106.93600000000001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3.2083333333333335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5.3639596000000003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2.3414128552482749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1264</v>
      </c>
      <c r="C69" s="2">
        <f>IF( OR(_xll.BDP(B69,"PX_LAST")="#N/A N/A",_xll.BDP(B69,"PX_LAST")="#N/A Invalid Security"),VLOOKUP(A69,secs!$A:$B,2,FALSE),_xll.BDP(B69,"PX_LAST"))</f>
        <v>108.9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2.0819999999999999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10.14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2.7795823947973992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1265</v>
      </c>
      <c r="C70" s="2">
        <f>IF( OR(_xll.BDP(B70,"PX_LAST")="#N/A N/A",_xll.BDP(B70,"PX_LAST")="#N/A Invalid Security"),VLOOKUP(A70,secs!$A:$B,2,FALSE),_xll.BDP(B70,"PX_LAST"))</f>
        <v>99.260009999999994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0.27200000000000002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7.9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0.43663421168038563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267</v>
      </c>
      <c r="C71" s="2">
        <f>IF( OR(_xll.BDP(B71,"PX_LAST")="#N/A N/A",_xll.BDP(B71,"PX_LAST")="#N/A Invalid Security"),VLOOKUP(A71,secs!$A:$B,2,FALSE),_xll.BDP(B71,"PX_LAST"))</f>
        <v>100.19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0.21299999999999999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8.5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0.45444883044234102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1250</v>
      </c>
      <c r="C72" s="2">
        <f>IF( OR(_xll.BDP(B72,"PX_LAST")="#N/A N/A",_xll.BDP(B72,"PX_LAST")="#N/A Invalid Security"),VLOOKUP(A72,secs!$A:$B,2,FALSE),_xll.BDP(B72,"PX_LAST"))</f>
        <v>99.59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0.30625000000000002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8.6153032341692573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0.44140121586980102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1251</v>
      </c>
      <c r="C73" s="2">
        <f>IF( OR(_xll.BDP(B73,"PX_LAST")="#N/A N/A",_xll.BDP(B73,"PX_LAST")="#N/A Invalid Security"),VLOOKUP(A73,secs!$A:$B,2,FALSE),_xll.BDP(B73,"PX_LAST"))</f>
        <v>106.85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4.26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8.58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1.4972006569307577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1252</v>
      </c>
      <c r="C74" s="2">
        <f>IF( OR(_xll.BDP(B74,"PX_LAST")="#N/A N/A",_xll.BDP(B74,"PX_LAST")="#N/A Invalid Security"),VLOOKUP(A74,secs!$A:$B,2,FALSE),_xll.BDP(B74,"PX_LAST"))</f>
        <v>104.7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3.7810000000000001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8.42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2.2922941560107124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1255</v>
      </c>
      <c r="C75" s="2">
        <f>IF( OR(_xll.BDP(B75,"PX_LAST")="#N/A N/A",_xll.BDP(B75,"PX_LAST")="#N/A Invalid Security"),VLOOKUP(A75,secs!$A:$B,2,FALSE),_xll.BDP(B75,"PX_LAST"))</f>
        <v>101.93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4.26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10.38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2.9579046078693105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1258</v>
      </c>
      <c r="C76" s="2">
        <f>IF( OR(_xll.BDP(B76,"PX_LAST")="#N/A N/A",_xll.BDP(B76,"PX_LAST")="#N/A Invalid Security"),VLOOKUP(A76,secs!$A:$B,2,FALSE),_xll.BDP(B76,"PX_LAST"))</f>
        <v>101.64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4.26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10.42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2.9574752072047352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1259</v>
      </c>
      <c r="C77" s="2">
        <f>IF( OR(_xll.BDP(B77,"PX_LAST")="#N/A N/A",_xll.BDP(B77,"PX_LAST")="#N/A Invalid Security"),VLOOKUP(A77,secs!$A:$B,2,FALSE),_xll.BDP(B77,"PX_LAST"))</f>
        <v>109.2154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1.4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4.3051178999999999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5.2975917934840835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133</v>
      </c>
      <c r="C78" s="2">
        <f>IF( OR(_xll.BDP(B78,"PX_LAST")="#N/A N/A",_xll.BDP(B78,"PX_LAST")="#N/A Invalid Security"),VLOOKUP(A78,secs!$A:$B,2,FALSE),_xll.BDP(B78,"PX_LAST"))</f>
        <v>101.3154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1.8476444444444446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4.0858575337862915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4.5299197304219652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1260</v>
      </c>
      <c r="C79" s="2">
        <f>IF( OR(_xll.BDP(B79,"PX_LAST")="#N/A N/A",_xll.BDP(B79,"PX_LAST")="#N/A Invalid Security"),VLOOKUP(A79,secs!$A:$B,2,FALSE),_xll.BDP(B79,"PX_LAST"))</f>
        <v>104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3.2509999999999999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1.9714792633167595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1261</v>
      </c>
      <c r="C80" s="2">
        <f>IF( OR(_xll.BDP(B80,"PX_LAST")="#N/A N/A",_xll.BDP(B80,"PX_LAST")="#N/A Invalid Security"),VLOOKUP(A80,secs!$A:$B,2,FALSE),_xll.BDP(B80,"PX_LAST"))</f>
        <v>99.26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2.2599999999999998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9.8000000000000007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0.70346639447406778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1237</v>
      </c>
      <c r="C81" s="2">
        <f>IF( OR(_xll.BDP(B81,"PX_LAST")="#N/A N/A",_xll.BDP(B81,"PX_LAST")="#N/A Invalid Security"),VLOOKUP(A81,secs!$A:$B,2,FALSE),_xll.BDP(B81,"PX_LAST"))</f>
        <v>97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2.992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8.7200000000000006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2.3173655448973234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1238</v>
      </c>
      <c r="C82" s="2">
        <f>IF( OR(_xll.BDP(B82,"PX_LAST")="#N/A N/A",_xll.BDP(B82,"PX_LAST")="#N/A Invalid Security"),VLOOKUP(A82,secs!$A:$B,2,FALSE),_xll.BDP(B82,"PX_LAST"))</f>
        <v>99.89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0.2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9.0904020716944913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0.45698666204587929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1246</v>
      </c>
      <c r="C83" s="2">
        <f>IF( OR(_xll.BDP(B83,"PX_LAST")="#N/A N/A",_xll.BDP(B83,"PX_LAST")="#N/A Invalid Security"),VLOOKUP(A83,secs!$A:$B,2,FALSE),_xll.BDP(B83,"PX_LAST"))</f>
        <v>74.375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4.8888888888888893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42.051005044103505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0.98046586924483647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1247</v>
      </c>
      <c r="C84" s="2">
        <f>IF( OR(_xll.BDP(B84,"PX_LAST")="#N/A N/A",_xll.BDP(B84,"PX_LAST")="#N/A Invalid Security"),VLOOKUP(A84,secs!$A:$B,2,FALSE),_xll.BDP(B84,"PX_LAST"))</f>
        <v>108.3579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2.3938888888888887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5.0845855999999996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4.3600439769454242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1248</v>
      </c>
      <c r="C85" s="2">
        <f>IF( OR(_xll.BDP(B85,"PX_LAST")="#N/A N/A",_xll.BDP(B85,"PX_LAST")="#N/A Invalid Security"),VLOOKUP(A85,secs!$A:$B,2,FALSE),_xll.BDP(B85,"PX_LAST"))</f>
        <v>100.5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3.0209999999999999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9.6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0.19637924606726337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139</v>
      </c>
      <c r="C86" s="2">
        <f>IF( OR(_xll.BDP(B86,"PX_LAST")="#N/A N/A",_xll.BDP(B86,"PX_LAST")="#N/A Invalid Security"),VLOOKUP(A86,secs!$A:$B,2,FALSE),_xll.BDP(B86,"PX_LAST"))</f>
        <v>11.705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11.789833404527981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140</v>
      </c>
      <c r="C87" s="2">
        <f>IF( OR(_xll.BDP(B87,"PX_LAST")="#N/A N/A",_xll.BDP(B87,"PX_LAST")="#N/A Invalid Security"),VLOOKUP(A87,secs!$A:$B,2,FALSE),_xll.BDP(B87,"PX_LAST"))</f>
        <v>11.8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3.8983051554631372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141</v>
      </c>
      <c r="C88" s="2">
        <f>IF( OR(_xll.BDP(B88,"PX_LAST")="#N/A N/A",_xll.BDP(B88,"PX_LAST")="#N/A Invalid Security"),VLOOKUP(A88,secs!$A:$B,2,FALSE),_xll.BDP(B88,"PX_LAST"))</f>
        <v>13.31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159</v>
      </c>
      <c r="C89" s="2">
        <f>IF( OR(_xll.BDP(B89,"PX_LAST")="#N/A N/A",_xll.BDP(B89,"PX_LAST")="#N/A Invalid Security"),VLOOKUP(A89,secs!$A:$B,2,FALSE),_xll.BDP(B89,"PX_LAST"))</f>
        <v>104.32989999999999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1.1035777777777778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4.1648072154252551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1.3005822496597708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160</v>
      </c>
      <c r="C90" s="2">
        <f>IF( OR(_xll.BDP(B90,"PX_LAST")="#N/A N/A",_xll.BDP(B90,"PX_LAST")="#N/A Invalid Security"),VLOOKUP(A90,secs!$A:$B,2,FALSE),_xll.BDP(B90,"PX_LAST"))</f>
        <v>100.649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2.4916666666666667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4.5690773829054852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0.55277137174018109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143</v>
      </c>
      <c r="C91" s="2">
        <f>IF( OR(_xll.BDP(B91,"PX_LAST")="#N/A N/A",_xll.BDP(B91,"PX_LAST")="#N/A Invalid Security"),VLOOKUP(A91,secs!$A:$B,2,FALSE),_xll.BDP(B91,"PX_LAST"))</f>
        <v>5.4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4.4000000953674316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5.7311110496520996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2.3626160842401007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1232</v>
      </c>
      <c r="C92" s="2">
        <f>IF( OR(_xll.BDP(B92,"PX_LAST")="#N/A N/A",_xll.BDP(B92,"PX_LAST")="#N/A Invalid Security"),VLOOKUP(A92,secs!$A:$B,2,FALSE),_xll.BDP(B92,"PX_LAST"))</f>
        <v>28.66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39.079917907714844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2.0876826722338206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1235</v>
      </c>
      <c r="C93" s="2">
        <f>IF( OR(_xll.BDP(B93,"PX_LAST")="#N/A N/A",_xll.BDP(B93,"PX_LAST")="#N/A Invalid Security"),VLOOKUP(A93,secs!$A:$B,2,FALSE),_xll.BDP(B93,"PX_LAST"))</f>
        <v>105.593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1.75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3.4276643999999998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2.49796992692466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147</v>
      </c>
      <c r="C94" s="2">
        <f>IF( OR(_xll.BDP(B94,"PX_LAST")="#N/A N/A",_xll.BDP(B94,"PX_LAST")="#N/A Invalid Security"),VLOOKUP(A94,secs!$A:$B,2,FALSE),_xll.BDP(B94,"PX_LAST"))</f>
        <v>102.12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2.0609999999999999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8.9700000000000006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0.35018633206613559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149</v>
      </c>
      <c r="C95" s="2">
        <f>IF( OR(_xll.BDP(B95,"PX_LAST")="#N/A N/A",_xll.BDP(B95,"PX_LAST")="#N/A Invalid Security"),VLOOKUP(A95,secs!$A:$B,2,FALSE),_xll.BDP(B95,"PX_LAST"))</f>
        <v>103.39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4.4999999999999998E-2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7.77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14/02/2018</v>
      </c>
      <c r="H95" s="1">
        <f>IF(ISERR(FIND("Equity",B95))=FALSE,0,IF( OR(_xll.BDP($B95,"DUR_MID")="#N/A N/A",_xll.BDP($B95,"DUR_MID")="#N/A Invalid Security"),0,_xll.BDP($B95,"DUR_MID")))</f>
        <v>6.8243427464393678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151</v>
      </c>
      <c r="C96" s="2">
        <f>IF( OR(_xll.BDP(B96,"PX_LAST")="#N/A N/A",_xll.BDP(B96,"PX_LAST")="#N/A Invalid Security"),VLOOKUP(A96,secs!$A:$B,2,FALSE),_xll.BDP(B96,"PX_LAST"))</f>
        <v>96.64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1.385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7.88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2.5486739008459214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153</v>
      </c>
      <c r="C97" s="2">
        <f>IF( OR(_xll.BDP(B97,"PX_LAST")="#N/A N/A",_xll.BDP(B97,"PX_LAST")="#N/A Invalid Security"),VLOOKUP(A97,secs!$A:$B,2,FALSE),_xll.BDP(B97,"PX_LAST"))</f>
        <v>90.245000000000005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3.7999999999999999E-2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8.09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14/02/2018</v>
      </c>
      <c r="H97" s="1">
        <f>IF(ISERR(FIND("Equity",B97))=FALSE,0,IF( OR(_xll.BDP($B97,"DUR_MID")="#N/A N/A",_xll.BDP($B97,"DUR_MID")="#N/A Invalid Security"),0,_xll.BDP($B97,"DUR_MID")))</f>
        <v>10.086251966449487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155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0.49299999999999999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9.1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4.6405995803682583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1236</v>
      </c>
      <c r="C99" s="2">
        <f>IF( OR(_xll.BDP(B99,"PX_LAST")="#N/A N/A",_xll.BDP(B99,"PX_LAST")="#N/A Invalid Security"),VLOOKUP(A99,secs!$A:$B,2,FALSE),_xll.BDP(B99,"PX_LAST"))</f>
        <v>102.8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5.2130000000000001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9.64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2.1579395565739201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158</v>
      </c>
      <c r="C100" s="2">
        <f>IF( OR(_xll.BDP(B100,"PX_LAST")="#N/A N/A",_xll.BDP(B100,"PX_LAST")="#N/A Invalid Security"),VLOOKUP(A100,secs!$A:$B,2,FALSE),_xll.BDP(B100,"PX_LAST"))</f>
        <v>102.6921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2.5375000000000001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3.8013614576626327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0.65919350344889582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181</v>
      </c>
      <c r="C101" s="2">
        <f>IF( OR(_xll.BDP(B101,"PX_LAST")="#N/A N/A",_xll.BDP(B101,"PX_LAST")="#N/A Invalid Security"),VLOOKUP(A101,secs!$A:$B,2,FALSE),_xll.BDP(B101,"PX_LAST"))</f>
        <v>102.99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3.6179999999999999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8.6300000000000008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2.6778827832406225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1233</v>
      </c>
      <c r="C102" s="2">
        <f>IF( OR(_xll.BDP(B102,"PX_LAST")="#N/A N/A",_xll.BDP(B102,"PX_LAST")="#N/A Invalid Security"),VLOOKUP(A102,secs!$A:$B,2,FALSE),_xll.BDP(B102,"PX_LAST"))</f>
        <v>114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3.9333333969116211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132.6300048828125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6.5701754385964914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28/09/2017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168</v>
      </c>
      <c r="C103" s="2">
        <f>IF( OR(_xll.BDP(B103,"PX_LAST")="#N/A N/A",_xll.BDP(B103,"PX_LAST")="#N/A Invalid Security"),VLOOKUP(A103,secs!$A:$B,2,FALSE),_xll.BDP(B103,"PX_LAST"))</f>
        <v>81.850999999999999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85.916664123535156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2.8710706039022127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166</v>
      </c>
      <c r="C104" s="2">
        <f>IF( OR(_xll.BDP(B104,"PX_LAST")="#N/A N/A",_xll.BDP(B104,"PX_LAST")="#N/A Invalid Security"),VLOOKUP(A104,secs!$A:$B,2,FALSE),_xll.BDP(B104,"PX_LAST"))</f>
        <v>81.95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84.692306518554687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3.4777303233679073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170</v>
      </c>
      <c r="C105" s="2">
        <f>IF( OR(_xll.BDP(B105,"PX_LAST")="#N/A N/A",_xll.BDP(B105,"PX_LAST")="#N/A Invalid Security"),VLOOKUP(A105,secs!$A:$B,2,FALSE),_xll.BDP(B105,"PX_LAST"))</f>
        <v>245.11199999999999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274.20001220703125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3.5493978262998138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174</v>
      </c>
      <c r="C106" s="2">
        <f>IF( OR(_xll.BDP(B106,"PX_LAST")="#N/A N/A",_xll.BDP(B106,"PX_LAST")="#N/A Invalid Security"),VLOOKUP(A106,secs!$A:$B,2,FALSE),_xll.BDP(B106,"PX_LAST"))</f>
        <v>112.53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2.3159722222222219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4.6149091100000001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4.5483572529107184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175</v>
      </c>
      <c r="C107" s="2">
        <f>IF( OR(_xll.BDP(B107,"PX_LAST")="#N/A N/A",_xll.BDP(B107,"PX_LAST")="#N/A Invalid Security"),VLOOKUP(A107,secs!$A:$B,2,FALSE),_xll.BDP(B107,"PX_LAST"))</f>
        <v>111.6045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1.71875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4.8584882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3.3122903768587886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176</v>
      </c>
      <c r="C108" s="2">
        <f>IF( OR(_xll.BDP(B108,"PX_LAST")="#N/A N/A",_xll.BDP(B108,"PX_LAST")="#N/A Invalid Security"),VLOOKUP(A108,secs!$A:$B,2,FALSE),_xll.BDP(B108,"PX_LAST"))</f>
        <v>102.5984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1.7416666666666667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4.8048957999999997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3.7378953495395093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177</v>
      </c>
      <c r="C109" s="2">
        <f>IF( OR(_xll.BDP(B109,"PX_LAST")="#N/A N/A",_xll.BDP(B109,"PX_LAST")="#N/A Invalid Security"),VLOOKUP(A109,secs!$A:$B,2,FALSE),_xll.BDP(B109,"PX_LAST"))</f>
        <v>114.6476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2.9513888888888888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5.6463783999999997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4.8867621810310853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178</v>
      </c>
      <c r="C110" s="2">
        <f>IF( OR(_xll.BDP(B110,"PX_LAST")="#N/A N/A",_xll.BDP(B110,"PX_LAST")="#N/A Invalid Security"),VLOOKUP(A110,secs!$A:$B,2,FALSE),_xll.BDP(B110,"PX_LAST"))</f>
        <v>101.1365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0.27048611111111109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4.8371807999999996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4.0256754493087969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182</v>
      </c>
      <c r="C111" s="2">
        <f>IF( OR(_xll.BDP(B111,"PX_LAST")="#N/A N/A",_xll.BDP(B111,"PX_LAST")="#N/A Invalid Security"),VLOOKUP(A111,secs!$A:$B,2,FALSE),_xll.BDP(B111,"PX_LAST"))</f>
        <v>105.3755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0.49631111111111104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5.4865586000000004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3.8911453425501072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179</v>
      </c>
      <c r="C112" s="2">
        <f>IF( OR(_xll.BDP(B112,"PX_LAST")="#N/A N/A",_xll.BDP(B112,"PX_LAST")="#N/A Invalid Security"),VLOOKUP(A112,secs!$A:$B,2,FALSE),_xll.BDP(B112,"PX_LAST"))</f>
        <v>100.6832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0.99374999999999991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-2.78522187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7.2222222226270727E-2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184</v>
      </c>
      <c r="C113" s="2">
        <f>IF( OR(_xll.BDP(B113,"PX_LAST")="#N/A N/A",_xll.BDP(B113,"PX_LAST")="#N/A Invalid Security"),VLOOKUP(A113,secs!$A:$B,2,FALSE),_xll.BDP(B113,"PX_LAST"))</f>
        <v>97.534999999999997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0.123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7.65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07/02/2018</v>
      </c>
      <c r="H113" s="1">
        <f>IF(ISERR(FIND("Equity",B113))=FALSE,0,IF( OR(_xll.BDP($B113,"DUR_MID")="#N/A N/A",_xll.BDP($B113,"DUR_MID")="#N/A Invalid Security"),0,_xll.BDP($B113,"DUR_MID")))</f>
        <v>0.96032989073129926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180</v>
      </c>
      <c r="C114" s="2">
        <f>IF( OR(_xll.BDP(B114,"PX_LAST")="#N/A N/A",_xll.BDP(B114,"PX_LAST")="#N/A Invalid Security"),VLOOKUP(A114,secs!$A:$B,2,FALSE),_xll.BDP(B114,"PX_LAST"))</f>
        <v>101.321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0.39930555555555558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5.3221692999999997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3.1526365846073316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164</v>
      </c>
      <c r="C115" s="2">
        <f>IF( OR(_xll.BDP(B115,"PX_LAST")="#N/A N/A",_xll.BDP(B115,"PX_LAST")="#N/A Invalid Security"),VLOOKUP(A115,secs!$A:$B,2,FALSE),_xll.BDP(B115,"PX_LAST"))</f>
        <v>102.79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3.431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8.35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0.17661038199675888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162</v>
      </c>
      <c r="C116" s="2">
        <f>IF( OR(_xll.BDP(B116,"PX_LAST")="#N/A N/A",_xll.BDP(B116,"PX_LAST")="#N/A Invalid Security"),VLOOKUP(A116,secs!$A:$B,2,FALSE),_xll.BDP(B116,"PX_LAST"))</f>
        <v>100.79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1.462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8.1300000000000008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0.34161150807058621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183</v>
      </c>
      <c r="C117" s="2">
        <f>IF( OR(_xll.BDP(B117,"PX_LAST")="#N/A N/A",_xll.BDP(B117,"PX_LAST")="#N/A Invalid Security"),VLOOKUP(A117,secs!$A:$B,2,FALSE),_xll.BDP(B117,"PX_LAST"))</f>
        <v>102.82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0.621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8.51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2.2158422664535173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185</v>
      </c>
      <c r="C118" s="2">
        <f>IF( OR(_xll.BDP(B118,"PX_LAST")="#N/A N/A",_xll.BDP(B118,"PX_LAST")="#N/A Invalid Security"),VLOOKUP(A118,secs!$A:$B,2,FALSE),_xll.BDP(B118,"PX_LAST"))</f>
        <v>103.64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2.4319999999999999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9.0399999999999991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0.27033732551767836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186</v>
      </c>
      <c r="C119" s="2">
        <f>IF( OR(_xll.BDP(B119,"PX_LAST")="#N/A N/A",_xll.BDP(B119,"PX_LAST")="#N/A Invalid Security"),VLOOKUP(A119,secs!$A:$B,2,FALSE),_xll.BDP(B119,"PX_LAST"))</f>
        <v>104.44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0.45700000000000002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8.4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0.45376556572291699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187</v>
      </c>
      <c r="C120" s="2">
        <f>IF( OR(_xll.BDP(B120,"PX_LAST")="#N/A N/A",_xll.BDP(B120,"PX_LAST")="#N/A Invalid Security"),VLOOKUP(A120,secs!$A:$B,2,FALSE),_xll.BDP(B120,"PX_LAST"))</f>
        <v>98.39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1.7069999999999999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7.8100000000000005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1.644117735112679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188</v>
      </c>
      <c r="C121" s="2">
        <f>IF( OR(_xll.BDP(B121,"PX_LAST")="#N/A N/A",_xll.BDP(B121,"PX_LAST")="#N/A Invalid Security"),VLOOKUP(A121,secs!$A:$B,2,FALSE),_xll.BDP(B121,"PX_LAST"))</f>
        <v>99.81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3.1850000000000001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7.88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0.55460720470454217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1234</v>
      </c>
      <c r="C122" s="2">
        <f>IF( OR(_xll.BDP(B122,"PX_LAST")="#N/A N/A",_xll.BDP(B122,"PX_LAST")="#N/A Invalid Security"),VLOOKUP(A122,secs!$A:$B,2,FALSE),_xll.BDP(B122,"PX_LAST"))</f>
        <v>302.05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379.68212890625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5.3050397877984077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18/08/2017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189</v>
      </c>
      <c r="C123" s="2">
        <f>IF( OR(_xll.BDP(B123,"PX_LAST")="#N/A N/A",_xll.BDP(B123,"PX_LAST")="#N/A Invalid Security"),VLOOKUP(A123,secs!$A:$B,2,FALSE),_xll.BDP(B123,"PX_LAST"))</f>
        <v>114.663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3.5436972222222218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3.9366313000000002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3.849858368905581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190</v>
      </c>
      <c r="C124" s="2">
        <f>IF( OR(_xll.BDP(B124,"PX_LAST")="#N/A N/A",_xll.BDP(B124,"PX_LAST")="#N/A Invalid Security"),VLOOKUP(A124,secs!$A:$B,2,FALSE),_xll.BDP(B124,"PX_LAST"))</f>
        <v>101.6202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2.6736111111111112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4.3817905500544683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1.4359567856049129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191</v>
      </c>
      <c r="C125" s="2">
        <f>IF( OR(_xll.BDP(B125,"PX_LAST")="#N/A N/A",_xll.BDP(B125,"PX_LAST")="#N/A Invalid Security"),VLOOKUP(A125,secs!$A:$B,2,FALSE),_xll.BDP(B125,"PX_LAST"))</f>
        <v>101.319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1.8665472222222221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4.3785853000000001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4.1208078319500281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192</v>
      </c>
      <c r="C126" s="2">
        <f>IF( OR(_xll.BDP(B126,"PX_LAST")="#N/A N/A",_xll.BDP(B126,"PX_LAST")="#N/A Invalid Security"),VLOOKUP(A126,secs!$A:$B,2,FALSE),_xll.BDP(B126,"PX_LAST"))</f>
        <v>134.24690000000001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2.7072916666666664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5.4683821652564211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9.9844350044248191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193</v>
      </c>
      <c r="C127" s="2">
        <f>IF( OR(_xll.BDP(B127,"PX_LAST")="#N/A N/A",_xll.BDP(B127,"PX_LAST")="#N/A Invalid Security"),VLOOKUP(A127,secs!$A:$B,2,FALSE),_xll.BDP(B127,"PX_LAST"))</f>
        <v>105.9927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2.1749999999999998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3.5804592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1.6013378781952403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194</v>
      </c>
      <c r="C128" s="2">
        <f>IF( OR(_xll.BDP(B128,"PX_LAST")="#N/A N/A",_xll.BDP(B128,"PX_LAST")="#N/A Invalid Security"),VLOOKUP(A128,secs!$A:$B,2,FALSE),_xll.BDP(B128,"PX_LAST"))</f>
        <v>55.25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1.0291666666666666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35.355454242632696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2.8895240638363191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195</v>
      </c>
      <c r="C129" s="2">
        <f>IF( OR(_xll.BDP(B129,"PX_LAST")="#N/A N/A",_xll.BDP(B129,"PX_LAST")="#N/A Invalid Security"),VLOOKUP(A129,secs!$A:$B,2,FALSE),_xll.BDP(B129,"PX_LAST"))</f>
        <v>111.90430000000001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0.52708333333333335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4.4724748999999999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3.0717134389714724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196</v>
      </c>
      <c r="C130" s="2">
        <f>IF( OR(_xll.BDP(B130,"PX_LAST")="#N/A N/A",_xll.BDP(B130,"PX_LAST")="#N/A Invalid Security"),VLOOKUP(A130,secs!$A:$B,2,FALSE),_xll.BDP(B130,"PX_LAST"))</f>
        <v>6.037E-2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1.9438444924406046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197</v>
      </c>
      <c r="C131" s="2">
        <f>IF( OR(_xll.BDP(B131,"PX_LAST")="#N/A N/A",_xll.BDP(B131,"PX_LAST")="#N/A Invalid Security"),VLOOKUP(A131,secs!$A:$B,2,FALSE),_xll.BDP(B131,"PX_LAST"))</f>
        <v>108.2021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0.80523333333333336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3.8661349999999999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2.6551886490888728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198</v>
      </c>
      <c r="C132" s="2">
        <f>IF( OR(_xll.BDP(B132,"PX_LAST")="#N/A N/A",_xll.BDP(B132,"PX_LAST")="#N/A Invalid Security"),VLOOKUP(A132,secs!$A:$B,2,FALSE),_xll.BDP(B132,"PX_LAST"))</f>
        <v>100.86790000000001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1.2489583333333332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2.8536799999999998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0.68717978747396613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200</v>
      </c>
      <c r="C133" s="2">
        <f>IF( OR(_xll.BDP(B133,"PX_LAST")="#N/A N/A",_xll.BDP(B133,"PX_LAST")="#N/A Invalid Security"),VLOOKUP(A133,secs!$A:$B,2,FALSE),_xll.BDP(B133,"PX_LAST"))</f>
        <v>35.21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199</v>
      </c>
      <c r="C134" s="2">
        <f>IF( OR(_xll.BDP(B134,"PX_LAST")="#N/A N/A",_xll.BDP(B134,"PX_LAST")="#N/A Invalid Security"),VLOOKUP(A134,secs!$A:$B,2,FALSE),_xll.BDP(B134,"PX_LAST"))</f>
        <v>16.9375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135.96568103250388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1.7916178299042163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201</v>
      </c>
      <c r="C135" s="2">
        <f>IF( OR(_xll.BDP(B135,"PX_LAST")="#N/A N/A",_xll.BDP(B135,"PX_LAST")="#N/A Invalid Security"),VLOOKUP(A135,secs!$A:$B,2,FALSE),_xll.BDP(B135,"PX_LAST"))</f>
        <v>110.3377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0.33020000000000005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3.4021746999999998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3.1498905856901041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202</v>
      </c>
      <c r="C136" s="2">
        <f>IF( OR(_xll.BDP(B136,"PX_LAST")="#N/A N/A",_xll.BDP(B136,"PX_LAST")="#N/A Invalid Security"),VLOOKUP(A136,secs!$A:$B,2,FALSE),_xll.BDP(B136,"PX_LAST"))</f>
        <v>103.164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2.1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4.713148960180753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2.444143565113325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203</v>
      </c>
      <c r="C137" s="2">
        <f>IF( OR(_xll.BDP(B137,"PX_LAST")="#N/A N/A",_xll.BDP(B137,"PX_LAST")="#N/A Invalid Security"),VLOOKUP(A137,secs!$A:$B,2,FALSE),_xll.BDP(B137,"PX_LAST"))</f>
        <v>121.87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204</v>
      </c>
      <c r="C138" s="2">
        <f>IF( OR(_xll.BDP(B138,"PX_LAST")="#N/A N/A",_xll.BDP(B138,"PX_LAST")="#N/A Invalid Security"),VLOOKUP(A138,secs!$A:$B,2,FALSE),_xll.BDP(B138,"PX_LAST"))</f>
        <v>106.8716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0.39374999999999999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5.0043591000000003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3.9179779765831695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205</v>
      </c>
      <c r="C139" s="2">
        <f>IF( OR(_xll.BDP(B139,"PX_LAST")="#N/A N/A",_xll.BDP(B139,"PX_LAST")="#N/A Invalid Security"),VLOOKUP(A139,secs!$A:$B,2,FALSE),_xll.BDP(B139,"PX_LAST"))</f>
        <v>99.498999999999995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1.9349315068493151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6.4414366479232319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2.5169306755554315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206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4.4202444444444447E-2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6.5851824913832848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13/11/2017</v>
      </c>
      <c r="H140" s="1">
        <f>IF(ISERR(FIND("Equity",B140))=FALSE,0,IF( OR(_xll.BDP($B140,"DUR_MID")="#N/A N/A",_xll.BDP($B140,"DUR_MID")="#N/A Invalid Security"),0,_xll.BDP($B140,"DUR_MID")))</f>
        <v>0.23056183052539955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207</v>
      </c>
      <c r="C141" s="2">
        <f>IF( OR(_xll.BDP(B141,"PX_LAST")="#N/A N/A",_xll.BDP(B141,"PX_LAST")="#N/A Invalid Security"),VLOOKUP(A141,secs!$A:$B,2,FALSE),_xll.BDP(B141,"PX_LAST"))</f>
        <v>112.8507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2.3249999999999997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3.4697879999999999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2.8589602596363215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208</v>
      </c>
      <c r="C142" s="2">
        <f>IF( OR(_xll.BDP(B142,"PX_LAST")="#N/A N/A",_xll.BDP(B142,"PX_LAST")="#N/A Invalid Security"),VLOOKUP(A142,secs!$A:$B,2,FALSE),_xll.BDP(B142,"PX_LAST"))</f>
        <v>68.3125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2.0805555555555557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23.460881000000001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2.3924123697046369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209</v>
      </c>
      <c r="C143" s="2">
        <f>IF( OR(_xll.BDP(B143,"PX_LAST")="#N/A N/A",_xll.BDP(B143,"PX_LAST")="#N/A Invalid Security"),VLOOKUP(A143,secs!$A:$B,2,FALSE),_xll.BDP(B143,"PX_LAST"))</f>
        <v>62.9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3.7910056484232713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210</v>
      </c>
      <c r="C144" s="2">
        <f>IF( OR(_xll.BDP(B144,"PX_LAST")="#N/A N/A",_xll.BDP(B144,"PX_LAST")="#N/A Invalid Security"),VLOOKUP(A144,secs!$A:$B,2,FALSE),_xll.BDP(B144,"PX_LAST"))</f>
        <v>59.625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211</v>
      </c>
      <c r="C145" s="2">
        <f>IF( OR(_xll.BDP(B145,"PX_LAST")="#N/A N/A",_xll.BDP(B145,"PX_LAST")="#N/A Invalid Security"),VLOOKUP(A145,secs!$A:$B,2,FALSE),_xll.BDP(B145,"PX_LAST"))</f>
        <v>117.7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1.8361101666099968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05/10/2017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04/12/2017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212</v>
      </c>
      <c r="C146" s="2">
        <f>IF( OR(_xll.BDP(B146,"PX_LAST")="#N/A N/A",_xll.BDP(B146,"PX_LAST")="#N/A Invalid Security"),VLOOKUP(A146,secs!$A:$B,2,FALSE),_xll.BDP(B146,"PX_LAST"))</f>
        <v>29.33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27.761064529418945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213</v>
      </c>
      <c r="C147" s="2">
        <f>IF( OR(_xll.BDP(B147,"PX_LAST")="#N/A N/A",_xll.BDP(B147,"PX_LAST")="#N/A Invalid Security"),VLOOKUP(A147,secs!$A:$B,2,FALSE),_xll.BDP(B147,"PX_LAST"))</f>
        <v>44.03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45.8125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214</v>
      </c>
      <c r="C148" s="2">
        <f>IF( OR(_xll.BDP(B148,"PX_LAST")="#N/A N/A",_xll.BDP(B148,"PX_LAST")="#N/A Invalid Security"),VLOOKUP(A148,secs!$A:$B,2,FALSE),_xll.BDP(B148,"PX_LAST"))</f>
        <v>42.72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4.1409090427270385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215</v>
      </c>
      <c r="C149" s="2">
        <f>IF( OR(_xll.BDP(B149,"PX_LAST")="#N/A N/A",_xll.BDP(B149,"PX_LAST")="#N/A Invalid Security"),VLOOKUP(A149,secs!$A:$B,2,FALSE),_xll.BDP(B149,"PX_LAST"))</f>
        <v>93.64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0.29901751515601549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216</v>
      </c>
      <c r="C150" s="2">
        <f>IF( OR(_xll.BDP(B150,"PX_LAST")="#N/A N/A",_xll.BDP(B150,"PX_LAST")="#N/A Invalid Security"),VLOOKUP(A150,secs!$A:$B,2,FALSE),_xll.BDP(B150,"PX_LAST"))</f>
        <v>99.614699999999999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1.1177083333333333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4.7008516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5.0642394618344921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217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1.3270833333333334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1.5142077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3.3612798512775681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218</v>
      </c>
      <c r="C152" s="2">
        <f>IF( OR(_xll.BDP(B152,"PX_LAST")="#N/A N/A",_xll.BDP(B152,"PX_LAST")="#N/A Invalid Security"),VLOOKUP(A152,secs!$A:$B,2,FALSE),_xll.BDP(B152,"PX_LAST"))</f>
        <v>104.874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1.6444444444444444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6.5245126999999998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3.3098997163222799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219</v>
      </c>
      <c r="C153" s="2">
        <f>IF( OR(_xll.BDP(B153,"PX_LAST")="#N/A N/A",_xll.BDP(B153,"PX_LAST")="#N/A Invalid Security"),VLOOKUP(A153,secs!$A:$B,2,FALSE),_xll.BDP(B153,"PX_LAST"))</f>
        <v>97.73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269</v>
      </c>
      <c r="C154" s="2">
        <f>IF( OR(_xll.BDP(B154,"PX_LAST")="#N/A N/A",_xll.BDP(B154,"PX_LAST")="#N/A Invalid Security"),VLOOKUP(A154,secs!$A:$B,2,FALSE),_xll.BDP(B154,"PX_LAST"))</f>
        <v>102.462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270</v>
      </c>
      <c r="C155" s="2">
        <f>IF( OR(_xll.BDP(B155,"PX_LAST")="#N/A N/A",_xll.BDP(B155,"PX_LAST")="#N/A Invalid Security"),VLOOKUP(A155,secs!$A:$B,2,FALSE),_xll.BDP(B155,"PX_LAST"))</f>
        <v>94.5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271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276</v>
      </c>
      <c r="C157" s="2">
        <f>IF( OR(_xll.BDP(B157,"PX_LAST")="#N/A N/A",_xll.BDP(B157,"PX_LAST")="#N/A Invalid Security"),VLOOKUP(A157,secs!$A:$B,2,FALSE),_xll.BDP(B157,"PX_LAST"))</f>
        <v>95.453000000000003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278</v>
      </c>
      <c r="C158" s="2">
        <f>IF( OR(_xll.BDP(B158,"PX_LAST")="#N/A N/A",_xll.BDP(B158,"PX_LAST")="#N/A Invalid Security"),VLOOKUP(A158,secs!$A:$B,2,FALSE),_xll.BDP(B158,"PX_LAST"))</f>
        <v>101.02460000000001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1.0159722222222223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4.1454918999999997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1.7180303095268639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428</v>
      </c>
      <c r="C159" s="2">
        <f>IF( OR(_xll.BDP(B159,"PX_LAST")="#N/A N/A",_xll.BDP(B159,"PX_LAST")="#N/A Invalid Security"),VLOOKUP(A159,secs!$A:$B,2,FALSE),_xll.BDP(B159,"PX_LAST"))</f>
        <v>844.4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891.0245361328125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11.70303605313093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431</v>
      </c>
      <c r="C160" s="2">
        <f>IF( OR(_xll.BDP(B160,"PX_LAST")="#N/A N/A",_xll.BDP(B160,"PX_LAST")="#N/A Invalid Security"),VLOOKUP(A160,secs!$A:$B,2,FALSE),_xll.BDP(B160,"PX_LAST"))</f>
        <v>98.09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1.2110000000000001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7.83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2.1549682827556391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435</v>
      </c>
      <c r="C161" s="2">
        <f>IF( OR(_xll.BDP(B161,"PX_LAST")="#N/A N/A",_xll.BDP(B161,"PX_LAST")="#N/A Invalid Security"),VLOOKUP(A161,secs!$A:$B,2,FALSE),_xll.BDP(B161,"PX_LAST"))</f>
        <v>125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5.2320000000000002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10.29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5.5417605028762278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436</v>
      </c>
      <c r="C162" s="2">
        <f>IF( OR(_xll.BDP(B162,"PX_LAST")="#N/A N/A",_xll.BDP(B162,"PX_LAST")="#N/A Invalid Security"),VLOOKUP(A162,secs!$A:$B,2,FALSE),_xll.BDP(B162,"PX_LAST"))</f>
        <v>106.69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3.1440000000000001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7.85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8.414722784955849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442</v>
      </c>
      <c r="C163" s="2">
        <f>IF( OR(_xll.BDP(B163,"PX_LAST")="#N/A N/A",_xll.BDP(B163,"PX_LAST")="#N/A Invalid Security"),VLOOKUP(A163,secs!$A:$B,2,FALSE),_xll.BDP(B163,"PX_LAST"))</f>
        <v>14.6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11.111869666425534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443</v>
      </c>
      <c r="C164" s="2">
        <f>IF( OR(_xll.BDP(B164,"PX_LAST")="#N/A N/A",_xll.BDP(B164,"PX_LAST")="#N/A Invalid Security"),VLOOKUP(A164,secs!$A:$B,2,FALSE),_xll.BDP(B164,"PX_LAST"))</f>
        <v>124.55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444</v>
      </c>
      <c r="C165" s="2">
        <f>IF( OR(_xll.BDP(B165,"PX_LAST")="#N/A N/A",_xll.BDP(B165,"PX_LAST")="#N/A Invalid Security"),VLOOKUP(A165,secs!$A:$B,2,FALSE),_xll.BDP(B165,"PX_LAST"))</f>
        <v>41.24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4.8181819915771484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46.230770111083984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1.5761396702230843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445</v>
      </c>
      <c r="C166" s="2">
        <f>IF( OR(_xll.BDP(B166,"PX_LAST")="#N/A N/A",_xll.BDP(B166,"PX_LAST")="#N/A Invalid Security"),VLOOKUP(A166,secs!$A:$B,2,FALSE),_xll.BDP(B166,"PX_LAST"))</f>
        <v>105.22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446</v>
      </c>
      <c r="C167" s="2">
        <f>IF( OR(_xll.BDP(B167,"PX_LAST")="#N/A N/A",_xll.BDP(B167,"PX_LAST")="#N/A Invalid Security"),VLOOKUP(A167,secs!$A:$B,2,FALSE),_xll.BDP(B167,"PX_LAST"))</f>
        <v>115.36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4.718821190927958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447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2.7083333333333334E-2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1.5475143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15/08/2018</v>
      </c>
      <c r="H168" s="1">
        <f>IF(ISERR(FIND("Equity",B168))=FALSE,0,IF( OR(_xll.BDP($B168,"DUR_MID")="#N/A N/A",_xll.BDP($B168,"DUR_MID")="#N/A Invalid Security"),0,_xll.BDP($B168,"DUR_MID")))</f>
        <v>1.9673552082300878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448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0.80729166666666674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1.4019466999999999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1.0556090533202611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449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0.15277777777777779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1.5475284999999999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0.92513276572819569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450</v>
      </c>
      <c r="C171" s="2">
        <f>IF( OR(_xll.BDP(B171,"PX_LAST")="#N/A N/A",_xll.BDP(B171,"PX_LAST")="#N/A Invalid Security"),VLOOKUP(A171,secs!$A:$B,2,FALSE),_xll.BDP(B171,"PX_LAST"))</f>
        <v>38.229999999999997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41.950000762939453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5.2053361234632494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451</v>
      </c>
      <c r="C172" s="2">
        <f>IF( OR(_xll.BDP(B172,"PX_LAST")="#N/A N/A",_xll.BDP(B172,"PX_LAST")="#N/A Invalid Security"),VLOOKUP(A172,secs!$A:$B,2,FALSE),_xll.BDP(B172,"PX_LAST"))</f>
        <v>100.67149999999999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0.21875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1.7626981000000002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1.3862178722734066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452</v>
      </c>
      <c r="C173" s="2">
        <f>IF( OR(_xll.BDP(B173,"PX_LAST")="#N/A N/A",_xll.BDP(B173,"PX_LAST")="#N/A Invalid Security"),VLOOKUP(A173,secs!$A:$B,2,FALSE),_xll.BDP(B173,"PX_LAST"))</f>
        <v>63.9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3.6521739959716797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64.166664123535156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2.9107981220657275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473</v>
      </c>
      <c r="C174" s="2">
        <f>IF( OR(_xll.BDP(B174,"PX_LAST")="#N/A N/A",_xll.BDP(B174,"PX_LAST")="#N/A Invalid Security"),VLOOKUP(A174,secs!$A:$B,2,FALSE),_xll.BDP(B174,"PX_LAST"))</f>
        <v>98.805999999999997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474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475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477</v>
      </c>
      <c r="C177" s="2">
        <f>IF( OR(_xll.BDP(B177,"PX_LAST")="#N/A N/A",_xll.BDP(B177,"PX_LAST")="#N/A Invalid Security"),VLOOKUP(A177,secs!$A:$B,2,FALSE),_xll.BDP(B177,"PX_LAST"))</f>
        <v>104.3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0.32900000000000001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8.3699999999999992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04/02/2018</v>
      </c>
      <c r="H177" s="1">
        <f>IF(ISERR(FIND("Equity",B177))=FALSE,0,IF( OR(_xll.BDP($B177,"DUR_MID")="#N/A N/A",_xll.BDP($B177,"DUR_MID")="#N/A Invalid Security"),0,_xll.BDP($B177,"DUR_MID")))</f>
        <v>5.0227087248172024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478</v>
      </c>
      <c r="C178" s="2">
        <f>IF( OR(_xll.BDP(B178,"PX_LAST")="#N/A N/A",_xll.BDP(B178,"PX_LAST")="#N/A Invalid Security"),VLOOKUP(A178,secs!$A:$B,2,FALSE),_xll.BDP(B178,"PX_LAST"))</f>
        <v>102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0.14799999999999999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8.64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09/02/2018</v>
      </c>
      <c r="H178" s="1">
        <f>IF(ISERR(FIND("Equity",B178))=FALSE,0,IF( OR(_xll.BDP($B178,"DUR_MID")="#N/A N/A",_xll.BDP($B178,"DUR_MID")="#N/A Invalid Security"),0,_xll.BDP($B178,"DUR_MID")))</f>
        <v>3.7806678854837985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479</v>
      </c>
      <c r="C179" s="2">
        <f>IF( OR(_xll.BDP(B179,"PX_LAST")="#N/A N/A",_xll.BDP(B179,"PX_LAST")="#N/A Invalid Security"),VLOOKUP(A179,secs!$A:$B,2,FALSE),_xll.BDP(B179,"PX_LAST"))</f>
        <v>103.5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2.4E-2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8.41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14/02/2018</v>
      </c>
      <c r="H179" s="1">
        <f>IF(ISERR(FIND("Equity",B179))=FALSE,0,IF( OR(_xll.BDP($B179,"DUR_MID")="#N/A N/A",_xll.BDP($B179,"DUR_MID")="#N/A Invalid Security"),0,_xll.BDP($B179,"DUR_MID")))</f>
        <v>5.0847732458430581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480</v>
      </c>
      <c r="C180" s="2">
        <f>IF( OR(_xll.BDP(B180,"PX_LAST")="#N/A N/A",_xll.BDP(B180,"PX_LAST")="#N/A Invalid Security"),VLOOKUP(A180,secs!$A:$B,2,FALSE),_xll.BDP(B180,"PX_LAST"))</f>
        <v>106.012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2.0173611111111112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1.8042962999999999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1.4785449720301629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481</v>
      </c>
      <c r="C181" s="2">
        <f>IF( OR(_xll.BDP(B181,"PX_LAST")="#N/A N/A",_xll.BDP(B181,"PX_LAST")="#N/A Invalid Security"),VLOOKUP(A181,secs!$A:$B,2,FALSE),_xll.BDP(B181,"PX_LAST"))</f>
        <v>23.44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26.700984954833984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6.8079771238789206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482</v>
      </c>
      <c r="C182" s="2">
        <f>IF( OR(_xll.BDP(B182,"PX_LAST")="#N/A N/A",_xll.BDP(B182,"PX_LAST")="#N/A Invalid Security"),VLOOKUP(A182,secs!$A:$B,2,FALSE),_xll.BDP(B182,"PX_LAST"))</f>
        <v>1.2487999999999999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483</v>
      </c>
      <c r="C183" s="2">
        <f>IF( OR(_xll.BDP(B183,"PX_LAST")="#N/A N/A",_xll.BDP(B183,"PX_LAST")="#N/A Invalid Security"),VLOOKUP(A183,secs!$A:$B,2,FALSE),_xll.BDP(B183,"PX_LAST"))</f>
        <v>108.52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3.7387579163193836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484</v>
      </c>
      <c r="C184" s="2">
        <f>IF( OR(_xll.BDP(B184,"PX_LAST")="#N/A N/A",_xll.BDP(B184,"PX_LAST")="#N/A Invalid Security"),VLOOKUP(A184,secs!$A:$B,2,FALSE),_xll.BDP(B184,"PX_LAST"))</f>
        <v>23.08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1.0227562069666036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485</v>
      </c>
      <c r="C185" s="2">
        <f>IF( OR(_xll.BDP(B185,"PX_LAST")="#N/A N/A",_xll.BDP(B185,"PX_LAST")="#N/A Invalid Security"),VLOOKUP(A185,secs!$A:$B,2,FALSE),_xll.BDP(B185,"PX_LAST"))</f>
        <v>16.91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4.3529410362243652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20.860343933105469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3.5481963335304552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486</v>
      </c>
      <c r="C186" s="2">
        <f>IF( OR(_xll.BDP(B186,"PX_LAST")="#N/A N/A",_xll.BDP(B186,"PX_LAST")="#N/A Invalid Security"),VLOOKUP(A186,secs!$A:$B,2,FALSE),_xll.BDP(B186,"PX_LAST"))</f>
        <v>1286.5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1315.973388671875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4.6389950141802956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515</v>
      </c>
      <c r="C187" s="2">
        <f>IF( OR(_xll.BDP(B187,"PX_LAST")="#N/A N/A",_xll.BDP(B187,"PX_LAST")="#N/A Invalid Security"),VLOOKUP(A187,secs!$A:$B,2,FALSE),_xll.BDP(B187,"PX_LAST"))</f>
        <v>99.5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3.9119999999999999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9.76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0.35634302466729334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516</v>
      </c>
      <c r="C188" s="2">
        <f>IF( OR(_xll.BDP(B188,"PX_LAST")="#N/A N/A",_xll.BDP(B188,"PX_LAST")="#N/A Invalid Security"),VLOOKUP(A188,secs!$A:$B,2,FALSE),_xll.BDP(B188,"PX_LAST"))</f>
        <v>102.85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0.29299999999999998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9.74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05/02/2018</v>
      </c>
      <c r="H188" s="1">
        <f>IF(ISERR(FIND("Equity",B188))=FALSE,0,IF( OR(_xll.BDP($B188,"DUR_MID")="#N/A N/A",_xll.BDP($B188,"DUR_MID")="#N/A Invalid Security"),0,_xll.BDP($B188,"DUR_MID")))</f>
        <v>2.6162078598441978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517</v>
      </c>
      <c r="C189" s="2">
        <f>IF( OR(_xll.BDP(B189,"PX_LAST")="#N/A N/A",_xll.BDP(B189,"PX_LAST")="#N/A Invalid Security"),VLOOKUP(A189,secs!$A:$B,2,FALSE),_xll.BDP(B189,"PX_LAST"))</f>
        <v>99.4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3.8980000000000001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10.220000000000001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1.8765187300214525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518</v>
      </c>
      <c r="C190" s="2">
        <f>IF( OR(_xll.BDP(B190,"PX_LAST")="#N/A N/A",_xll.BDP(B190,"PX_LAST")="#N/A Invalid Security"),VLOOKUP(A190,secs!$A:$B,2,FALSE),_xll.BDP(B190,"PX_LAST"))</f>
        <v>106.73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4.3840000000000003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8.57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1.4850245586483686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519</v>
      </c>
      <c r="C191" s="2">
        <f>IF( OR(_xll.BDP(B191,"PX_LAST")="#N/A N/A",_xll.BDP(B191,"PX_LAST")="#N/A Invalid Security"),VLOOKUP(A191,secs!$A:$B,2,FALSE),_xll.BDP(B191,"PX_LAST"))</f>
        <v>99.87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1.8860000000000001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14.34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0.82603451914535897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520</v>
      </c>
      <c r="C192" s="2">
        <f>IF( OR(_xll.BDP(B192,"PX_LAST")="#N/A N/A",_xll.BDP(B192,"PX_LAST")="#N/A Invalid Security"),VLOOKUP(A192,secs!$A:$B,2,FALSE),_xll.BDP(B192,"PX_LAST"))</f>
        <v>101.74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0.47599999999999998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8.9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>IF(ISERR(FIND("Equity",B192))=FALSE,0,IF( OR(_xll.BDP($B192,"DUR_MID")="#N/A N/A",_xll.BDP($B192,"DUR_MID")="#N/A Invalid Security"),0,_xll.BDP($B192,"DUR_MID")))</f>
        <v>0.43996574137587979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521</v>
      </c>
      <c r="C193" s="2">
        <f>IF( OR(_xll.BDP(B193,"PX_LAST")="#N/A N/A",_xll.BDP(B193,"PX_LAST")="#N/A Invalid Security"),VLOOKUP(A193,secs!$A:$B,2,FALSE),_xll.BDP(B193,"PX_LAST"))</f>
        <v>100.27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1.51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9.6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0.68682728783280067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536</v>
      </c>
      <c r="C194" s="2">
        <f>IF( OR(_xll.BDP(B194,"PX_LAST")="#N/A N/A",_xll.BDP(B194,"PX_LAST")="#N/A Invalid Security"),VLOOKUP(A194,secs!$A:$B,2,FALSE),_xll.BDP(B194,"PX_LAST"))</f>
        <v>102.4539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1.8416666666666666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2.8564208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0.69592126058196646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537</v>
      </c>
      <c r="C195" s="2">
        <f>IF( OR(_xll.BDP(B195,"PX_LAST")="#N/A N/A",_xll.BDP(B195,"PX_LAST")="#N/A Invalid Security"),VLOOKUP(A195,secs!$A:$B,2,FALSE),_xll.BDP(B195,"PX_LAST"))</f>
        <v>102.7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0.64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9.6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1.7930188515036491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538</v>
      </c>
      <c r="C196" s="2">
        <f>IF( OR(_xll.BDP(B196,"PX_LAST")="#N/A N/A",_xll.BDP(B196,"PX_LAST")="#N/A Invalid Security"),VLOOKUP(A196,secs!$A:$B,2,FALSE),_xll.BDP(B196,"PX_LAST"))</f>
        <v>100.25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1.458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9.52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0.69231493559011781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539</v>
      </c>
      <c r="C197" s="2">
        <f>IF( OR(_xll.BDP(B197,"PX_LAST")="#N/A N/A",_xll.BDP(B197,"PX_LAST")="#N/A Invalid Security"),VLOOKUP(A197,secs!$A:$B,2,FALSE),_xll.BDP(B197,"PX_LAST"))</f>
        <v>106.95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1.774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9.2200000000000006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1.6897259773755233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540</v>
      </c>
      <c r="C198" s="2">
        <f>IF( OR(_xll.BDP(B198,"PX_LAST")="#N/A N/A",_xll.BDP(B198,"PX_LAST")="#N/A Invalid Security"),VLOOKUP(A198,secs!$A:$B,2,FALSE),_xll.BDP(B198,"PX_LAST"))</f>
        <v>48.19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4.7647056579589844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59.138412475585937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7.1591241772951859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541</v>
      </c>
      <c r="C199" s="2">
        <f>IF( OR(_xll.BDP(B199,"PX_LAST")="#N/A N/A",_xll.BDP(B199,"PX_LAST")="#N/A Invalid Security"),VLOOKUP(A199,secs!$A:$B,2,FALSE),_xll.BDP(B199,"PX_LAST"))</f>
        <v>106.15309999999999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0.4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6.3994747115979846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3.797275372959712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542</v>
      </c>
      <c r="C200" s="2">
        <f>IF( OR(_xll.BDP(B200,"PX_LAST")="#N/A N/A",_xll.BDP(B200,"PX_LAST")="#N/A Invalid Security"),VLOOKUP(A200,secs!$A:$B,2,FALSE),_xll.BDP(B200,"PX_LAST"))</f>
        <v>107.0103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0.76986111111111111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4.4088795000000003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4.2877452303701906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543</v>
      </c>
      <c r="C201" s="2">
        <f>IF( OR(_xll.BDP(B201,"PX_LAST")="#N/A N/A",_xll.BDP(B201,"PX_LAST")="#N/A Invalid Security"),VLOOKUP(A201,secs!$A:$B,2,FALSE),_xll.BDP(B201,"PX_LAST"))</f>
        <v>103.8242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1.5944444444444446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4.2935539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4.5658706466102412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544</v>
      </c>
      <c r="C202" s="2">
        <f>IF( OR(_xll.BDP(B202,"PX_LAST")="#N/A N/A",_xll.BDP(B202,"PX_LAST")="#N/A Invalid Security"),VLOOKUP(A202,secs!$A:$B,2,FALSE),_xll.BDP(B202,"PX_LAST"))</f>
        <v>105.21769999999999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0.52888888888888896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4.4795107999999999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3.5408421191919759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545</v>
      </c>
      <c r="C203" s="2">
        <f>IF( OR(_xll.BDP(B203,"PX_LAST")="#N/A N/A",_xll.BDP(B203,"PX_LAST")="#N/A Invalid Security"),VLOOKUP(A203,secs!$A:$B,2,FALSE),_xll.BDP(B203,"PX_LAST"))</f>
        <v>102.7205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0.62152777777777779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2.546320612652603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0.4305555563359611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546</v>
      </c>
      <c r="C204" s="2">
        <f>IF( OR(_xll.BDP(B204,"PX_LAST")="#N/A N/A",_xll.BDP(B204,"PX_LAST")="#N/A Invalid Security"),VLOOKUP(A204,secs!$A:$B,2,FALSE),_xll.BDP(B204,"PX_LAST"))</f>
        <v>99.6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3.9119999999999999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9.7100000000000009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0.35634477222352928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547</v>
      </c>
      <c r="C205" s="2">
        <f>IF( OR(_xll.BDP(B205,"PX_LAST")="#N/A N/A",_xll.BDP(B205,"PX_LAST")="#N/A Invalid Security"),VLOOKUP(A205,secs!$A:$B,2,FALSE),_xll.BDP(B205,"PX_LAST"))</f>
        <v>103.59399999999999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1.79375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4.5299330833783733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5.9960017696720271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548</v>
      </c>
      <c r="C206" s="2">
        <f>IF( OR(_xll.BDP(B206,"PX_LAST")="#N/A N/A",_xll.BDP(B206,"PX_LAST")="#N/A Invalid Security"),VLOOKUP(A206,secs!$A:$B,2,FALSE),_xll.BDP(B206,"PX_LAST"))</f>
        <v>102.65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0.82199999999999995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9.35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0.42272071785000626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549</v>
      </c>
      <c r="C207" s="2">
        <f>IF( OR(_xll.BDP(B207,"PX_LAST")="#N/A N/A",_xll.BDP(B207,"PX_LAST")="#N/A Invalid Security"),VLOOKUP(A207,secs!$A:$B,2,FALSE),_xll.BDP(B207,"PX_LAST"))</f>
        <v>100.8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1.911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9.76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0.80111319400343384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550</v>
      </c>
      <c r="C208" s="2">
        <f>IF( OR(_xll.BDP(B208,"PX_LAST")="#N/A N/A",_xll.BDP(B208,"PX_LAST")="#N/A Invalid Security"),VLOOKUP(A208,secs!$A:$B,2,FALSE),_xll.BDP(B208,"PX_LAST"))</f>
        <v>99.84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0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8.67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15/02/2018</v>
      </c>
      <c r="H208" s="1">
        <f>IF(ISERR(FIND("Equity",B208))=FALSE,0,IF( OR(_xll.BDP($B208,"DUR_MID")="#N/A N/A",_xll.BDP($B208,"DUR_MID")="#N/A Invalid Security"),0,_xll.BDP($B208,"DUR_MID")))</f>
        <v>0.47868005883567838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551</v>
      </c>
      <c r="C209" s="2">
        <f>IF( OR(_xll.BDP(B209,"PX_LAST")="#N/A N/A",_xll.BDP(B209,"PX_LAST")="#N/A Invalid Security"),VLOOKUP(A209,secs!$A:$B,2,FALSE),_xll.BDP(B209,"PX_LAST"))</f>
        <v>100.19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3.0150000000000001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7.85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6.4968855532618583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552</v>
      </c>
      <c r="C210" s="2">
        <f>IF( OR(_xll.BDP(B210,"PX_LAST")="#N/A N/A",_xll.BDP(B210,"PX_LAST")="#N/A Invalid Security"),VLOOKUP(A210,secs!$A:$B,2,FALSE),_xll.BDP(B210,"PX_LAST"))</f>
        <v>101.8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3.976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8.7100000000000009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0.61767150434254192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553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5.2469999999999999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7.78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0.50281304058930265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554</v>
      </c>
      <c r="C212" s="2">
        <f>IF( OR(_xll.BDP(B212,"PX_LAST")="#N/A N/A",_xll.BDP(B212,"PX_LAST")="#N/A Invalid Security"),VLOOKUP(A212,secs!$A:$B,2,FALSE),_xll.BDP(B212,"PX_LAST"))</f>
        <v>102.85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1.919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9.65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1.6734526594695383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591</v>
      </c>
      <c r="C213" s="2">
        <f>IF( OR(_xll.BDP(B213,"PX_LAST")="#N/A N/A",_xll.BDP(B213,"PX_LAST")="#N/A Invalid Security"),VLOOKUP(A213,secs!$A:$B,2,FALSE),_xll.BDP(B213,"PX_LAST"))</f>
        <v>101.1473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2.2545138888888889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5.1349356000000004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4.7937719879060126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594</v>
      </c>
      <c r="C214" s="2">
        <f>IF( OR(_xll.BDP(B214,"PX_LAST")="#N/A N/A",_xll.BDP(B214,"PX_LAST")="#N/A Invalid Security"),VLOOKUP(A214,secs!$A:$B,2,FALSE),_xll.BDP(B214,"PX_LAST"))</f>
        <v>102.559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0.62328767123287665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2.0517303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1.7885588198619757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595</v>
      </c>
      <c r="C215" s="2">
        <f>IF( OR(_xll.BDP(B215,"PX_LAST")="#N/A N/A",_xll.BDP(B215,"PX_LAST")="#N/A Invalid Security"),VLOOKUP(A215,secs!$A:$B,2,FALSE),_xll.BDP(B215,"PX_LAST"))</f>
        <v>106.68300000000001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2.4174657534246577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4.0772478000000003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8.3575905064576101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596</v>
      </c>
      <c r="C216" s="2">
        <f>IF( OR(_xll.BDP(B216,"PX_LAST")="#N/A N/A",_xll.BDP(B216,"PX_LAST")="#N/A Invalid Security"),VLOOKUP(A216,secs!$A:$B,2,FALSE),_xll.BDP(B216,"PX_LAST"))</f>
        <v>104.166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4.2808219178082192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5.6571201999999996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7.0981310147565928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597</v>
      </c>
      <c r="C217" s="2">
        <f>IF( OR(_xll.BDP(B217,"PX_LAST")="#N/A N/A",_xll.BDP(B217,"PX_LAST")="#N/A Invalid Security"),VLOOKUP(A217,secs!$A:$B,2,FALSE),_xll.BDP(B217,"PX_LAST"))</f>
        <v>113.33750000000001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0.34375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5.0071944000000004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6.957157798022334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598</v>
      </c>
      <c r="C218" s="2">
        <f>IF( OR(_xll.BDP(B218,"PX_LAST")="#N/A N/A",_xll.BDP(B218,"PX_LAST")="#N/A Invalid Security"),VLOOKUP(A218,secs!$A:$B,2,FALSE),_xll.BDP(B218,"PX_LAST"))</f>
        <v>102.44499999999999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1.8575342465753426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5.3879547490838116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4.1632761195059205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599</v>
      </c>
      <c r="C219" s="2">
        <f>IF( OR(_xll.BDP(B219,"PX_LAST")="#N/A N/A",_xll.BDP(B219,"PX_LAST")="#N/A Invalid Security"),VLOOKUP(A219,secs!$A:$B,2,FALSE),_xll.BDP(B219,"PX_LAST"))</f>
        <v>29.05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122.31686190000001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1.3678943400497772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600</v>
      </c>
      <c r="C220" s="2">
        <f>IF( OR(_xll.BDP(B220,"PX_LAST")="#N/A N/A",_xll.BDP(B220,"PX_LAST")="#N/A Invalid Security"),VLOOKUP(A220,secs!$A:$B,2,FALSE),_xll.BDP(B220,"PX_LAST"))</f>
        <v>99.589969999999994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0.13194444444444445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4.8793223999999995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11/02/2018</v>
      </c>
      <c r="H220" s="1">
        <f>IF(ISERR(FIND("Equity",B220))=FALSE,0,IF( OR(_xll.BDP($B220,"DUR_MID")="#N/A N/A",_xll.BDP($B220,"DUR_MID")="#N/A Invalid Security"),0,_xll.BDP($B220,"DUR_MID")))</f>
        <v>3.2372551867472761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601</v>
      </c>
      <c r="C221" s="2">
        <f>IF( OR(_xll.BDP(B221,"PX_LAST")="#N/A N/A",_xll.BDP(B221,"PX_LAST")="#N/A Invalid Security"),VLOOKUP(A221,secs!$A:$B,2,FALSE),_xll.BDP(B221,"PX_LAST"))</f>
        <v>38.08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45.799999237060547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6.6176470588235299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602</v>
      </c>
      <c r="C222" s="2">
        <f>IF( OR(_xll.BDP(B222,"PX_LAST")="#N/A N/A",_xll.BDP(B222,"PX_LAST")="#N/A Invalid Security"),VLOOKUP(A222,secs!$A:$B,2,FALSE),_xll.BDP(B222,"PX_LAST"))</f>
        <v>11.1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15.68739128112793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603</v>
      </c>
      <c r="C223" s="2">
        <f>IF( OR(_xll.BDP(B223,"PX_LAST")="#N/A N/A",_xll.BDP(B223,"PX_LAST")="#N/A Invalid Security"),VLOOKUP(A223,secs!$A:$B,2,FALSE),_xll.BDP(B223,"PX_LAST"))</f>
        <v>18.71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3.8749331908070554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604</v>
      </c>
      <c r="C224" s="2">
        <f>IF( OR(_xll.BDP(B224,"PX_LAST")="#N/A N/A",_xll.BDP(B224,"PX_LAST")="#N/A Invalid Security"),VLOOKUP(A224,secs!$A:$B,2,FALSE),_xll.BDP(B224,"PX_LAST"))</f>
        <v>108.55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2.1145772648685424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605</v>
      </c>
      <c r="C225" s="2">
        <f>IF( OR(_xll.BDP(B225,"PX_LAST")="#N/A N/A",_xll.BDP(B225,"PX_LAST")="#N/A Invalid Security"),VLOOKUP(A225,secs!$A:$B,2,FALSE),_xll.BDP(B225,"PX_LAST"))</f>
        <v>87.83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5.0236594360726823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606</v>
      </c>
      <c r="C226" s="2">
        <f>IF( OR(_xll.BDP(B226,"PX_LAST")="#N/A N/A",_xll.BDP(B226,"PX_LAST")="#N/A Invalid Security"),VLOOKUP(A226,secs!$A:$B,2,FALSE),_xll.BDP(B226,"PX_LAST"))</f>
        <v>62.43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7.3682522899768825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607</v>
      </c>
      <c r="C227" s="2">
        <f>IF( OR(_xll.BDP(B227,"PX_LAST")="#N/A N/A",_xll.BDP(B227,"PX_LAST")="#N/A Invalid Security"),VLOOKUP(A227,secs!$A:$B,2,FALSE),_xll.BDP(B227,"PX_LAST"))</f>
        <v>22.97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4.0353410669680736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608</v>
      </c>
      <c r="C228" s="2">
        <f>IF( OR(_xll.BDP(B228,"PX_LAST")="#N/A N/A",_xll.BDP(B228,"PX_LAST")="#N/A Invalid Security"),VLOOKUP(A228,secs!$A:$B,2,FALSE),_xll.BDP(B228,"PX_LAST"))</f>
        <v>43.86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2.3350325107654548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609</v>
      </c>
      <c r="C229" s="2">
        <f>IF( OR(_xll.BDP(B229,"PX_LAST")="#N/A N/A",_xll.BDP(B229,"PX_LAST")="#N/A Invalid Security"),VLOOKUP(A229,secs!$A:$B,2,FALSE),_xll.BDP(B229,"PX_LAST"))</f>
        <v>102.9905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0.38958333333333334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5.6711390999999995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4.309420003587924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610</v>
      </c>
      <c r="C230" s="2">
        <f>IF( OR(_xll.BDP(B230,"PX_LAST")="#N/A N/A",_xll.BDP(B230,"PX_LAST")="#N/A Invalid Security"),VLOOKUP(A230,secs!$A:$B,2,FALSE),_xll.BDP(B230,"PX_LAST"))</f>
        <v>100.7552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2.4569444444444444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2.4840081419339235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0.16111111115378263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1079</v>
      </c>
      <c r="C231" s="2">
        <f>IF( OR(_xll.BDP(B231,"PX_LAST")="#N/A N/A",_xll.BDP(B231,"PX_LAST")="#N/A Invalid Security"),VLOOKUP(A231,secs!$A:$B,2,FALSE),_xll.BDP(B231,"PX_LAST"))</f>
        <v>60.65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70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611</v>
      </c>
      <c r="C232" s="2">
        <f>IF( OR(_xll.BDP(B232,"PX_LAST")="#N/A N/A",_xll.BDP(B232,"PX_LAST")="#N/A Invalid Security"),VLOOKUP(A232,secs!$A:$B,2,FALSE),_xll.BDP(B232,"PX_LAST"))</f>
        <v>173.05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4.8823528289794922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221.05123901367187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3.8550456594613336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612</v>
      </c>
      <c r="C233" s="2">
        <f>IF( OR(_xll.BDP(B233,"PX_LAST")="#N/A N/A",_xll.BDP(B233,"PX_LAST")="#N/A Invalid Security"),VLOOKUP(A233,secs!$A:$B,2,FALSE),_xll.BDP(B233,"PX_LAST"))</f>
        <v>33.36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37.352939605712891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4.0167865707434052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613</v>
      </c>
      <c r="C234" s="2">
        <f>IF( OR(_xll.BDP(B234,"PX_LAST")="#N/A N/A",_xll.BDP(B234,"PX_LAST")="#N/A Invalid Security"),VLOOKUP(A234,secs!$A:$B,2,FALSE),_xll.BDP(B234,"PX_LAST"))</f>
        <v>62.7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70.449996948242188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3.0462519936204142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614</v>
      </c>
      <c r="C235" s="2">
        <f>IF( OR(_xll.BDP(B235,"PX_LAST")="#N/A N/A",_xll.BDP(B235,"PX_LAST")="#N/A Invalid Security"),VLOOKUP(A235,secs!$A:$B,2,FALSE),_xll.BDP(B235,"PX_LAST"))</f>
        <v>39.32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1.8819938962360121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615</v>
      </c>
      <c r="C236" s="2">
        <f>IF( OR(_xll.BDP(B236,"PX_LAST")="#N/A N/A",_xll.BDP(B236,"PX_LAST")="#N/A Invalid Security"),VLOOKUP(A236,secs!$A:$B,2,FALSE),_xll.BDP(B236,"PX_LAST"))</f>
        <v>25.1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3.9000000953674316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3.9442231075697207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08/09/2017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616</v>
      </c>
      <c r="C237" s="2">
        <f>IF( OR(_xll.BDP(B237,"PX_LAST")="#N/A N/A",_xll.BDP(B237,"PX_LAST")="#N/A Invalid Security"),VLOOKUP(A237,secs!$A:$B,2,FALSE),_xll.BDP(B237,"PX_LAST"))</f>
        <v>100.839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0.77910000000000001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2.2034223000000002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2.1370776714414759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617</v>
      </c>
      <c r="C238" s="2">
        <f>IF( OR(_xll.BDP(B238,"PX_LAST")="#N/A N/A",_xll.BDP(B238,"PX_LAST")="#N/A Invalid Security"),VLOOKUP(A238,secs!$A:$B,2,FALSE),_xll.BDP(B238,"PX_LAST"))</f>
        <v>8.6999999999999993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12.399999618530273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618</v>
      </c>
      <c r="C239" s="2">
        <f>IF( OR(_xll.BDP(B239,"PX_LAST")="#N/A N/A",_xll.BDP(B239,"PX_LAST")="#N/A Invalid Security"),VLOOKUP(A239,secs!$A:$B,2,FALSE),_xll.BDP(B239,"PX_LAST"))</f>
        <v>294.08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4.2068967819213867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322.15493774414062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619</v>
      </c>
      <c r="C240" s="2">
        <f>IF( OR(_xll.BDP(B240,"PX_LAST")="#N/A N/A",_xll.BDP(B240,"PX_LAST")="#N/A Invalid Security"),VLOOKUP(A240,secs!$A:$B,2,FALSE),_xll.BDP(B240,"PX_LAST"))</f>
        <v>70.42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78.294120788574219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3.9329831037909977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620</v>
      </c>
      <c r="C241" s="2">
        <f>IF( OR(_xll.BDP(B241,"PX_LAST")="#N/A N/A",_xll.BDP(B241,"PX_LAST")="#N/A Invalid Security"),VLOOKUP(A241,secs!$A:$B,2,FALSE),_xll.BDP(B241,"PX_LAST"))</f>
        <v>102.976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0.20416666666666666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4.6265175999999997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>IF(ISERR(FIND("Equity",B241))=FALSE,0,IF( OR(_xll.BDP($B241,"DUR_MID")="#N/A N/A",_xll.BDP($B241,"DUR_MID")="#N/A Invalid Security"),0,_xll.BDP($B241,"DUR_MID")))</f>
        <v>4.8205179206578785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621</v>
      </c>
      <c r="C242" s="2">
        <f>IF( OR(_xll.BDP(B242,"PX_LAST")="#N/A N/A",_xll.BDP(B242,"PX_LAST")="#N/A Invalid Security"),VLOOKUP(A242,secs!$A:$B,2,FALSE),_xll.BDP(B242,"PX_LAST"))</f>
        <v>18.43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8.0878787628024806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622</v>
      </c>
      <c r="C243" s="2">
        <f>IF( OR(_xll.BDP(B243,"PX_LAST")="#N/A N/A",_xll.BDP(B243,"PX_LAST")="#N/A Invalid Security"),VLOOKUP(A243,secs!$A:$B,2,FALSE),_xll.BDP(B243,"PX_LAST"))</f>
        <v>13.31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9.2953868954813981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623</v>
      </c>
      <c r="C244" s="2">
        <f>IF( OR(_xll.BDP(B244,"PX_LAST")="#N/A N/A",_xll.BDP(B244,"PX_LAST")="#N/A Invalid Security"),VLOOKUP(A244,secs!$A:$B,2,FALSE),_xll.BDP(B244,"PX_LAST"))</f>
        <v>28.15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683</v>
      </c>
      <c r="C245" s="2">
        <f>IF( OR(_xll.BDP(B245,"PX_LAST")="#N/A N/A",_xll.BDP(B245,"PX_LAST")="#N/A Invalid Security"),VLOOKUP(A245,secs!$A:$B,2,FALSE),_xll.BDP(B245,"PX_LAST"))</f>
        <v>40.36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684</v>
      </c>
      <c r="C246" s="2">
        <f>IF( OR(_xll.BDP(B246,"PX_LAST")="#N/A N/A",_xll.BDP(B246,"PX_LAST")="#N/A Invalid Security"),VLOOKUP(A246,secs!$A:$B,2,FALSE),_xll.BDP(B246,"PX_LAST"))</f>
        <v>70.7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2.3754849507580422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685</v>
      </c>
      <c r="C247" s="2">
        <f>IF( OR(_xll.BDP(B247,"PX_LAST")="#N/A N/A",_xll.BDP(B247,"PX_LAST")="#N/A Invalid Security"),VLOOKUP(A247,secs!$A:$B,2,FALSE),_xll.BDP(B247,"PX_LAST"))</f>
        <v>110.96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2.5081967213114758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3.5052245806394198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3.2278309401891656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686</v>
      </c>
      <c r="C248" s="2">
        <f>IF( OR(_xll.BDP(B248,"PX_LAST")="#N/A N/A",_xll.BDP(B248,"PX_LAST")="#N/A Invalid Security"),VLOOKUP(A248,secs!$A:$B,2,FALSE),_xll.BDP(B248,"PX_LAST"))</f>
        <v>113.20659999999999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2.0704861111111112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4.5070512000000003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3.2714823332594301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687</v>
      </c>
      <c r="C249" s="2">
        <f>IF( OR(_xll.BDP(B249,"PX_LAST")="#N/A N/A",_xll.BDP(B249,"PX_LAST")="#N/A Invalid Security"),VLOOKUP(A249,secs!$A:$B,2,FALSE),_xll.BDP(B249,"PX_LAST"))</f>
        <v>105.8158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1.5635416666666666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5.9183164488374871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4.7945676634686993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688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689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690</v>
      </c>
      <c r="C252" s="2">
        <f>IF( OR(_xll.BDP(B252,"PX_LAST")="#N/A N/A",_xll.BDP(B252,"PX_LAST")="#N/A Invalid Security"),VLOOKUP(A252,secs!$A:$B,2,FALSE),_xll.BDP(B252,"PX_LAST"))</f>
        <v>22.302499999999998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691</v>
      </c>
      <c r="C253" s="2">
        <f>IF( OR(_xll.BDP(B253,"PX_LAST")="#N/A N/A",_xll.BDP(B253,"PX_LAST")="#N/A Invalid Security"),VLOOKUP(A253,secs!$A:$B,2,FALSE),_xll.BDP(B253,"PX_LAST"))</f>
        <v>56.04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692</v>
      </c>
      <c r="C254" s="2">
        <f>IF( OR(_xll.BDP(B254,"PX_LAST")="#N/A N/A",_xll.BDP(B254,"PX_LAST")="#N/A Invalid Security"),VLOOKUP(A254,secs!$A:$B,2,FALSE),_xll.BDP(B254,"PX_LAST"))</f>
        <v>22.55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1.1343681098616574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693</v>
      </c>
      <c r="C255" s="2">
        <f>IF( OR(_xll.BDP(B255,"PX_LAST")="#N/A N/A",_xll.BDP(B255,"PX_LAST")="#N/A Invalid Security"),VLOOKUP(A255,secs!$A:$B,2,FALSE),_xll.BDP(B255,"PX_LAST"))</f>
        <v>110.9281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1.9791666666666667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6.9894520518739514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4.265164397192259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694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695</v>
      </c>
      <c r="C257" s="2">
        <f>IF( OR(_xll.BDP(B257,"PX_LAST")="#N/A N/A",_xll.BDP(B257,"PX_LAST")="#N/A Invalid Security"),VLOOKUP(A257,secs!$A:$B,2,FALSE),_xll.BDP(B257,"PX_LAST"))</f>
        <v>98.423000000000002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696</v>
      </c>
      <c r="C258" s="2">
        <f>IF( OR(_xll.BDP(B258,"PX_LAST")="#N/A N/A",_xll.BDP(B258,"PX_LAST")="#N/A Invalid Security"),VLOOKUP(A258,secs!$A:$B,2,FALSE),_xll.BDP(B258,"PX_LAST"))</f>
        <v>94.96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697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727</v>
      </c>
      <c r="C260" s="2">
        <f>IF( OR(_xll.BDP(B260,"PX_LAST")="#N/A N/A",_xll.BDP(B260,"PX_LAST")="#N/A Invalid Security"),VLOOKUP(A260,secs!$A:$B,2,FALSE),_xll.BDP(B260,"PX_LAST"))</f>
        <v>755.88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728</v>
      </c>
      <c r="C261" s="2">
        <f>IF( OR(_xll.BDP(B261,"PX_LAST")="#N/A N/A",_xll.BDP(B261,"PX_LAST")="#N/A Invalid Security"),VLOOKUP(A261,secs!$A:$B,2,FALSE),_xll.BDP(B261,"PX_LAST"))</f>
        <v>129.80000000000001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162.72727966308594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2.5876010781671162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741</v>
      </c>
      <c r="C262" s="2">
        <f>IF( OR(_xll.BDP(B262,"PX_LAST")="#N/A N/A",_xll.BDP(B262,"PX_LAST")="#N/A Invalid Security"),VLOOKUP(A262,secs!$A:$B,2,FALSE),_xll.BDP(B262,"PX_LAST"))</f>
        <v>3456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4.1724138259887695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3846.98388671875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5.1581868901848793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729</v>
      </c>
      <c r="C263" s="2">
        <f>IF( OR(_xll.BDP(B263,"PX_LAST")="#N/A N/A",_xll.BDP(B263,"PX_LAST")="#N/A Invalid Security"),VLOOKUP(A263,secs!$A:$B,2,FALSE),_xll.BDP(B263,"PX_LAST"))</f>
        <v>3.0710000000000002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3.3654165267944336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4.7215890589384566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738</v>
      </c>
      <c r="C264" s="2">
        <f>IF( OR(_xll.BDP(B264,"PX_LAST")="#N/A N/A",_xll.BDP(B264,"PX_LAST")="#N/A Invalid Security"),VLOOKUP(A264,secs!$A:$B,2,FALSE),_xll.BDP(B264,"PX_LAST"))</f>
        <v>97.208370000000002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1.1180555555555554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4.9377073999999999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5.0742088934228802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742</v>
      </c>
      <c r="C265" s="2">
        <f>IF( OR(_xll.BDP(B265,"PX_LAST")="#N/A N/A",_xll.BDP(B265,"PX_LAST")="#N/A Invalid Security"),VLOOKUP(A265,secs!$A:$B,2,FALSE),_xll.BDP(B265,"PX_LAST"))</f>
        <v>104.79300000000001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2.5875000000000004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4.7767267000000002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2.3893991599487401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745</v>
      </c>
      <c r="C266" s="2">
        <f>IF( OR(_xll.BDP(B266,"PX_LAST")="#N/A N/A",_xll.BDP(B266,"PX_LAST")="#N/A Invalid Security"),VLOOKUP(A266,secs!$A:$B,2,FALSE),_xll.BDP(B266,"PX_LAST"))</f>
        <v>104.61150000000001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2.6909722222222223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5.4057710999999999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5.3786643718573384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746</v>
      </c>
      <c r="C267" s="2">
        <f>IF( OR(_xll.BDP(B267,"PX_LAST")="#N/A N/A",_xll.BDP(B267,"PX_LAST")="#N/A Invalid Security"),VLOOKUP(A267,secs!$A:$B,2,FALSE),_xll.BDP(B267,"PX_LAST"))</f>
        <v>1.3714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747</v>
      </c>
      <c r="C268" s="2">
        <f>IF( OR(_xll.BDP(B268,"PX_LAST")="#N/A N/A",_xll.BDP(B268,"PX_LAST")="#N/A Invalid Security"),VLOOKUP(A268,secs!$A:$B,2,FALSE),_xll.BDP(B268,"PX_LAST"))</f>
        <v>98.790009999999995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3.8820000000000001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7.97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8.9580186001110498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748</v>
      </c>
      <c r="C269" s="2">
        <f>IF( OR(_xll.BDP(B269,"PX_LAST")="#N/A N/A",_xll.BDP(B269,"PX_LAST")="#N/A Invalid Security"),VLOOKUP(A269,secs!$A:$B,2,FALSE),_xll.BDP(B269,"PX_LAST"))</f>
        <v>118.355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2.1631944444444446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6.0191565999999996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6.4002015708801707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749</v>
      </c>
      <c r="C270" s="2">
        <f>IF( OR(_xll.BDP(B270,"PX_LAST")="#N/A N/A",_xll.BDP(B270,"PX_LAST")="#N/A Invalid Security"),VLOOKUP(A270,secs!$A:$B,2,FALSE),_xll.BDP(B270,"PX_LAST"))</f>
        <v>100.24209999999999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1.7791666666666668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5.1266803999999997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2.0366558505351109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759</v>
      </c>
      <c r="C271" s="2">
        <f>IF( OR(_xll.BDP(B271,"PX_LAST")="#N/A N/A",_xll.BDP(B271,"PX_LAST")="#N/A Invalid Security"),VLOOKUP(A271,secs!$A:$B,2,FALSE),_xll.BDP(B271,"PX_LAST"))</f>
        <v>107.0929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1.4855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4.6208166999999998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5.2775944525442364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763</v>
      </c>
      <c r="C272" s="2">
        <f>IF( OR(_xll.BDP(B272,"PX_LAST")="#N/A N/A",_xll.BDP(B272,"PX_LAST")="#N/A Invalid Security"),VLOOKUP(A272,secs!$A:$B,2,FALSE),_xll.BDP(B272,"PX_LAST"))</f>
        <v>101.36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0.61599999999999999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11.27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2.8334470392211646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765</v>
      </c>
      <c r="C273" s="2">
        <f>IF( OR(_xll.BDP(B273,"PX_LAST")="#N/A N/A",_xll.BDP(B273,"PX_LAST")="#N/A Invalid Security"),VLOOKUP(A273,secs!$A:$B,2,FALSE),_xll.BDP(B273,"PX_LAST"))</f>
        <v>599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2.8356964136780651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766</v>
      </c>
      <c r="C274" s="2">
        <f>IF( OR(_xll.BDP(B274,"PX_LAST")="#N/A N/A",_xll.BDP(B274,"PX_LAST")="#N/A Invalid Security"),VLOOKUP(A274,secs!$A:$B,2,FALSE),_xll.BDP(B274,"PX_LAST"))</f>
        <v>39.909999999999997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4.904761791229248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43.741561889648437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767</v>
      </c>
      <c r="C275" s="2">
        <f>IF( OR(_xll.BDP(B275,"PX_LAST")="#N/A N/A",_xll.BDP(B275,"PX_LAST")="#N/A Invalid Security"),VLOOKUP(A275,secs!$A:$B,2,FALSE),_xll.BDP(B275,"PX_LAST"))</f>
        <v>209.7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8.6330935251798557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768</v>
      </c>
      <c r="C276" s="2">
        <f>IF( OR(_xll.BDP(B276,"PX_LAST")="#N/A N/A",_xll.BDP(B276,"PX_LAST")="#N/A Invalid Security"),VLOOKUP(A276,secs!$A:$B,2,FALSE),_xll.BDP(B276,"PX_LAST"))</f>
        <v>103.72020000000001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0.97048611111111105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4.6368998999999995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5.0445728359982382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777</v>
      </c>
      <c r="C277" s="2">
        <f>IF( OR(_xll.BDP(B277,"PX_LAST")="#N/A N/A",_xll.BDP(B277,"PX_LAST")="#N/A Invalid Security"),VLOOKUP(A277,secs!$A:$B,2,FALSE),_xll.BDP(B277,"PX_LAST"))</f>
        <v>100.51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2.9350000000000001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9.19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1.5580945244067785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780</v>
      </c>
      <c r="C278" s="2">
        <f>IF( OR(_xll.BDP(B278,"PX_LAST")="#N/A N/A",_xll.BDP(B278,"PX_LAST")="#N/A Invalid Security"),VLOOKUP(A278,secs!$A:$B,2,FALSE),_xll.BDP(B278,"PX_LAST"))</f>
        <v>100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5.0830000000000002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10.51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2.5246754836087013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781</v>
      </c>
      <c r="C279" s="2">
        <f>IF( OR(_xll.BDP(B279,"PX_LAST")="#N/A N/A",_xll.BDP(B279,"PX_LAST")="#N/A Invalid Security"),VLOOKUP(A279,secs!$A:$B,2,FALSE),_xll.BDP(B279,"PX_LAST"))</f>
        <v>105.4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3.2930000000000001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8.2899999999999991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3.0762293467534345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782</v>
      </c>
      <c r="C280" s="2">
        <f>IF( OR(_xll.BDP(B280,"PX_LAST")="#N/A N/A",_xll.BDP(B280,"PX_LAST")="#N/A Invalid Security"),VLOOKUP(A280,secs!$A:$B,2,FALSE),_xll.BDP(B280,"PX_LAST"))</f>
        <v>101.2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4.6829999999999998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29.34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0.53955562419455427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476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783</v>
      </c>
      <c r="C282" s="2">
        <f>IF( OR(_xll.BDP(B282,"PX_LAST")="#N/A N/A",_xll.BDP(B282,"PX_LAST")="#N/A Invalid Security"),VLOOKUP(A282,secs!$A:$B,2,FALSE),_xll.BDP(B282,"PX_LAST"))</f>
        <v>90.85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4.3840000000000003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23.15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1.0533434784182583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784</v>
      </c>
      <c r="C283" s="2">
        <f>IF( OR(_xll.BDP(B283,"PX_LAST")="#N/A N/A",_xll.BDP(B283,"PX_LAST")="#N/A Invalid Security"),VLOOKUP(A283,secs!$A:$B,2,FALSE),_xll.BDP(B283,"PX_LAST"))</f>
        <v>101.85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2.3359999999999999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7.66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1.2076777061112971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785</v>
      </c>
      <c r="C284" s="2">
        <f>IF( OR(_xll.BDP(B284,"PX_LAST")="#N/A N/A",_xll.BDP(B284,"PX_LAST")="#N/A Invalid Security"),VLOOKUP(A284,secs!$A:$B,2,FALSE),_xll.BDP(B284,"PX_LAST"))</f>
        <v>101.5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1.1970000000000001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8.77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0.86302952487397033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786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4.4749999999999996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787</v>
      </c>
      <c r="C286" s="2">
        <f>IF( OR(_xll.BDP(B286,"PX_LAST")="#N/A N/A",_xll.BDP(B286,"PX_LAST")="#N/A Invalid Security"),VLOOKUP(A286,secs!$A:$B,2,FALSE),_xll.BDP(B286,"PX_LAST"))</f>
        <v>102.15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2.71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35.770000000000003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0.73201958331895267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788</v>
      </c>
      <c r="C287" s="2">
        <f>IF( OR(_xll.BDP(B287,"PX_LAST")="#N/A N/A",_xll.BDP(B287,"PX_LAST")="#N/A Invalid Security"),VLOOKUP(A287,secs!$A:$B,2,FALSE),_xll.BDP(B287,"PX_LAST"))</f>
        <v>110.5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2.032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9.4499999999999993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5.9356399765861569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789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790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978</v>
      </c>
      <c r="C290" s="2">
        <f>IF( OR(_xll.BDP(B290,"PX_LAST")="#N/A N/A",_xll.BDP(B290,"PX_LAST")="#N/A Invalid Security"),VLOOKUP(A290,secs!$A:$B,2,FALSE),_xll.BDP(B290,"PX_LAST"))</f>
        <v>101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3.4889999999999999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9.98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3.7026904137161849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979</v>
      </c>
      <c r="C291" s="2">
        <f>IF( OR(_xll.BDP(B291,"PX_LAST")="#N/A N/A",_xll.BDP(B291,"PX_LAST")="#N/A Invalid Security"),VLOOKUP(A291,secs!$A:$B,2,FALSE),_xll.BDP(B291,"PX_LAST"))</f>
        <v>12.8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2.6562500279396772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980</v>
      </c>
      <c r="C292" s="2">
        <f>IF( OR(_xll.BDP(B292,"PX_LAST")="#N/A N/A",_xll.BDP(B292,"PX_LAST")="#N/A Invalid Security"),VLOOKUP(A292,secs!$A:$B,2,FALSE),_xll.BDP(B292,"PX_LAST"))</f>
        <v>103.111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0.11940000000000001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4.5960463000000003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13/02/2018</v>
      </c>
      <c r="H292" s="1">
        <f>IF(ISERR(FIND("Equity",B292))=FALSE,0,IF( OR(_xll.BDP($B292,"DUR_MID")="#N/A N/A",_xll.BDP($B292,"DUR_MID")="#N/A Invalid Security"),0,_xll.BDP($B292,"DUR_MID")))</f>
        <v>4.0426353393348222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981</v>
      </c>
      <c r="C293" s="2">
        <f>IF( OR(_xll.BDP(B293,"PX_LAST")="#N/A N/A",_xll.BDP(B293,"PX_LAST")="#N/A Invalid Security"),VLOOKUP(A293,secs!$A:$B,2,FALSE),_xll.BDP(B293,"PX_LAST"))</f>
        <v>95.825000000000003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1.6899305555555555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4.7369782999999996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4.9580616473782131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982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3.41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9.25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0.63114489635877635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983</v>
      </c>
      <c r="C295" s="2">
        <f>IF( OR(_xll.BDP(B295,"PX_LAST")="#N/A N/A",_xll.BDP(B295,"PX_LAST")="#N/A Invalid Security"),VLOOKUP(A295,secs!$A:$B,2,FALSE),_xll.BDP(B295,"PX_LAST"))</f>
        <v>100.7486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3.4000000000000004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7.9830136999999999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1.4816121291587814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998</v>
      </c>
      <c r="C296" s="2">
        <f>IF( OR(_xll.BDP(B296,"PX_LAST")="#N/A N/A",_xll.BDP(B296,"PX_LAST")="#N/A Invalid Security"),VLOOKUP(A296,secs!$A:$B,2,FALSE),_xll.BDP(B296,"PX_LAST"))</f>
        <v>5.21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2.5243770300282073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1000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1003</v>
      </c>
      <c r="C298" s="2">
        <f>IF( OR(_xll.BDP(B298,"PX_LAST")="#N/A N/A",_xll.BDP(B298,"PX_LAST")="#N/A Invalid Security"),VLOOKUP(A298,secs!$A:$B,2,FALSE),_xll.BDP(B298,"PX_LAST"))</f>
        <v>2397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1807.60498046875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6.5081351689612017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24/08/2017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1006</v>
      </c>
      <c r="C299" s="2">
        <f>IF( OR(_xll.BDP(B299,"PX_LAST")="#N/A N/A",_xll.BDP(B299,"PX_LAST")="#N/A Invalid Security"),VLOOKUP(A299,secs!$A:$B,2,FALSE),_xll.BDP(B299,"PX_LAST"))</f>
        <v>99.53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1010</v>
      </c>
      <c r="C300" s="2">
        <f>IF( OR(_xll.BDP(B300,"PX_LAST")="#N/A N/A",_xll.BDP(B300,"PX_LAST")="#N/A Invalid Security"),VLOOKUP(A300,secs!$A:$B,2,FALSE),_xll.BDP(B300,"PX_LAST"))</f>
        <v>102.3771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3.1215277777777781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7.0501803000000001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11.929923786512928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1013</v>
      </c>
      <c r="C301" s="2">
        <f>IF( OR(_xll.BDP(B301,"PX_LAST")="#N/A N/A",_xll.BDP(B301,"PX_LAST")="#N/A Invalid Security"),VLOOKUP(A301,secs!$A:$B,2,FALSE),_xll.BDP(B301,"PX_LAST"))</f>
        <v>38.93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1.3602717208049402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1017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1019</v>
      </c>
      <c r="C303" s="2">
        <f>IF( OR(_xll.BDP(B303,"PX_LAST")="#N/A N/A",_xll.BDP(B303,"PX_LAST")="#N/A Invalid Security"),VLOOKUP(A303,secs!$A:$B,2,FALSE),_xll.BDP(B303,"PX_LAST"))</f>
        <v>160.94999999999999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4.5454545021057129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172.52000427246094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1.6402609506057781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1026</v>
      </c>
      <c r="C304" s="2">
        <f>IF( OR(_xll.BDP(B304,"PX_LAST")="#N/A N/A",_xll.BDP(B304,"PX_LAST")="#N/A Invalid Security"),VLOOKUP(A304,secs!$A:$B,2,FALSE),_xll.BDP(B304,"PX_LAST"))</f>
        <v>98.446449999999999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3.1944444444444442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11.017063200000001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1.5407797510728432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1027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1035</v>
      </c>
      <c r="C306" s="2">
        <f>IF( OR(_xll.BDP(B306,"PX_LAST")="#N/A N/A",_xll.BDP(B306,"PX_LAST")="#N/A Invalid Security"),VLOOKUP(A306,secs!$A:$B,2,FALSE),_xll.BDP(B306,"PX_LAST"))</f>
        <v>2.65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9.755169445613646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1036</v>
      </c>
      <c r="C307" s="2">
        <f>IF( OR(_xll.BDP(B307,"PX_LAST")="#N/A N/A",_xll.BDP(B307,"PX_LAST")="#N/A Invalid Security"),VLOOKUP(A307,secs!$A:$B,2,FALSE),_xll.BDP(B307,"PX_LAST"))</f>
        <v>15.45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16.451923370361328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4.3365695792880254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1037</v>
      </c>
      <c r="C308" s="2">
        <f>IF( OR(_xll.BDP(B308,"PX_LAST")="#N/A N/A",_xll.BDP(B308,"PX_LAST")="#N/A Invalid Security"),VLOOKUP(A308,secs!$A:$B,2,FALSE),_xll.BDP(B308,"PX_LAST"))</f>
        <v>60.5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71.13043212890625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5.3719008264462813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1044</v>
      </c>
      <c r="C309" s="2">
        <f>IF( OR(_xll.BDP(B309,"PX_LAST")="#N/A N/A",_xll.BDP(B309,"PX_LAST")="#N/A Invalid Security"),VLOOKUP(A309,secs!$A:$B,2,FALSE),_xll.BDP(B309,"PX_LAST"))</f>
        <v>59803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1048</v>
      </c>
      <c r="C310" s="2">
        <f>IF( OR(_xll.BDP(B310,"PX_LAST")="#N/A N/A",_xll.BDP(B310,"PX_LAST")="#N/A Invalid Security"),VLOOKUP(A310,secs!$A:$B,2,FALSE),_xll.BDP(B310,"PX_LAST"))</f>
        <v>101.3725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1.5899999999999999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5.0185345000000003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4.924022654600682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1051</v>
      </c>
      <c r="C311" s="2">
        <f>IF( OR(_xll.BDP(B311,"PX_LAST")="#N/A N/A",_xll.BDP(B311,"PX_LAST")="#N/A Invalid Security"),VLOOKUP(A311,secs!$A:$B,2,FALSE),_xll.BDP(B311,"PX_LAST"))</f>
        <v>106.3633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1.6958333333333333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7.7194914387368705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4.0721809498603871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1052</v>
      </c>
      <c r="C312" s="2">
        <f>IF( OR(_xll.BDP(B312,"PX_LAST")="#N/A N/A",_xll.BDP(B312,"PX_LAST")="#N/A Invalid Security"),VLOOKUP(A312,secs!$A:$B,2,FALSE),_xll.BDP(B312,"PX_LAST"))</f>
        <v>90.044539999999998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0.27118055555555554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11.433269611536751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10/11/2017</v>
      </c>
      <c r="H312" s="1">
        <f>IF(ISERR(FIND("Equity",B312))=FALSE,0,IF( OR(_xll.BDP($B312,"DUR_MID")="#N/A N/A",_xll.BDP($B312,"DUR_MID")="#N/A Invalid Security"),0,_xll.BDP($B312,"DUR_MID")))</f>
        <v>4.1573978953267261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1058</v>
      </c>
      <c r="C313" s="2">
        <f>IF( OR(_xll.BDP(B313,"PX_LAST")="#N/A N/A",_xll.BDP(B313,"PX_LAST")="#N/A Invalid Security"),VLOOKUP(A313,secs!$A:$B,2,FALSE),_xll.BDP(B313,"PX_LAST"))</f>
        <v>105.3836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1.1083333333333334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4.0146407999999996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7.243326081997207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1062</v>
      </c>
      <c r="C314" s="2">
        <f>IF( OR(_xll.BDP(B314,"PX_LAST")="#N/A N/A",_xll.BDP(B314,"PX_LAST")="#N/A Invalid Security"),VLOOKUP(A314,secs!$A:$B,2,FALSE),_xll.BDP(B314,"PX_LAST"))</f>
        <v>102.2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113.9923095703125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2.7993743972915546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1065</v>
      </c>
      <c r="C315" s="2">
        <f>IF( OR(_xll.BDP(B315,"PX_LAST")="#N/A N/A",_xll.BDP(B315,"PX_LAST")="#N/A Invalid Security"),VLOOKUP(A315,secs!$A:$B,2,FALSE),_xll.BDP(B315,"PX_LAST"))</f>
        <v>1286.2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1067</v>
      </c>
      <c r="C316" s="2">
        <f>IF( OR(_xll.BDP(B316,"PX_LAST")="#N/A N/A",_xll.BDP(B316,"PX_LAST")="#N/A Invalid Security"),VLOOKUP(A316,secs!$A:$B,2,FALSE),_xll.BDP(B316,"PX_LAST"))</f>
        <v>70474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1070</v>
      </c>
      <c r="C317" s="2">
        <f>IF( OR(_xll.BDP(B317,"PX_LAST")="#N/A N/A",_xll.BDP(B317,"PX_LAST")="#N/A Invalid Security"),VLOOKUP(A317,secs!$A:$B,2,FALSE),_xll.BDP(B317,"PX_LAST"))</f>
        <v>105.5209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0.59548611111111116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4.7201044000000003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3.9194714521741858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1071</v>
      </c>
      <c r="C318" s="2">
        <f>IF( OR(_xll.BDP(B318,"PX_LAST")="#N/A N/A",_xll.BDP(B318,"PX_LAST")="#N/A Invalid Security"),VLOOKUP(A318,secs!$A:$B,2,FALSE),_xll.BDP(B318,"PX_LAST"))</f>
        <v>184.49959999999999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1083</v>
      </c>
      <c r="C319" s="2">
        <f>IF( OR(_xll.BDP(B319,"PX_LAST")="#N/A N/A",_xll.BDP(B319,"PX_LAST")="#N/A Invalid Security"),VLOOKUP(A319,secs!$A:$B,2,FALSE),_xll.BDP(B319,"PX_LAST"))</f>
        <v>100.36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2.3361111111111112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6.6769791999999999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0.66033349996110235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1084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2.5948611111111113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5.1936776099999999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5.246003328512586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1085</v>
      </c>
      <c r="C321" s="2">
        <f>IF( OR(_xll.BDP(B321,"PX_LAST")="#N/A N/A",_xll.BDP(B321,"PX_LAST")="#N/A Invalid Security"),VLOOKUP(A321,secs!$A:$B,2,FALSE),_xll.BDP(B321,"PX_LAST"))</f>
        <v>101.81789999999999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1.4777777777777779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4.2110196000000002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3.382358987330635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1086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3.34375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2.7337267000000001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2.0028462620671998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1087</v>
      </c>
      <c r="C323" s="2">
        <f>IF( OR(_xll.BDP(B323,"PX_LAST")="#N/A N/A",_xll.BDP(B323,"PX_LAST")="#N/A Invalid Security"),VLOOKUP(A323,secs!$A:$B,2,FALSE),_xll.BDP(B323,"PX_LAST"))</f>
        <v>103.89400000000001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0.61643888888888887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2.7643404999999999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4.4992817682047583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1101</v>
      </c>
      <c r="C324" s="2">
        <f>IF( OR(_xll.BDP(B324,"PX_LAST")="#N/A N/A",_xll.BDP(B324,"PX_LAST")="#N/A Invalid Security"),VLOOKUP(A324,secs!$A:$B,2,FALSE),_xll.BDP(B324,"PX_LAST"))</f>
        <v>101.5919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0.84583333333333344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5.1445971000000004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15.369645733062679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1102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2.3143835616438357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3.6520706999999999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4.0454159293541894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1110</v>
      </c>
      <c r="C326" s="2">
        <f>IF( OR(_xll.BDP(B326,"PX_LAST")="#N/A N/A",_xll.BDP(B326,"PX_LAST")="#N/A Invalid Security"),VLOOKUP(A326,secs!$A:$B,2,FALSE),_xll.BDP(B326,"PX_LAST"))</f>
        <v>100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5.1779999999999999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9.91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3.5031737844435654E-2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1111</v>
      </c>
      <c r="C327" s="2">
        <f>IF( OR(_xll.BDP(B327,"PX_LAST")="#N/A N/A",_xll.BDP(B327,"PX_LAST")="#N/A Invalid Security"),VLOOKUP(A327,secs!$A:$B,2,FALSE),_xll.BDP(B327,"PX_LAST"))</f>
        <v>104.29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5.9480000000000004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11.37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2.1252970006164507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1112</v>
      </c>
      <c r="C328" s="2">
        <f>IF( OR(_xll.BDP(B328,"PX_LAST")="#N/A N/A",_xll.BDP(B328,"PX_LAST")="#N/A Invalid Security"),VLOOKUP(A328,secs!$A:$B,2,FALSE),_xll.BDP(B328,"PX_LAST"))</f>
        <v>102.71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0.46300000000000002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11.68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02/02/2018</v>
      </c>
      <c r="H328" s="1">
        <f>IF(ISERR(FIND("Equity",B328))=FALSE,0,IF( OR(_xll.BDP($B328,"DUR_MID")="#N/A N/A",_xll.BDP($B328,"DUR_MID")="#N/A Invalid Security"),0,_xll.BDP($B328,"DUR_MID")))</f>
        <v>1.786761052740625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1113</v>
      </c>
      <c r="C329" s="2">
        <f>IF( OR(_xll.BDP(B329,"PX_LAST")="#N/A N/A",_xll.BDP(B329,"PX_LAST")="#N/A Invalid Security"),VLOOKUP(A329,secs!$A:$B,2,FALSE),_xll.BDP(B329,"PX_LAST"))</f>
        <v>102.77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7.0659999999999998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11.65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0.90491899026487399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1114</v>
      </c>
      <c r="C330" s="2">
        <f>IF( OR(_xll.BDP(B330,"PX_LAST")="#N/A N/A",_xll.BDP(B330,"PX_LAST")="#N/A Invalid Security"),VLOOKUP(A330,secs!$A:$B,2,FALSE),_xll.BDP(B330,"PX_LAST"))</f>
        <v>96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4.1787608695652168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11.960534394627691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2.2579291118490126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1109</v>
      </c>
      <c r="B331" s="3" t="s">
        <v>1115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1166</v>
      </c>
      <c r="J331" s="3">
        <f t="shared" si="5"/>
        <v>1</v>
      </c>
      <c r="L331" s="3" t="s">
        <v>1121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1116</v>
      </c>
      <c r="C332" s="2">
        <f>IF( OR(_xll.BDP(B332,"PX_LAST")="#N/A N/A",_xll.BDP(B332,"PX_LAST")="#N/A Invalid Security"),VLOOKUP(A332,secs!$A:$B,2,FALSE),_xll.BDP(B332,"PX_LAST"))</f>
        <v>96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2.4159999999999999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19.53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0.77048422050958487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1117</v>
      </c>
      <c r="C333" s="2">
        <f>IF( OR(_xll.BDP(B333,"PX_LAST")="#N/A N/A",_xll.BDP(B333,"PX_LAST")="#N/A Invalid Security"),VLOOKUP(A333,secs!$A:$B,2,FALSE),_xll.BDP(B333,"PX_LAST"))</f>
        <v>100.85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2.2970000000000002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9.44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0.19600656008849723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1118</v>
      </c>
      <c r="C334" s="2">
        <f>IF( OR(_xll.BDP(B334,"PX_LAST")="#N/A N/A",_xll.BDP(B334,"PX_LAST")="#N/A Invalid Security"),VLOOKUP(A334,secs!$A:$B,2,FALSE),_xll.BDP(B334,"PX_LAST"))</f>
        <v>98.97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0.45200000000000001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8.81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1.0310891544256866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1119</v>
      </c>
      <c r="C335" s="2">
        <f>IF( OR(_xll.BDP(B335,"PX_LAST")="#N/A N/A",_xll.BDP(B335,"PX_LAST")="#N/A Invalid Security"),VLOOKUP(A335,secs!$A:$B,2,FALSE),_xll.BDP(B335,"PX_LAST"))</f>
        <v>99.49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0.69899999999999995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13.34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0.65601679997265816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1120</v>
      </c>
      <c r="C336" s="2">
        <f>IF( OR(_xll.BDP(B336,"PX_LAST")="#N/A N/A",_xll.BDP(B336,"PX_LAST")="#N/A Invalid Security"),VLOOKUP(A336,secs!$A:$B,2,FALSE),_xll.BDP(B336,"PX_LAST"))</f>
        <v>104.768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2.85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3.9897429999999998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6.2723480614540676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1148</v>
      </c>
      <c r="C337" s="2">
        <f>IF( OR(_xll.BDP(B337,"PX_LAST")="#N/A N/A",_xll.BDP(B337,"PX_LAST")="#N/A Invalid Security"),VLOOKUP(A337,secs!$A:$B,2,FALSE),_xll.BDP(B337,"PX_LAST"))</f>
        <v>105.23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4.5229999999999997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10.119999999999999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1.4768609550269107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1149</v>
      </c>
      <c r="C338" s="2">
        <f>IF( OR(_xll.BDP(B338,"PX_LAST")="#N/A N/A",_xll.BDP(B338,"PX_LAST")="#N/A Invalid Security"),VLOOKUP(A338,secs!$A:$B,2,FALSE),_xll.BDP(B338,"PX_LAST"))</f>
        <v>97.93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4.8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14.24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1.0193118016032481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1151</v>
      </c>
      <c r="C339" s="2">
        <f>IF( OR(_xll.BDP(B339,"PX_LAST")="#N/A N/A",_xll.BDP(B339,"PX_LAST")="#N/A Invalid Security"),VLOOKUP(A339,secs!$A:$B,2,FALSE),_xll.BDP(B339,"PX_LAST"))</f>
        <v>103.47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0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9.1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15/02/2018</v>
      </c>
      <c r="H339" s="1">
        <f>IF(ISERR(FIND("Equity",B339))=FALSE,0,IF( OR(_xll.BDP($B339,"DUR_MID")="#N/A N/A",_xll.BDP($B339,"DUR_MID")="#N/A Invalid Security"),0,_xll.BDP($B339,"DUR_MID")))</f>
        <v>3.7475693895432287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1158</v>
      </c>
      <c r="C340" s="2">
        <f>IF( OR(_xll.BDP(B340,"PX_LAST")="#N/A N/A",_xll.BDP(B340,"PX_LAST")="#N/A Invalid Security"),VLOOKUP(A340,secs!$A:$B,2,FALSE),_xll.BDP(B340,"PX_LAST"))</f>
        <v>98.864750000000001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2.0847222222222221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4.9856619999999996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4.8465142601091298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1159</v>
      </c>
      <c r="C341" s="2">
        <f>IF( OR(_xll.BDP(B341,"PX_LAST")="#N/A N/A",_xll.BDP(B341,"PX_LAST")="#N/A Invalid Security"),VLOOKUP(A341,secs!$A:$B,2,FALSE),_xll.BDP(B341,"PX_LAST"))</f>
        <v>4.4089999999999998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2.2902037015452099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1165</v>
      </c>
      <c r="C342" s="2">
        <f>IF( OR(_xll.BDP(B342,"PX_LAST")="#N/A N/A",_xll.BDP(B342,"PX_LAST")="#N/A Invalid Security"),VLOOKUP(A342,secs!$A:$B,2,FALSE),_xll.BDP(B342,"PX_LAST"))</f>
        <v>83.75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2.2509999999999999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19.78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2.1678282653868108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1170</v>
      </c>
      <c r="C343" s="2">
        <f>IF( OR(_xll.BDP(B343,"PX_LAST")="#N/A N/A",_xll.BDP(B343,"PX_LAST")="#N/A Invalid Security"),VLOOKUP(A343,secs!$A:$B,2,FALSE),_xll.BDP(B343,"PX_LAST"))</f>
        <v>110.6737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2.9656666666666665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3.9222541436878888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3.9329952495694935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1176</v>
      </c>
      <c r="B344" s="1" t="s">
        <v>1177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871</v>
      </c>
      <c r="J344" s="1">
        <f t="shared" si="5"/>
        <v>1</v>
      </c>
      <c r="L344" s="1" t="s">
        <v>1180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1179</v>
      </c>
      <c r="C345" s="2">
        <f>IF( OR(_xll.BDP(B345,"PX_LAST")="#N/A N/A",_xll.BDP(B345,"PX_LAST")="#N/A Invalid Security"),VLOOKUP(A345,secs!$A:$B,2,FALSE),_xll.BDP(B345,"PX_LAST"))</f>
        <v>102.4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1.8120000000000001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11.2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0.83192084905007035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1435</v>
      </c>
      <c r="C346" s="2">
        <f>IF( OR(_xll.BDP(B346,"PX_LAST")="#N/A N/A",_xll.BDP(B346,"PX_LAST")="#N/A Invalid Security"),VLOOKUP(A346,secs!$A:$B,2,FALSE),_xll.BDP(B346,"PX_LAST"))</f>
        <v>4.04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3.8571429252624512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5.1499996185302734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9.9142200189226628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 t="shared" si="5"/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1184</v>
      </c>
      <c r="C347" s="2">
        <f>IF( OR(_xll.BDP(B347,"PX_LAST")="#N/A N/A",_xll.BDP(B347,"PX_LAST")="#N/A Invalid Security"),VLOOKUP(A347,secs!$A:$B,2,FALSE),_xll.BDP(B347,"PX_LAST"))</f>
        <v>106.8154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0.99305555555555547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5.4295121999999996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4.6734143235275543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1185</v>
      </c>
      <c r="C348" s="2">
        <f>IF( OR(_xll.BDP(B348,"PX_LAST")="#N/A N/A",_xll.BDP(B348,"PX_LAST")="#N/A Invalid Security"),VLOOKUP(A348,secs!$A:$B,2,FALSE),_xll.BDP(B348,"PX_LAST"))</f>
        <v>103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1.425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8.7200000000000006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2.5332102927888895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1186</v>
      </c>
      <c r="C349" s="2">
        <f>IF( OR(_xll.BDP(B349,"PX_LAST")="#N/A N/A",_xll.BDP(B349,"PX_LAST")="#N/A Invalid Security"),VLOOKUP(A349,secs!$A:$B,2,FALSE),_xll.BDP(B349,"PX_LAST"))</f>
        <v>104.6996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0.29895833333333333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4.0650919999999999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4.4299059501449829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1187</v>
      </c>
      <c r="C350" s="2">
        <f>IF( OR(_xll.BDP(B350,"PX_LAST")="#N/A N/A",_xll.BDP(B350,"PX_LAST")="#N/A Invalid Security"),VLOOKUP(A350,secs!$A:$B,2,FALSE),_xll.BDP(B350,"PX_LAST"))</f>
        <v>102600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1196</v>
      </c>
      <c r="C351" s="2">
        <f>IF( OR(_xll.BDP(B351,"PX_LAST")="#N/A N/A",_xll.BDP(B351,"PX_LAST")="#N/A Invalid Security"),VLOOKUP(A351,secs!$A:$B,2,FALSE),_xll.BDP(B351,"PX_LAST"))</f>
        <v>99.2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1197</v>
      </c>
      <c r="C352" s="2">
        <f>IF( OR(_xll.BDP(B352,"PX_LAST")="#N/A N/A",_xll.BDP(B352,"PX_LAST")="#N/A Invalid Security"),VLOOKUP(A352,secs!$A:$B,2,FALSE),_xll.BDP(B352,"PX_LAST"))</f>
        <v>100.836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1.7625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4.3690959999999999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6.4206957746097153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1198</v>
      </c>
      <c r="C353" s="2">
        <f>IF( OR(_xll.BDP(B353,"PX_LAST")="#N/A N/A",_xll.BDP(B353,"PX_LAST")="#N/A Invalid Security"),VLOOKUP(A353,secs!$A:$B,2,FALSE),_xll.BDP(B353,"PX_LAST"))</f>
        <v>73.685000000000002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1.7625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9.7093731000000005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5.8304680036778596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1199</v>
      </c>
      <c r="C354" s="2">
        <f>IF( OR(_xll.BDP(B354,"PX_LAST")="#N/A N/A",_xll.BDP(B354,"PX_LAST")="#N/A Invalid Security"),VLOOKUP(A354,secs!$A:$B,2,FALSE),_xll.BDP(B354,"PX_LAST"))</f>
        <v>100.70099999999999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2.9986111111111113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8.1924723999999998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2.3589308590617883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1200</v>
      </c>
      <c r="C355" s="2">
        <f>IF( OR(_xll.BDP(B355,"PX_LAST")="#N/A N/A",_xll.BDP(B355,"PX_LAST")="#N/A Invalid Security"),VLOOKUP(A355,secs!$A:$B,2,FALSE),_xll.BDP(B355,"PX_LAST"))</f>
        <v>83.796999999999997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2.7256944444444446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11.332362399999999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3.4929449497955809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1201</v>
      </c>
      <c r="C356" s="2">
        <f>IF( OR(_xll.BDP(B356,"PX_LAST")="#N/A N/A",_xll.BDP(B356,"PX_LAST")="#N/A Invalid Security"),VLOOKUP(A356,secs!$A:$B,2,FALSE),_xll.BDP(B356,"PX_LAST"))</f>
        <v>100.21599999999999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2.5333333333333332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-15.922321907954284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8.3333333336459633E-3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1202</v>
      </c>
      <c r="C357" s="2">
        <f>IF( OR(_xll.BDP(B357,"PX_LAST")="#N/A N/A",_xll.BDP(B357,"PX_LAST")="#N/A Invalid Security"),VLOOKUP(A357,secs!$A:$B,2,FALSE),_xll.BDP(B357,"PX_LAST"))</f>
        <v>119.435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5.0794520547945208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2.5460256999999999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5.1860825619509026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1203</v>
      </c>
      <c r="C358" s="2">
        <f>IF( OR(_xll.BDP(B358,"PX_LAST")="#N/A N/A",_xll.BDP(B358,"PX_LAST")="#N/A Invalid Security"),VLOOKUP(A358,secs!$A:$B,2,FALSE),_xll.BDP(B358,"PX_LAST"))</f>
        <v>58.75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16.370136661843723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5.0303585217575932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1222</v>
      </c>
      <c r="C359" s="2">
        <f>IF( OR(_xll.BDP(B359,"PX_LAST")="#N/A N/A",_xll.BDP(B359,"PX_LAST")="#N/A Invalid Security"),VLOOKUP(A359,secs!$A:$B,2,FALSE),_xll.BDP(B359,"PX_LAST"))</f>
        <v>4310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5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5630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2.4255814663199491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22/09/2017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1241</v>
      </c>
      <c r="C360" s="2">
        <f>IF( OR(_xll.BDP(B360,"PX_LAST")="#N/A N/A",_xll.BDP(B360,"PX_LAST")="#N/A Invalid Security"),VLOOKUP(A360,secs!$A:$B,2,FALSE),_xll.BDP(B360,"PX_LAST"))</f>
        <v>102.1272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1.7777777777777779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8.9530963999999997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2.0981222559894261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1268</v>
      </c>
      <c r="C361" s="2">
        <f>IF( OR(_xll.BDP(B361,"PX_LAST")="#N/A N/A",_xll.BDP(B361,"PX_LAST")="#N/A Invalid Security"),VLOOKUP(A361,secs!$A:$B,2,FALSE),_xll.BDP(B361,"PX_LAST"))</f>
        <v>103.502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1.8520833333333335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4.5387917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4.887915857303053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1271</v>
      </c>
      <c r="C362" s="2">
        <f>IF( OR(_xll.BDP(B362,"PX_LAST")="#N/A N/A",_xll.BDP(B362,"PX_LAST")="#N/A Invalid Security"),VLOOKUP(A362,secs!$A:$B,2,FALSE),_xll.BDP(B362,"PX_LAST"))</f>
        <v>155.9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4.0476188659667969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170.35293579101563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1.3091189116344735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1272</v>
      </c>
      <c r="C363" s="2">
        <f>IF( OR(_xll.BDP(B363,"PX_LAST")="#N/A N/A",_xll.BDP(B363,"PX_LAST")="#N/A Invalid Security"),VLOOKUP(A363,secs!$A:$B,2,FALSE),_xll.BDP(B363,"PX_LAST"))</f>
        <v>193.35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4.0526313781738281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207.375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1.4481510214636668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1273</v>
      </c>
      <c r="C364" s="2">
        <f>IF( OR(_xll.BDP(B364,"PX_LAST")="#N/A N/A",_xll.BDP(B364,"PX_LAST")="#N/A Invalid Security"),VLOOKUP(A364,secs!$A:$B,2,FALSE),_xll.BDP(B364,"PX_LAST"))</f>
        <v>40.630000000000003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3.15625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50.192306518554688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2.4612355402412009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1274</v>
      </c>
      <c r="C365" s="2">
        <f>IF( OR(_xll.BDP(B365,"PX_LAST")="#N/A N/A",_xll.BDP(B365,"PX_LAST")="#N/A Invalid Security"),VLOOKUP(A365,secs!$A:$B,2,FALSE),_xll.BDP(B365,"PX_LAST"))</f>
        <v>427.07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4.375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468.41665649414062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2.3882554028424923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1275</v>
      </c>
      <c r="C366" s="2">
        <f>IF( OR(_xll.BDP(B366,"PX_LAST")="#N/A N/A",_xll.BDP(B366,"PX_LAST")="#N/A Invalid Security"),VLOOKUP(A366,secs!$A:$B,2,FALSE),_xll.BDP(B366,"PX_LAST"))</f>
        <v>131.26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4.4827585220336914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151.77272033691406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1276</v>
      </c>
      <c r="C367" s="2">
        <f>IF( OR(_xll.BDP(B367,"PX_LAST")="#N/A N/A",_xll.BDP(B367,"PX_LAST")="#N/A Invalid Security"),VLOOKUP(A367,secs!$A:$B,2,FALSE),_xll.BDP(B367,"PX_LAST"))</f>
        <v>32.340000000000003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4.2903227806091309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35.840000152587891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3.8330757341576502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1277</v>
      </c>
      <c r="C368" s="2">
        <f>IF( OR(_xll.BDP(B368,"PX_LAST")="#N/A N/A",_xll.BDP(B368,"PX_LAST")="#N/A Invalid Security"),VLOOKUP(A368,secs!$A:$B,2,FALSE),_xll.BDP(B368,"PX_LAST"))</f>
        <v>72.06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4.0857143402099609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76.172416687011719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0.83263946711074099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03/11/2017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1278</v>
      </c>
      <c r="C369" s="2">
        <f>IF( OR(_xll.BDP(B369,"PX_LAST")="#N/A N/A",_xll.BDP(B369,"PX_LAST")="#N/A Invalid Security"),VLOOKUP(A369,secs!$A:$B,2,FALSE),_xll.BDP(B369,"PX_LAST"))</f>
        <v>67.709999999999994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4.0303030014038086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72.285713195800781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1.9350073855243721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1279</v>
      </c>
      <c r="C370" s="2">
        <f>IF( OR(_xll.BDP(B370,"PX_LAST")="#N/A N/A",_xll.BDP(B370,"PX_LAST")="#N/A Invalid Security"),VLOOKUP(A370,secs!$A:$B,2,FALSE),_xll.BDP(B370,"PX_LAST"))</f>
        <v>10.48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2.78125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13.159999847412109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1280</v>
      </c>
      <c r="C371" s="2">
        <f>IF( OR(_xll.BDP(B371,"PX_LAST")="#N/A N/A",_xll.BDP(B371,"PX_LAST")="#N/A Invalid Security"),VLOOKUP(A371,secs!$A:$B,2,FALSE),_xll.BDP(B371,"PX_LAST"))</f>
        <v>62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3.5217392444610596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67.733329772949219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1281</v>
      </c>
      <c r="C372" s="2">
        <f>IF( OR(_xll.BDP(B372,"PX_LAST")="#N/A N/A",_xll.BDP(B372,"PX_LAST")="#N/A Invalid Security"),VLOOKUP(A372,secs!$A:$B,2,FALSE),_xll.BDP(B372,"PX_LAST"))</f>
        <v>4.28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7.0840907096862793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0.93457943925233633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1282</v>
      </c>
      <c r="C373" s="2">
        <f>IF( OR(_xll.BDP(B373,"PX_LAST")="#N/A N/A",_xll.BDP(B373,"PX_LAST")="#N/A Invalid Security"),VLOOKUP(A373,secs!$A:$B,2,FALSE),_xll.BDP(B373,"PX_LAST"))</f>
        <v>7.86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10.666666984558105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1283</v>
      </c>
      <c r="C374" s="2">
        <f>IF( OR(_xll.BDP(B374,"PX_LAST")="#N/A N/A",_xll.BDP(B374,"PX_LAST")="#N/A Invalid Security"),VLOOKUP(A374,secs!$A:$B,2,FALSE),_xll.BDP(B374,"PX_LAST"))</f>
        <v>10.8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3.3703703880310059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12.156521797180176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6.1111111111111107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1284</v>
      </c>
      <c r="C375" s="2">
        <f>IF( OR(_xll.BDP(B375,"PX_LAST")="#N/A N/A",_xll.BDP(B375,"PX_LAST")="#N/A Invalid Security"),VLOOKUP(A375,secs!$A:$B,2,FALSE),_xll.BDP(B375,"PX_LAST"))</f>
        <v>35.75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38.947368621826172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4.2517482517482517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18/10/2017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1285</v>
      </c>
      <c r="C376" s="2">
        <f>IF( OR(_xll.BDP(B376,"PX_LAST")="#N/A N/A",_xll.BDP(B376,"PX_LAST")="#N/A Invalid Security"),VLOOKUP(A376,secs!$A:$B,2,FALSE),_xll.BDP(B376,"PX_LAST"))</f>
        <v>152.25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4.3548388481140137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171.1962890625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2.4691358024691357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1286</v>
      </c>
      <c r="C377" s="2">
        <f>IF( OR(_xll.BDP(B377,"PX_LAST")="#N/A N/A",_xll.BDP(B377,"PX_LAST")="#N/A Invalid Security"),VLOOKUP(A377,secs!$A:$B,2,FALSE),_xll.BDP(B377,"PX_LAST"))</f>
        <v>73.650000000000006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4.3142857551574707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79.820686340332031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2.281059063136456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1287</v>
      </c>
      <c r="C378" s="2">
        <f>IF( OR(_xll.BDP(B378,"PX_LAST")="#N/A N/A",_xll.BDP(B378,"PX_LAST")="#N/A Invalid Security"),VLOOKUP(A378,secs!$A:$B,2,FALSE),_xll.BDP(B378,"PX_LAST"))</f>
        <v>120.43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125.375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2.0758947106202772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1288</v>
      </c>
      <c r="C379" s="2">
        <f>IF( OR(_xll.BDP(B379,"PX_LAST")="#N/A N/A",_xll.BDP(B379,"PX_LAST")="#N/A Invalid Security"),VLOOKUP(A379,secs!$A:$B,2,FALSE),_xll.BDP(B379,"PX_LAST"))</f>
        <v>42.41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3.3548386096954346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44.636363983154297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1.9099269040320683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05/10/2017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15/11/2017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1289</v>
      </c>
      <c r="C380" s="2">
        <f>IF( OR(_xll.BDP(B380,"PX_LAST")="#N/A N/A",_xll.BDP(B380,"PX_LAST")="#N/A Invalid Security"),VLOOKUP(A380,secs!$A:$B,2,FALSE),_xll.BDP(B380,"PX_LAST"))</f>
        <v>1855.72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4.5428571701049805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2105.370361328125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1290</v>
      </c>
      <c r="C381" s="2">
        <f>IF( OR(_xll.BDP(B381,"PX_LAST")="#N/A N/A",_xll.BDP(B381,"PX_LAST")="#N/A Invalid Security"),VLOOKUP(A381,secs!$A:$B,2,FALSE),_xll.BDP(B381,"PX_LAST"))</f>
        <v>105.21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117.07142639160156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2.9649339541955717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18/08/2017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07/11/2017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1291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3.0710000000000002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1292</v>
      </c>
      <c r="C383" s="2">
        <f>IF( OR(_xll.BDP(B383,"PX_LAST")="#N/A N/A",_xll.BDP(B383,"PX_LAST")="#N/A Invalid Security"),VLOOKUP(A383,secs!$A:$B,2,FALSE),_xll.BDP(B383,"PX_LAST"))</f>
        <v>109.54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0.26200000000000001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8.93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07/02/2018</v>
      </c>
      <c r="H383" s="1">
        <f>IF(ISERR(FIND("Equity",B383))=FALSE,0,IF( OR(_xll.BDP($B383,"DUR_MID")="#N/A N/A",_xll.BDP($B383,"DUR_MID")="#N/A Invalid Security"),0,_xll.BDP($B383,"DUR_MID")))</f>
        <v>0.49759923698948094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1293</v>
      </c>
      <c r="C384" s="2">
        <f>IF( OR(_xll.BDP(B384,"PX_LAST")="#N/A N/A",_xll.BDP(B384,"PX_LAST")="#N/A Invalid Security"),VLOOKUP(A384,secs!$A:$B,2,FALSE),_xll.BDP(B384,"PX_LAST"))</f>
        <v>116.25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2.6909999999999998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9.0299999999999994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0.37371980198506183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1294</v>
      </c>
      <c r="C385" s="2">
        <f>IF( OR(_xll.BDP(B385,"PX_LAST")="#N/A N/A",_xll.BDP(B385,"PX_LAST")="#N/A Invalid Security"),VLOOKUP(A385,secs!$A:$B,2,FALSE),_xll.BDP(B385,"PX_LAST"))</f>
        <v>117.7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1.5819999999999999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9.1199999999999992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0.45078710224914775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48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1295</v>
      </c>
      <c r="C386" s="2">
        <f>IF( OR(_xll.BDP(B386,"PX_LAST")="#N/A N/A",_xll.BDP(B386,"PX_LAST")="#N/A Invalid Security"),VLOOKUP(A386,secs!$A:$B,2,FALSE),_xll.BDP(B386,"PX_LAST"))</f>
        <v>102.29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2.589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11.74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0.75837273521818804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1296</v>
      </c>
      <c r="C387" s="2">
        <f>IF( OR(_xll.BDP(B387,"PX_LAST")="#N/A N/A",_xll.BDP(B387,"PX_LAST")="#N/A Invalid Security"),VLOOKUP(A387,secs!$A:$B,2,FALSE),_xll.BDP(B387,"PX_LAST"))</f>
        <v>103.45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1.59375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3.6582490000000001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5.771409850025468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1297</v>
      </c>
      <c r="C388" s="2">
        <f>IF( OR(_xll.BDP(B388,"PX_LAST")="#N/A N/A",_xll.BDP(B388,"PX_LAST")="#N/A Invalid Security"),VLOOKUP(A388,secs!$A:$B,2,FALSE),_xll.BDP(B388,"PX_LAST"))</f>
        <v>111.979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1.8292931506849315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2.6005560000000001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6.5750054438078456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1298</v>
      </c>
      <c r="C389" s="2">
        <f>IF( OR(_xll.BDP(B389,"PX_LAST")="#N/A N/A",_xll.BDP(B389,"PX_LAST")="#N/A Invalid Security"),VLOOKUP(A389,secs!$A:$B,2,FALSE),_xll.BDP(B389,"PX_LAST"))</f>
        <v>114.46299999999999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2.6821917808219178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3.2922071000000002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6.2985723697628409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1299</v>
      </c>
      <c r="C390" s="2">
        <f>IF( OR(_xll.BDP(B390,"PX_LAST")="#N/A N/A",_xll.BDP(B390,"PX_LAST")="#N/A Invalid Security"),VLOOKUP(A390,secs!$A:$B,2,FALSE),_xll.BDP(B390,"PX_LAST"))</f>
        <v>112.34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2.6880136986301371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2.9292389000000001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4.0537624392445668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1300</v>
      </c>
      <c r="C391" s="2">
        <f>IF( OR(_xll.BDP(B391,"PX_LAST")="#N/A N/A",_xll.BDP(B391,"PX_LAST")="#N/A Invalid Security"),VLOOKUP(A391,secs!$A:$B,2,FALSE),_xll.BDP(B391,"PX_LAST"))</f>
        <v>106.45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2.089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8.3800000000000008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4.08525022833141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1372</v>
      </c>
      <c r="C392" s="2">
        <f>IF( OR(_xll.BDP(B392,"PX_LAST")="#N/A N/A",_xll.BDP(B392,"PX_LAST")="#N/A Invalid Security"),VLOOKUP(A392,secs!$A:$B,2,FALSE),_xll.BDP(B392,"PX_LAST"))</f>
        <v>100.8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1.1919999999999999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14.99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1.7173420478267396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1375</v>
      </c>
      <c r="C393" s="2">
        <f>IF( OR(_xll.BDP(B393,"PX_LAST")="#N/A N/A",_xll.BDP(B393,"PX_LAST")="#N/A Invalid Security"),VLOOKUP(A393,secs!$A:$B,2,FALSE),_xll.BDP(B393,"PX_LAST"))</f>
        <v>3.55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1380</v>
      </c>
      <c r="C394" s="2">
        <f>IF( OR(_xll.BDP(B394,"PX_LAST")="#N/A N/A",_xll.BDP(B394,"PX_LAST")="#N/A Invalid Security"),VLOOKUP(A394,secs!$A:$B,2,FALSE),_xll.BDP(B394,"PX_LAST"))</f>
        <v>94.19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1382</v>
      </c>
      <c r="C395" s="2">
        <f>IF( OR(_xll.BDP(B395,"PX_LAST")="#N/A N/A",_xll.BDP(B395,"PX_LAST")="#N/A Invalid Security"),VLOOKUP(A395,secs!$A:$B,2,FALSE),_xll.BDP(B395,"PX_LAST"))</f>
        <v>104.56480000000001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1.8497472222222222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5.0529459399999999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5.38010315683524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1387</v>
      </c>
      <c r="C396" s="2">
        <f>IF( OR(_xll.BDP(B396,"PX_LAST")="#N/A N/A",_xll.BDP(B396,"PX_LAST")="#N/A Invalid Security"),VLOOKUP(A396,secs!$A:$B,2,FALSE),_xll.BDP(B396,"PX_LAST"))</f>
        <v>99.096000000000004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1392</v>
      </c>
      <c r="C397" s="2">
        <f>IF( OR(_xll.BDP(B397,"PX_LAST")="#N/A N/A",_xll.BDP(B397,"PX_LAST")="#N/A Invalid Security"),VLOOKUP(A397,secs!$A:$B,2,FALSE),_xll.BDP(B397,"PX_LAST"))</f>
        <v>90.764200000000002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1.8147222222222223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13.0387983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1.6340190556760139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1397</v>
      </c>
      <c r="C398" s="2">
        <f>IF( OR(_xll.BDP(B398,"PX_LAST")="#N/A N/A",_xll.BDP(B398,"PX_LAST")="#N/A Invalid Security"),VLOOKUP(A398,secs!$A:$B,2,FALSE),_xll.BDP(B398,"PX_LAST"))</f>
        <v>106.1784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2.0284722222222222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3.9141110000000001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3.2912282455728663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1398</v>
      </c>
      <c r="C399" s="2">
        <f>IF( OR(_xll.BDP(B399,"PX_LAST")="#N/A N/A",_xll.BDP(B399,"PX_LAST")="#N/A Invalid Security"),VLOOKUP(A399,secs!$A:$B,2,FALSE),_xll.BDP(B399,"PX_LAST"))</f>
        <v>100.99630000000001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1.1850000000000001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3.6905729000000003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3.8688366417313049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1399</v>
      </c>
      <c r="C400" s="2">
        <f>IF( OR(_xll.BDP(B400,"PX_LAST")="#N/A N/A",_xll.BDP(B400,"PX_LAST")="#N/A Invalid Security"),VLOOKUP(A400,secs!$A:$B,2,FALSE),_xll.BDP(B400,"PX_LAST"))</f>
        <v>103.58199999999999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1.5875000000000001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3.0793794999999999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2.4906795236387556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1400</v>
      </c>
      <c r="C401" s="2">
        <f>IF( OR(_xll.BDP(B401,"PX_LAST")="#N/A N/A",_xll.BDP(B401,"PX_LAST")="#N/A Invalid Security"),VLOOKUP(A401,secs!$A:$B,2,FALSE),_xll.BDP(B401,"PX_LAST"))</f>
        <v>448.49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1401</v>
      </c>
      <c r="C402" s="2">
        <f>IF( OR(_xll.BDP(B402,"PX_LAST")="#N/A N/A",_xll.BDP(B402,"PX_LAST")="#N/A Invalid Security"),VLOOKUP(A402,secs!$A:$B,2,FALSE),_xll.BDP(B402,"PX_LAST"))</f>
        <v>16.41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1414</v>
      </c>
      <c r="C403" s="2">
        <f>IF( OR(_xll.BDP(B403,"PX_LAST")="#N/A N/A",_xll.BDP(B403,"PX_LAST")="#N/A Invalid Security"),VLOOKUP(A403,secs!$A:$B,2,FALSE),_xll.BDP(B403,"PX_LAST"))</f>
        <v>50.35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1425</v>
      </c>
      <c r="C404" s="2">
        <f>IF( OR(_xll.BDP(B404,"PX_LAST")="#N/A N/A",_xll.BDP(B404,"PX_LAST")="#N/A Invalid Security"),VLOOKUP(A404,secs!$A:$B,2,FALSE),_xll.BDP(B404,"PX_LAST"))</f>
        <v>102.77800000000001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0.16666666666666666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4.3092189000000003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10/02/2018</v>
      </c>
      <c r="H404" s="1">
        <f>IF(ISERR(FIND("Equity",B404))=FALSE,0,IF( OR(_xll.BDP($B404,"DUR_MID")="#N/A N/A",_xll.BDP($B404,"DUR_MID")="#N/A Invalid Security"),0,_xll.BDP($B404,"DUR_MID")))</f>
        <v>4.0585856355211902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si="6"/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1426</v>
      </c>
      <c r="C405" s="2">
        <f>IF( OR(_xll.BDP(B405,"PX_LAST")="#N/A N/A",_xll.BDP(B405,"PX_LAST")="#N/A Invalid Security"),VLOOKUP(A405,secs!$A:$B,2,FALSE),_xll.BDP(B405,"PX_LAST"))</f>
        <v>100.54559999999999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1.468472222222222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4.7526561999999997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5.7190388072381904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6"/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1430</v>
      </c>
      <c r="C406" s="2">
        <f>IF( OR(_xll.BDP(B406,"PX_LAST")="#N/A N/A",_xll.BDP(B406,"PX_LAST")="#N/A Invalid Security"),VLOOKUP(A406,secs!$A:$B,2,FALSE),_xll.BDP(B406,"PX_LAST"))</f>
        <v>103.2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0.245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8.67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06/02/2018</v>
      </c>
      <c r="H406" s="1">
        <f>IF(ISERR(FIND("Equity",B406))=FALSE,0,IF( OR(_xll.BDP($B406,"DUR_MID")="#N/A N/A",_xll.BDP($B406,"DUR_MID")="#N/A Invalid Security"),0,_xll.BDP($B406,"DUR_MID")))</f>
        <v>2.2477132901150694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si="6"/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1433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3.746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23.92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1.753741407984954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si="6"/>
        <v>1</v>
      </c>
      <c r="L407" s="1" t="str">
        <f>_xll.BDP(B407,"SECURITY_NAME")</f>
        <v>BELURM 12.9 04/29/20</v>
      </c>
    </row>
    <row r="408" spans="1:12" x14ac:dyDescent="0.25">
      <c r="A408" s="1" t="str">
        <f>IF(OR(_xll.BDP(B408,"ID_ISIN")="#N/A Field Not Applicable",_xll.BDP(B408,"ID_ISIN")="#N/A N/A"),B408,_xll.BDP(B408,"ID_ISIN"))</f>
        <v>USP2253TJE03</v>
      </c>
      <c r="B408" s="1" t="s">
        <v>1439</v>
      </c>
      <c r="C408" s="2">
        <f>IF( OR(_xll.BDP(B408,"PX_LAST")="#N/A N/A",_xll.BDP(B408,"PX_LAST")="#N/A Invalid Security"),VLOOKUP(A408,secs!$A:$B,2,FALSE),_xll.BDP(B408,"PX_LAST"))</f>
        <v>106.2944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0.64916666666666667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4.0531946999999997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11/01/2018</v>
      </c>
      <c r="H408" s="1">
        <f>IF(ISERR(FIND("Equity",B408))=FALSE,0,IF( OR(_xll.BDP($B408,"DUR_MID")="#N/A N/A",_xll.BDP($B408,"DUR_MID")="#N/A Invalid Security"),0,_xll.BDP($B408,"DUR_MID")))</f>
        <v>2.2574922533869328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si="6"/>
        <v>1</v>
      </c>
      <c r="L408" s="1" t="str">
        <f>_xll.BDP(B408,"SECURITY_NAME")</f>
        <v>CEMEX 5.7 01/11/25</v>
      </c>
    </row>
    <row r="409" spans="1:12" x14ac:dyDescent="0.25">
      <c r="A409" s="1" t="str">
        <f>IF(OR(_xll.BDP(B409,"ID_ISIN")="#N/A Field Not Applicable",_xll.BDP(B409,"ID_ISIN")="#N/A N/A"),B409,_xll.BDP(B409,"ID_ISIN"))</f>
        <v>XS1140509628</v>
      </c>
      <c r="B409" s="1" t="s">
        <v>1440</v>
      </c>
      <c r="C409" s="2">
        <f>IF( OR(_xll.BDP(B409,"PX_LAST")="#N/A N/A",_xll.BDP(B409,"PX_LAST")="#N/A Invalid Security"),VLOOKUP(A409,secs!$A:$B,2,FALSE),_xll.BDP(B409,"PX_LAST"))</f>
        <v>100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04/12/2017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 t="shared" si="6"/>
        <v>1</v>
      </c>
      <c r="L409" s="1" t="str">
        <f>_xll.BDP(B409,"SECURITY_NAME")</f>
        <v>C 0 12/04/17</v>
      </c>
    </row>
    <row r="410" spans="1:12" x14ac:dyDescent="0.25">
      <c r="A410" s="1" t="str">
        <f>IF(OR(_xll.BDP(B410,"ID_ISIN")="#N/A Field Not Applicable",_xll.BDP(B410,"ID_ISIN")="#N/A N/A"),B410,_xll.BDP(B410,"ID_ISIN"))</f>
        <v>DE0005140008</v>
      </c>
      <c r="B410" s="1" t="s">
        <v>1442</v>
      </c>
      <c r="C410" s="2">
        <f>IF( OR(_xll.BDP(B410,"PX_LAST")="#N/A N/A",_xll.BDP(B410,"PX_LAST")="#N/A Invalid Security"),VLOOKUP(A410,secs!$A:$B,2,FALSE),_xll.BDP(B410,"PX_LAST"))</f>
        <v>14.58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2.6470587253570557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15.436254501342773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0.75445816186556924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19/05/2017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01/02/2018</v>
      </c>
      <c r="J410" s="1">
        <f t="shared" si="6"/>
        <v>1</v>
      </c>
      <c r="L410" s="1" t="str">
        <f>_xll.BDP(B410,"SECURITY_NAME")</f>
        <v>Deutsche Bank AG</v>
      </c>
    </row>
    <row r="411" spans="1:12" x14ac:dyDescent="0.25">
      <c r="A411" s="1" t="str">
        <f>IF(OR(_xll.BDP(B411,"ID_ISIN")="#N/A Field Not Applicable",_xll.BDP(B411,"ID_ISIN")="#N/A N/A"),B411,_xll.BDP(B411,"ID_ISIN"))</f>
        <v>GB00B71N6K86</v>
      </c>
      <c r="B411" s="1" t="s">
        <v>1443</v>
      </c>
      <c r="C411" s="2">
        <f>IF( OR(_xll.BDP(B411,"PX_LAST")="#N/A N/A",_xll.BDP(B411,"PX_LAST")="#N/A Invalid Security"),VLOOKUP(A411,secs!$A:$B,2,FALSE),_xll.BDP(B411,"PX_LAST"))</f>
        <v>268.7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3.307692289352417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244.79228210449219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8.6757843051650596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17/08/2017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31/08/2017</v>
      </c>
      <c r="J411" s="1">
        <f t="shared" si="6"/>
        <v>1</v>
      </c>
      <c r="L411" s="1" t="str">
        <f>_xll.BDP(B411,"SECURITY_NAME")</f>
        <v>Evraz PLC</v>
      </c>
    </row>
    <row r="412" spans="1:12" x14ac:dyDescent="0.25">
      <c r="A412" s="1" t="str">
        <f>IF(OR(_xll.BDP(B412,"ID_ISIN")="#N/A Field Not Applicable",_xll.BDP(B412,"ID_ISIN")="#N/A N/A"),B412,_xll.BDP(B412,"ID_ISIN"))</f>
        <v>IE00B3Q8M574</v>
      </c>
      <c r="B412" s="1" t="s">
        <v>1444</v>
      </c>
      <c r="C412" s="2">
        <f>IF( OR(_xll.BDP(B412,"PX_LAST")="#N/A N/A",_xll.BDP(B412,"PX_LAST")="#N/A Invalid Security"),VLOOKUP(A412,secs!$A:$B,2,FALSE),_xll.BDP(B412,"PX_LAST"))</f>
        <v>13.0124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1.8905044941358207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03/01/2017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si="6"/>
        <v>1</v>
      </c>
      <c r="L412" s="1" t="str">
        <f>_xll.BDP(B412,"SECURITY_NAME")</f>
        <v>GAM Star Fund PLC - Cat Bond F</v>
      </c>
    </row>
    <row r="413" spans="1:12" x14ac:dyDescent="0.25">
      <c r="A413" s="1" t="str">
        <f>IF(OR(_xll.BDP(B413,"ID_ISIN")="#N/A Field Not Applicable",_xll.BDP(B413,"ID_ISIN")="#N/A N/A"),B413,_xll.BDP(B413,"ID_ISIN"))</f>
        <v>XS0316524130</v>
      </c>
      <c r="B413" s="1" t="s">
        <v>1445</v>
      </c>
      <c r="C413" s="2">
        <f>IF( OR(_xll.BDP(B413,"PX_LAST")="#N/A N/A",_xll.BDP(B413,"PX_LAST")="#N/A Invalid Security"),VLOOKUP(A413,secs!$A:$B,2,FALSE),_xll.BDP(B413,"PX_LAST"))</f>
        <v>118.8588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0.10122222222222221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5.6954762253944047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16/02/2018</v>
      </c>
      <c r="H413" s="1">
        <f>IF(ISERR(FIND("Equity",B413))=FALSE,0,IF( OR(_xll.BDP($B413,"DUR_MID")="#N/A N/A",_xll.BDP($B413,"DUR_MID")="#N/A Invalid Security"),0,_xll.BDP($B413,"DUR_MID")))</f>
        <v>11.572770903067793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6"/>
        <v>1</v>
      </c>
      <c r="L413" s="1" t="str">
        <f>_xll.BDP(B413,"SECURITY_NAME")</f>
        <v>GAZPRU 7.288 08/16/37</v>
      </c>
    </row>
    <row r="414" spans="1:12" x14ac:dyDescent="0.25">
      <c r="A414" s="1" t="str">
        <f>IF(OR(_xll.BDP(B414,"ID_ISIN")="#N/A Field Not Applicable",_xll.BDP(B414,"ID_ISIN")="#N/A N/A"),B414,_xll.BDP(B414,"ID_ISIN"))</f>
        <v>XS1405775450</v>
      </c>
      <c r="B414" s="1" t="s">
        <v>1446</v>
      </c>
      <c r="C414" s="2">
        <f>IF( OR(_xll.BDP(B414,"PX_LAST")="#N/A N/A",_xll.BDP(B414,"PX_LAST")="#N/A Invalid Security"),VLOOKUP(A414,secs!$A:$B,2,FALSE),_xll.BDP(B414,"PX_LAST"))</f>
        <v>103.21899999999999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2.6902777777777778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5.8621790000000003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22/09/2017</v>
      </c>
      <c r="H414" s="1">
        <f>IF(ISERR(FIND("Equity",B414))=FALSE,0,IF( OR(_xll.BDP($B414,"DUR_MID")="#N/A N/A",_xll.BDP($B414,"DUR_MID")="#N/A Invalid Security"),0,_xll.BDP($B414,"DUR_MID")))</f>
        <v>5.0111962702667308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6"/>
        <v>1</v>
      </c>
      <c r="L414" s="1" t="str">
        <f>_xll.BDP(B414,"SECURITY_NAME")</f>
        <v>GLPRLI 6 1/2 09/22/23</v>
      </c>
    </row>
    <row r="415" spans="1:12" x14ac:dyDescent="0.25">
      <c r="A415" s="1" t="str">
        <f>IF(OR(_xll.BDP(B415,"ID_ISIN")="#N/A Field Not Applicable",_xll.BDP(B415,"ID_ISIN")="#N/A N/A"),B415,_xll.BDP(B415,"ID_ISIN"))</f>
        <v>GB0009252882</v>
      </c>
      <c r="B415" s="1" t="s">
        <v>1447</v>
      </c>
      <c r="C415" s="2">
        <f>IF( OR(_xll.BDP(B415,"PX_LAST")="#N/A N/A",_xll.BDP(B415,"PX_LAST")="#N/A Invalid Security"),VLOOKUP(A415,secs!$A:$B,2,FALSE),_xll.BDP(B415,"PX_LAST"))</f>
        <v>1504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3.6470587253570557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1727.6153564453125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5.3191489361702127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10/08/2017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25/10/2017</v>
      </c>
      <c r="J415" s="1">
        <f t="shared" si="6"/>
        <v>1</v>
      </c>
      <c r="L415" s="1" t="str">
        <f>_xll.BDP(B415,"SECURITY_NAME")</f>
        <v>GlaxoSmithKline PLC</v>
      </c>
    </row>
    <row r="416" spans="1:12" x14ac:dyDescent="0.25">
      <c r="A416" s="1" t="str">
        <f>IF(OR(_xll.BDP(B416,"ID_ISIN")="#N/A Field Not Applicable",_xll.BDP(B416,"ID_ISIN")="#N/A N/A"),B416,_xll.BDP(B416,"ID_ISIN"))</f>
        <v>US55953Q2021</v>
      </c>
      <c r="B416" s="1" t="s">
        <v>1448</v>
      </c>
      <c r="C416" s="2">
        <f>IF( OR(_xll.BDP(B416,"PX_LAST")="#N/A N/A",_xll.BDP(B416,"PX_LAST")="#N/A Invalid Security"),VLOOKUP(A416,secs!$A:$B,2,FALSE),_xll.BDP(B416,"PX_LAST"))</f>
        <v>37.44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3.4210526943206787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38.388717651367188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3.0551632185055086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14/09/2017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30/10/2017</v>
      </c>
      <c r="J416" s="1">
        <f t="shared" si="6"/>
        <v>1</v>
      </c>
      <c r="L416" s="1" t="str">
        <f>_xll.BDP(B416,"SECURITY_NAME")</f>
        <v>Magnit PJSC</v>
      </c>
    </row>
    <row r="417" spans="1:12" x14ac:dyDescent="0.25">
      <c r="A417" s="1" t="str">
        <f>IF(OR(_xll.BDP(B417,"ID_ISIN")="#N/A Field Not Applicable",_xll.BDP(B417,"ID_ISIN")="#N/A N/A"),B417,_xll.BDP(B417,"ID_ISIN"))</f>
        <v>RU0009046452</v>
      </c>
      <c r="B417" s="1" t="s">
        <v>1449</v>
      </c>
      <c r="C417" s="2">
        <f>IF( OR(_xll.BDP(B417,"PX_LAST")="#N/A N/A",_xll.BDP(B417,"PX_LAST")="#N/A Invalid Security"),VLOOKUP(A417,secs!$A:$B,2,FALSE),_xll.BDP(B417,"PX_LAST"))</f>
        <v>131.47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3.4000000953674316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131.28900146484375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7.4426754018435277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11/10/2017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15/11/2017</v>
      </c>
      <c r="J417" s="1">
        <f t="shared" si="6"/>
        <v>1</v>
      </c>
      <c r="L417" s="1" t="str">
        <f>_xll.BDP(B417,"SECURITY_NAME")</f>
        <v>Novolipetsk Steel PJSC</v>
      </c>
    </row>
    <row r="418" spans="1:12" x14ac:dyDescent="0.25">
      <c r="A418" s="1" t="str">
        <f>IF(OR(_xll.BDP(B418,"ID_ISIN")="#N/A Field Not Applicable",_xll.BDP(B418,"ID_ISIN")="#N/A N/A"),B418,_xll.BDP(B418,"ID_ISIN"))</f>
        <v>US71647NAL38</v>
      </c>
      <c r="B418" s="1" t="s">
        <v>1450</v>
      </c>
      <c r="C418" s="2">
        <f>IF( OR(_xll.BDP(B418,"PX_LAST")="#N/A N/A",_xll.BDP(B418,"PX_LAST")="#N/A Invalid Security"),VLOOKUP(A418,secs!$A:$B,2,FALSE),_xll.BDP(B418,"PX_LAST"))</f>
        <v>102.39109999999999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0.76036399999999982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3.235371952097104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17/09/2017</v>
      </c>
      <c r="H418" s="1">
        <f>IF(ISERR(FIND("Equity",B418))=FALSE,0,IF( OR(_xll.BDP($B418,"DUR_MID")="#N/A N/A",_xll.BDP($B418,"DUR_MID")="#N/A Invalid Security"),0,_xll.BDP($B418,"DUR_MID")))</f>
        <v>7.2227080396785368E-2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 t="shared" si="6"/>
        <v>1</v>
      </c>
      <c r="L418" s="1" t="str">
        <f>_xll.BDP(B418,"SECURITY_NAME")</f>
        <v>PETBRA 0 03/17/20</v>
      </c>
    </row>
    <row r="419" spans="1:12" x14ac:dyDescent="0.25">
      <c r="A419" s="1" t="str">
        <f>IF(OR(_xll.BDP(B419,"ID_ISIN")="#N/A Field Not Applicable",_xll.BDP(B419,"ID_ISIN")="#N/A N/A"),B419,_xll.BDP(B419,"ID_ISIN"))</f>
        <v>XS0835890350</v>
      </c>
      <c r="B419" s="1" t="s">
        <v>1451</v>
      </c>
      <c r="C419" s="2">
        <f>IF( OR(_xll.BDP(B419,"PX_LAST")="#N/A N/A",_xll.BDP(B419,"PX_LAST")="#N/A Invalid Security"),VLOOKUP(A419,secs!$A:$B,2,FALSE),_xll.BDP(B419,"PX_LAST"))</f>
        <v>103.98699999999999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3.760958904109589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3.5128348000000003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02/10/2017</v>
      </c>
      <c r="H419" s="1">
        <f>IF(ISERR(FIND("Equity",B419))=FALSE,0,IF( OR(_xll.BDP($B419,"DUR_MID")="#N/A N/A",_xll.BDP($B419,"DUR_MID")="#N/A Invalid Security"),0,_xll.BDP($B419,"DUR_MID")))</f>
        <v>5.3351403040357397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6"/>
        <v>1</v>
      </c>
      <c r="L419" s="1" t="str">
        <f>_xll.BDP(B419,"SECURITY_NAME")</f>
        <v>PETBRA 4 1/4 10/02/23</v>
      </c>
    </row>
    <row r="420" spans="1:12" x14ac:dyDescent="0.25">
      <c r="A420" s="1" t="str">
        <f>IF(OR(_xll.BDP(B420,"ID_ISIN")="#N/A Field Not Applicable",_xll.BDP(B420,"ID_ISIN")="#N/A N/A"),B420,_xll.BDP(B420,"ID_ISIN"))</f>
        <v>US71647NAS80</v>
      </c>
      <c r="B420" s="1" t="s">
        <v>1452</v>
      </c>
      <c r="C420" s="2">
        <f>IF( OR(_xll.BDP(B420,"PX_LAST")="#N/A N/A",_xll.BDP(B420,"PX_LAST")="#N/A Invalid Security"),VLOOKUP(A420,secs!$A:$B,2,FALSE),_xll.BDP(B420,"PX_LAST"))</f>
        <v>109.50360000000001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0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0.71701388888888895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6.0345826000000002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17/01/2018</v>
      </c>
      <c r="H420" s="1">
        <f>IF(ISERR(FIND("Equity",B420))=FALSE,0,IF( OR(_xll.BDP($B420,"DUR_MID")="#N/A N/A",_xll.BDP($B420,"DUR_MID")="#N/A Invalid Security"),0,_xll.BDP($B420,"DUR_MID")))</f>
        <v>7.0236842374281361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/>
      </c>
      <c r="J420" s="1">
        <f t="shared" si="6"/>
        <v>1</v>
      </c>
      <c r="L420" s="1" t="str">
        <f>_xll.BDP(B420,"SECURITY_NAME")</f>
        <v>PETBRA 7 3/8 01/17/27</v>
      </c>
    </row>
    <row r="421" spans="1:12" x14ac:dyDescent="0.25">
      <c r="A421" s="1" t="str">
        <f>IF(OR(_xll.BDP(B421,"ID_ISIN")="#N/A Field Not Applicable",_xll.BDP(B421,"ID_ISIN")="#N/A N/A"),B421,_xll.BDP(B421,"ID_ISIN"))</f>
        <v>US71922G2093</v>
      </c>
      <c r="B421" s="1" t="s">
        <v>1453</v>
      </c>
      <c r="C421" s="2">
        <f>IF( OR(_xll.BDP(B421,"PX_LAST")="#N/A N/A",_xll.BDP(B421,"PX_LAST")="#N/A Invalid Security"),VLOOKUP(A421,secs!$A:$B,2,FALSE),_xll.BDP(B421,"PX_LAST"))</f>
        <v>14.25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3.5333333015441895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14.022222518920898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6.1411745291914279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14/07/2017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06/10/2017</v>
      </c>
      <c r="J421" s="1">
        <f t="shared" si="6"/>
        <v>1</v>
      </c>
      <c r="L421" s="1" t="str">
        <f>_xll.BDP(B421,"SECURITY_NAME")</f>
        <v>PhosAgro PJSC</v>
      </c>
    </row>
    <row r="422" spans="1:12" x14ac:dyDescent="0.25">
      <c r="A422" s="1" t="str">
        <f>IF(OR(_xll.BDP(B422,"ID_ISIN")="#N/A Field Not Applicable",_xll.BDP(B422,"ID_ISIN")="#N/A N/A"),B422,_xll.BDP(B422,"ID_ISIN"))</f>
        <v>RU000A0JUVG6</v>
      </c>
      <c r="B422" s="1" t="s">
        <v>1454</v>
      </c>
      <c r="C422" s="2">
        <f>IF( OR(_xll.BDP(B422,"PX_LAST")="#N/A N/A",_xll.BDP(B422,"PX_LAST")="#N/A Invalid Security"),VLOOKUP(A422,secs!$A:$B,2,FALSE),_xll.BDP(B422,"PX_LAST"))</f>
        <v>98.99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3.968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10.8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28/09/2017</v>
      </c>
      <c r="H422" s="1">
        <f>IF(ISERR(FIND("Equity",B422))=FALSE,0,IF( OR(_xll.BDP($B422,"DUR_MID")="#N/A N/A",_xll.BDP($B422,"DUR_MID")="#N/A Invalid Security"),0,_xll.BDP($B422,"DUR_MID")))</f>
        <v>2.2702593850526602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28/03/2020</v>
      </c>
      <c r="J422" s="1">
        <f t="shared" si="6"/>
        <v>1</v>
      </c>
      <c r="L422" s="1" t="str">
        <f>_xll.BDP(B422,"SECURITY_NAME")</f>
        <v>PROMBK 10.2 03/28/21</v>
      </c>
    </row>
    <row r="423" spans="1:12" x14ac:dyDescent="0.25">
      <c r="A423" s="1" t="str">
        <f>IF(OR(_xll.BDP(B423,"ID_ISIN")="#N/A Field Not Applicable",_xll.BDP(B423,"ID_ISIN")="#N/A N/A"),B423,_xll.BDP(B423,"ID_ISIN"))</f>
        <v>RU0008926258</v>
      </c>
      <c r="B423" s="1" t="s">
        <v>1455</v>
      </c>
      <c r="C423" s="2">
        <f>IF( OR(_xll.BDP(B423,"PX_LAST")="#N/A N/A",_xll.BDP(B423,"PX_LAST")="#N/A Invalid Security"),VLOOKUP(A423,secs!$A:$B,2,FALSE),_xll.BDP(B423,"PX_LAST"))</f>
        <v>26.315000000000001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2.9285714626312256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35.020465850830078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2.2852789944772427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18/07/2017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18/05/2018</v>
      </c>
      <c r="J423" s="1">
        <f t="shared" si="6"/>
        <v>1</v>
      </c>
      <c r="L423" s="1" t="str">
        <f>_xll.BDP(B423,"SECURITY_NAME")</f>
        <v>Surgutneftegas OJSC</v>
      </c>
    </row>
    <row r="424" spans="1:12" x14ac:dyDescent="0.25">
      <c r="A424" s="1" t="str">
        <f>IF(OR(_xll.BDP(B424,"ID_ISIN")="#N/A Field Not Applicable",_xll.BDP(B424,"ID_ISIN")="#N/A N/A"),B424,_xll.BDP(B424,"ID_ISIN"))</f>
        <v>US7960508882</v>
      </c>
      <c r="B424" s="1" t="s">
        <v>1456</v>
      </c>
      <c r="C424" s="2">
        <f>IF( OR(_xll.BDP(B424,"PX_LAST")="#N/A N/A",_xll.BDP(B424,"PX_LAST")="#N/A Invalid Security"),VLOOKUP(A424,secs!$A:$B,2,FALSE),_xll.BDP(B424,"PX_LAST"))</f>
        <v>1032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5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1451.280029296875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1.4066222451598664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29/06/2017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18/09/2017</v>
      </c>
      <c r="J424" s="1">
        <f t="shared" si="6"/>
        <v>1</v>
      </c>
      <c r="L424" s="1" t="str">
        <f>_xll.BDP(B424,"SECURITY_NAME")</f>
        <v>Samsung Electronics Co Ltd</v>
      </c>
    </row>
    <row r="425" spans="1:12" x14ac:dyDescent="0.25">
      <c r="A425" s="1" t="str">
        <f>IF(OR(_xll.BDP(B425,"ID_ISIN")="#N/A Field Not Applicable",_xll.BDP(B425,"ID_ISIN")="#N/A N/A"),B425,_xll.BDP(B425,"ID_ISIN"))</f>
        <v>RU000A0JXFC2</v>
      </c>
      <c r="B425" s="1" t="s">
        <v>1457</v>
      </c>
      <c r="C425" s="2">
        <f>IF( OR(_xll.BDP(B425,"PX_LAST")="#N/A N/A",_xll.BDP(B425,"PX_LAST")="#N/A Invalid Security"),VLOOKUP(A425,secs!$A:$B,2,FALSE),_xll.BDP(B425,"PX_LAST"))</f>
        <v>102.95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6.7000000000000004E-2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11.09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14/11/2017</v>
      </c>
      <c r="H425" s="1">
        <f>IF(ISERR(FIND("Equity",B425))=FALSE,0,IF( OR(_xll.BDP($B425,"DUR_MID")="#N/A N/A",_xll.BDP($B425,"DUR_MID")="#N/A Invalid Security"),0,_xll.BDP($B425,"DUR_MID")))</f>
        <v>1.7458459360237539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 t="shared" si="6"/>
        <v>1</v>
      </c>
      <c r="L425" s="1" t="str">
        <f>_xll.BDP(B425,"SECURITY_NAME")</f>
        <v>SOLFIN 12 1/4 02/11/20</v>
      </c>
    </row>
    <row r="426" spans="1:12" x14ac:dyDescent="0.25">
      <c r="A426" s="1" t="str">
        <f>IF(OR(_xll.BDP(B426,"ID_ISIN")="#N/A Field Not Applicable",_xll.BDP(B426,"ID_ISIN")="#N/A N/A"),B426,_xll.BDP(B426,"ID_ISIN"))</f>
        <v>RU0009033591</v>
      </c>
      <c r="B426" s="1" t="s">
        <v>1458</v>
      </c>
      <c r="C426" s="2">
        <f>IF( OR(_xll.BDP(B426,"PX_LAST")="#N/A N/A",_xll.BDP(B426,"PX_LAST")="#N/A Invalid Security"),VLOOKUP(A426,secs!$A:$B,2,FALSE),_xll.BDP(B426,"PX_LAST"))</f>
        <v>379.25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4.1428570747375488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420.28924560546875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7.6567656765676562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 t="shared" si="6"/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RU0006944147</v>
      </c>
      <c r="B427" s="1" t="s">
        <v>1459</v>
      </c>
      <c r="C427" s="2">
        <f>IF( OR(_xll.BDP(B427,"PX_LAST")="#N/A N/A",_xll.BDP(B427,"PX_LAST")="#N/A Invalid Security"),VLOOKUP(A427,secs!$A:$B,2,FALSE),_xll.BDP(B427,"PX_LAST"))</f>
        <v>274.3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4.0909090042114258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302.19573974609375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10.572366022602989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06/07/2017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30/04/2018</v>
      </c>
      <c r="J427" s="1">
        <f t="shared" si="6"/>
        <v>1</v>
      </c>
      <c r="L427" s="1" t="str">
        <f>_xll.BDP(B427,"SECURITY_NAME")</f>
        <v>Tatneft PJSC</v>
      </c>
    </row>
    <row r="428" spans="1:12" x14ac:dyDescent="0.25">
      <c r="A428" s="1" t="str">
        <f>IF(OR(_xll.BDP(B428,"ID_ISIN")="#N/A Field Not Applicable",_xll.BDP(B428,"ID_ISIN")="#N/A N/A"),B428,_xll.BDP(B428,"ID_ISIN"))</f>
        <v>XS0559915961</v>
      </c>
      <c r="B428" s="1" t="s">
        <v>1460</v>
      </c>
      <c r="C428" s="2">
        <f>IF( OR(_xll.BDP(B428,"PX_LAST")="#N/A N/A",_xll.BDP(B428,"PX_LAST")="#N/A Invalid Security"),VLOOKUP(A428,secs!$A:$B,2,FALSE),_xll.BDP(B428,"PX_LAST"))</f>
        <v>111.5742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0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1.6811111111111112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5.0650624000000004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22/11/2017</v>
      </c>
      <c r="H428" s="1">
        <f>IF(ISERR(FIND("Equity",B428))=FALSE,0,IF( OR(_xll.BDP($B428,"DUR_MID")="#N/A N/A",_xll.BDP($B428,"DUR_MID")="#N/A Invalid Security"),0,_xll.BDP($B428,"DUR_MID")))</f>
        <v>6.4657579481957512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/>
      </c>
      <c r="J428" s="1">
        <f t="shared" si="6"/>
        <v>1</v>
      </c>
      <c r="L428" s="1" t="str">
        <f>_xll.BDP(B428,"SECURITY_NAME")</f>
        <v>VEBBNK 6.8 11/22/25</v>
      </c>
    </row>
    <row r="429" spans="1:12" x14ac:dyDescent="0.25">
      <c r="A429" s="1" t="str">
        <f>IF(OR(_xll.BDP(B429,"ID_ISIN")="#N/A Field Not Applicable",_xll.BDP(B429,"ID_ISIN")="#N/A N/A"),B429,_xll.BDP(B429,"ID_ISIN"))</f>
        <v>US91324P1021</v>
      </c>
      <c r="B429" s="1" t="s">
        <v>1461</v>
      </c>
      <c r="C429" s="2">
        <f>IF( OR(_xll.BDP(B429,"PX_LAST")="#N/A N/A",_xll.BDP(B429,"PX_LAST")="#N/A Invalid Security"),VLOOKUP(A429,secs!$A:$B,2,FALSE),_xll.BDP(B429,"PX_LAST"))</f>
        <v>193.77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4.9090909957885742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212.55000305175781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1.6127367497548637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07/09/2017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06/11/2017</v>
      </c>
      <c r="J429" s="1">
        <f t="shared" si="6"/>
        <v>1</v>
      </c>
      <c r="L429" s="1" t="str">
        <f>_xll.BDP(B429,"SECURITY_NAME")</f>
        <v>UnitedHealth Group Inc</v>
      </c>
    </row>
    <row r="430" spans="1:12" x14ac:dyDescent="0.25">
      <c r="A430" s="1" t="str">
        <f>IF(OR(_xll.BDP(B430,"ID_ISIN")="#N/A Field Not Applicable",_xll.BDP(B430,"ID_ISIN")="#N/A N/A"),B430,_xll.BDP(B430,"ID_ISIN"))</f>
        <v>USU05485AA20</v>
      </c>
      <c r="B430" s="1" t="s">
        <v>1509</v>
      </c>
      <c r="C430" s="2">
        <f>IF( OR(_xll.BDP(B430,"PX_LAST")="#N/A N/A",_xll.BDP(B430,"PX_LAST")="#N/A Invalid Security"),VLOOKUP(A430,secs!$A:$B,2,FALSE),_xll.BDP(B430,"PX_LAST"))</f>
        <v>104.776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0.15312500000000001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6.4934856999999999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15/02/2018</v>
      </c>
      <c r="H430" s="1">
        <f>IF(ISERR(FIND("Equity",B430))=FALSE,0,IF( OR(_xll.BDP($B430,"DUR_MID")="#N/A N/A",_xll.BDP($B430,"DUR_MID")="#N/A Invalid Security"),0,_xll.BDP($B430,"DUR_MID")))</f>
        <v>3.5019024640452909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 t="shared" si="6"/>
        <v>1</v>
      </c>
      <c r="L430" s="1" t="str">
        <f>_xll.BDP(B430,"SECURITY_NAME")</f>
        <v>AVP 7 7/8 08/15/22</v>
      </c>
    </row>
    <row r="431" spans="1:12" x14ac:dyDescent="0.25">
      <c r="A431" s="1" t="str">
        <f>IF(OR(_xll.BDP(B431,"ID_ISIN")="#N/A Field Not Applicable",_xll.BDP(B431,"ID_ISIN")="#N/A N/A"),B431,_xll.BDP(B431,"ID_ISIN"))</f>
        <v>US0605051046</v>
      </c>
      <c r="B431" s="1" t="s">
        <v>1510</v>
      </c>
      <c r="C431" s="2">
        <f>IF( OR(_xll.BDP(B431,"PX_LAST")="#N/A N/A",_xll.BDP(B431,"PX_LAST")="#N/A Invalid Security"),VLOOKUP(A431,secs!$A:$B,2,FALSE),_xll.BDP(B431,"PX_LAST"))</f>
        <v>24.19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4.2352943420410156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27.137931823730469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1.9851116625310175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30/08/2017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25/10/2017</v>
      </c>
      <c r="J431" s="1">
        <f t="shared" si="6"/>
        <v>1</v>
      </c>
      <c r="L431" s="1" t="str">
        <f>_xll.BDP(B431,"SECURITY_NAME")</f>
        <v>Bank of America Corp</v>
      </c>
    </row>
    <row r="432" spans="1:12" x14ac:dyDescent="0.25">
      <c r="A432" s="1" t="str">
        <f>IF(OR(_xll.BDP(B432,"ID_ISIN")="#N/A Field Not Applicable",_xll.BDP(B432,"ID_ISIN")="#N/A N/A"),B432,_xll.BDP(B432,"ID_ISIN"))</f>
        <v>RU0009100176</v>
      </c>
      <c r="B432" s="1" t="s">
        <v>1511</v>
      </c>
      <c r="C432" s="2">
        <f>IF( OR(_xll.BDP(B432,"PX_LAST")="#N/A N/A",_xll.BDP(B432,"PX_LAST")="#N/A Invalid Security"),VLOOKUP(A432,secs!$A:$B,2,FALSE),_xll.BDP(B432,"PX_LAST"))</f>
        <v>3.73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0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9.0884714919184866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10/07/2017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 t="shared" si="6"/>
        <v>1</v>
      </c>
      <c r="L432" s="1" t="str">
        <f>_xll.BDP(B432,"SECURITY_NAME")</f>
        <v>Bashinformsvyaz PJSC</v>
      </c>
    </row>
    <row r="433" spans="1:12" x14ac:dyDescent="0.25">
      <c r="A433" s="1" t="str">
        <f>IF(OR(_xll.BDP(B433,"ID_ISIN")="#N/A Field Not Applicable",_xll.BDP(B433,"ID_ISIN")="#N/A N/A"),B433,_xll.BDP(B433,"ID_ISIN"))</f>
        <v>GB0007980591</v>
      </c>
      <c r="B433" s="1" t="s">
        <v>1512</v>
      </c>
      <c r="C433" s="2">
        <f>IF( OR(_xll.BDP(B433,"PX_LAST")="#N/A N/A",_xll.BDP(B433,"PX_LAST")="#N/A Invalid Security"),VLOOKUP(A433,secs!$A:$B,2,FALSE),_xll.BDP(B433,"PX_LAST"))</f>
        <v>445.45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3.5999999046325684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494.31817626953125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6.9599160175021613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10/08/2017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31/10/2017</v>
      </c>
      <c r="J433" s="1">
        <f t="shared" si="6"/>
        <v>1</v>
      </c>
      <c r="L433" s="1" t="str">
        <f>_xll.BDP(B433,"SECURITY_NAME")</f>
        <v>BP PLC</v>
      </c>
    </row>
    <row r="434" spans="1:12" x14ac:dyDescent="0.25">
      <c r="A434" s="1" t="str">
        <f>IF(OR(_xll.BDP(B434,"ID_ISIN")="#N/A Field Not Applicable",_xll.BDP(B434,"ID_ISIN")="#N/A N/A"),B434,_xll.BDP(B434,"ID_ISIN"))</f>
        <v>US02209S1033</v>
      </c>
      <c r="B434" s="1" t="s">
        <v>1513</v>
      </c>
      <c r="C434" s="2">
        <f>IF( OR(_xll.BDP(B434,"PX_LAST")="#N/A N/A",_xll.BDP(B434,"PX_LAST")="#N/A Invalid Security"),VLOOKUP(A434,secs!$A:$B,2,FALSE),_xll.BDP(B434,"PX_LAST"))</f>
        <v>65.45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3.7777776718139648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72.642860412597656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4.0342298288508562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13/06/2017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24/08/2017</v>
      </c>
      <c r="J434" s="1">
        <f t="shared" si="6"/>
        <v>1</v>
      </c>
      <c r="L434" s="1" t="str">
        <f>_xll.BDP(B434,"SECURITY_NAME")</f>
        <v>Altria Group Inc</v>
      </c>
    </row>
    <row r="435" spans="1:12" x14ac:dyDescent="0.25">
      <c r="A435" s="1" t="str">
        <f>IF(OR(_xll.BDP(B435,"ID_ISIN")="#N/A Field Not Applicable",_xll.BDP(B435,"ID_ISIN")="#N/A N/A"),B435,_xll.BDP(B435,"ID_ISIN"))</f>
        <v>RU000A0JNG55</v>
      </c>
      <c r="B435" s="1" t="s">
        <v>1514</v>
      </c>
      <c r="C435" s="2">
        <f>IF( OR(_xll.BDP(B435,"PX_LAST")="#N/A N/A",_xll.BDP(B435,"PX_LAST")="#N/A Invalid Security"),VLOOKUP(A435,secs!$A:$B,2,FALSE),_xll.BDP(B435,"PX_LAST"))</f>
        <v>0.49790000000000001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3.5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0.476666659116745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1.6572384021607747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19/06/2017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6"/>
        <v>1</v>
      </c>
      <c r="L435" s="1" t="str">
        <f>_xll.BDP(B435,"SECURITY_NAME")</f>
        <v>OGK-2 PJSC</v>
      </c>
    </row>
    <row r="436" spans="1:12" x14ac:dyDescent="0.25">
      <c r="A436" s="1" t="str">
        <f>IF(OR(_xll.BDP(B436,"ID_ISIN")="#N/A Field Not Applicable",_xll.BDP(B436,"ID_ISIN")="#N/A N/A"),B436,_xll.BDP(B436,"ID_ISIN"))</f>
        <v>RU000A0F5UN3</v>
      </c>
      <c r="B436" s="1" t="s">
        <v>1515</v>
      </c>
      <c r="C436" s="2">
        <f>IF( OR(_xll.BDP(B436,"PX_LAST")="#N/A N/A",_xll.BDP(B436,"PX_LAST")="#N/A Invalid Security"),VLOOKUP(A436,secs!$A:$B,2,FALSE),_xll.BDP(B436,"PX_LAST"))</f>
        <v>1.2529999999999999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4.1428570747375488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1.2419999837875366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5.4445328801894135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27/06/2017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/>
      </c>
      <c r="J436" s="1">
        <f t="shared" si="6"/>
        <v>1</v>
      </c>
      <c r="L436" s="1" t="str">
        <f>_xll.BDP(B436,"SECURITY_NAME")</f>
        <v>ENEL RUSSIA PJSC</v>
      </c>
    </row>
    <row r="437" spans="1:12" x14ac:dyDescent="0.25">
      <c r="A437" s="1" t="str">
        <f>IF(OR(_xll.BDP(B437,"ID_ISIN")="#N/A Field Not Applicable",_xll.BDP(B437,"ID_ISIN")="#N/A N/A"),B437,_xll.BDP(B437,"ID_ISIN"))</f>
        <v>CH0011075394</v>
      </c>
      <c r="B437" s="1" t="s">
        <v>1516</v>
      </c>
      <c r="C437" s="2">
        <f>IF( OR(_xll.BDP(B437,"PX_LAST")="#N/A N/A",_xll.BDP(B437,"PX_LAST")="#N/A Invalid Security"),VLOOKUP(A437,secs!$A:$B,2,FALSE),_xll.BDP(B437,"PX_LAST"))</f>
        <v>296.2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3.303030252456665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287.33334350585937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5.8068872383524646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31/03/2017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08/02/2018</v>
      </c>
      <c r="J437" s="1">
        <f t="shared" si="6"/>
        <v>1</v>
      </c>
      <c r="L437" s="1" t="str">
        <f>_xll.BDP(B437,"SECURITY_NAME")</f>
        <v>Zurich Insurance Group AG</v>
      </c>
    </row>
    <row r="438" spans="1:12" x14ac:dyDescent="0.25">
      <c r="A438" s="1" t="str">
        <f>IF(OR(_xll.BDP(B438,"ID_ISIN")="#N/A Field Not Applicable",_xll.BDP(B438,"ID_ISIN")="#N/A N/A"),B438,_xll.BDP(B438,"ID_ISIN"))</f>
        <v>XS1577961516</v>
      </c>
      <c r="B438" s="1" t="s">
        <v>1537</v>
      </c>
      <c r="C438" s="2">
        <f>IF( OR(_xll.BDP(B438,"PX_LAST")="#N/A N/A",_xll.BDP(B438,"PX_LAST")="#N/A Invalid Security"),VLOOKUP(A438,secs!$A:$B,2,FALSE),_xll.BDP(B438,"PX_LAST"))</f>
        <v>100.42700000000001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1.153125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5.0484064000000002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30/11/2017</v>
      </c>
      <c r="H438" s="1">
        <f>IF(ISERR(FIND("Equity",B438))=FALSE,0,IF( OR(_xll.BDP($B438,"DUR_MID")="#N/A N/A",_xll.BDP($B438,"DUR_MID")="#N/A Invalid Security"),0,_xll.BDP($B438,"DUR_MID")))</f>
        <v>5.747137442162197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 t="shared" si="6"/>
        <v>1</v>
      </c>
      <c r="L438" s="1" t="str">
        <f>_xll.BDP(B438,"SECURITY_NAME")</f>
        <v>GTLKOA 5 1/8 05/31/24</v>
      </c>
    </row>
    <row r="439" spans="1:12" x14ac:dyDescent="0.25">
      <c r="A439" s="1" t="str">
        <f>IF(OR(_xll.BDP(B439,"ID_ISIN")="#N/A Field Not Applicable",_xll.BDP(B439,"ID_ISIN")="#N/A N/A"),B439,_xll.BDP(B439,"ID_ISIN"))</f>
        <v>RU000A0JXPG2</v>
      </c>
      <c r="B439" s="1" t="s">
        <v>1541</v>
      </c>
      <c r="C439" s="2">
        <f>IF( OR(_xll.BDP(B439,"PX_LAST")="#N/A N/A",_xll.BDP(B439,"PX_LAST")="#N/A Invalid Security"),VLOOKUP(A439,secs!$A:$B,2,FALSE),_xll.BDP(B439,"PX_LAST"))</f>
        <v>103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0.621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9.44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24/10/2017</v>
      </c>
      <c r="H439" s="1">
        <f>IF(ISERR(FIND("Equity",B439))=FALSE,0,IF( OR(_xll.BDP($B439,"DUR_MID")="#N/A N/A",_xll.BDP($B439,"DUR_MID")="#N/A Invalid Security"),0,_xll.BDP($B439,"DUR_MID")))</f>
        <v>4.4088574976693398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18/04/2023</v>
      </c>
      <c r="J439" s="1">
        <f t="shared" si="6"/>
        <v>1</v>
      </c>
      <c r="L439" s="1" t="str">
        <f>_xll.BDP(B439,"SECURITY_NAME")</f>
        <v>GTLKOA 9.85 04/06/32</v>
      </c>
    </row>
    <row r="440" spans="1:12" x14ac:dyDescent="0.25">
      <c r="A440" s="1" t="str">
        <f>IF(OR(_xll.BDP(B440,"ID_ISIN")="#N/A Field Not Applicable",_xll.BDP(B440,"ID_ISIN")="#N/A N/A"),B440,_xll.BDP(B440,"ID_ISIN"))</f>
        <v>RU000A0JXQK2</v>
      </c>
      <c r="B440" s="1" t="s">
        <v>1542</v>
      </c>
      <c r="C440" s="2">
        <f>IF( OR(_xll.BDP(B440,"PX_LAST")="#N/A N/A",_xll.BDP(B440,"PX_LAST")="#N/A Invalid Security"),VLOOKUP(A440,secs!$A:$B,2,FALSE),_xll.BDP(B440,"PX_LAST"))</f>
        <v>100.74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2.488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8.67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02/11/2017</v>
      </c>
      <c r="H440" s="1">
        <f>IF(ISERR(FIND("Equity",B440))=FALSE,0,IF( OR(_xll.BDP($B440,"DUR_MID")="#N/A N/A",_xll.BDP($B440,"DUR_MID")="#N/A Invalid Security"),0,_xll.BDP($B440,"DUR_MID")))</f>
        <v>4.5115203098807513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>27/04/2023</v>
      </c>
      <c r="J440" s="1">
        <f t="shared" si="6"/>
        <v>1</v>
      </c>
      <c r="L440" s="1" t="str">
        <f>_xll.BDP(B440,"SECURITY_NAME")</f>
        <v>ROSNRM 8.65 04/22/27</v>
      </c>
    </row>
    <row r="441" spans="1:12" x14ac:dyDescent="0.25">
      <c r="A441" s="1" t="str">
        <f>IF(OR(_xll.BDP(B441,"ID_ISIN")="#N/A Field Not Applicable",_xll.BDP(B441,"ID_ISIN")="#N/A N/A"),B441,_xll.BDP(B441,"ID_ISIN"))</f>
        <v>RU000A0JUD83</v>
      </c>
      <c r="B441" s="1" t="s">
        <v>1543</v>
      </c>
      <c r="C441" s="2">
        <f>IF( OR(_xll.BDP(B441,"PX_LAST")="#N/A N/A",_xll.BDP(B441,"PX_LAST")="#N/A Invalid Security"),VLOOKUP(A441,secs!$A:$B,2,FALSE),_xll.BDP(B441,"PX_LAST"))</f>
        <v>99.8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1.2889999999999999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9.43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>IF(ISERR(FIND("Equity",B441))=FALSE,0,IF( OR(_xll.BDP($B441,"DUR_MID")="#N/A N/A",_xll.BDP($B441,"DUR_MID")="#N/A Invalid Security"),0,_xll.BDP($B441,"DUR_MID")))</f>
        <v>1.2673860722326415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 t="shared" si="6"/>
        <v>1</v>
      </c>
      <c r="L441" s="1" t="str">
        <f>_xll.BDP(B441,"SECURITY_NAME")</f>
        <v>VEBBNK 8.4 12/20/18</v>
      </c>
    </row>
    <row r="442" spans="1:12" x14ac:dyDescent="0.25">
      <c r="A442" s="1" t="str">
        <f>IF(OR(_xll.BDP(B442,"ID_ISIN")="#N/A Field Not Applicable",_xll.BDP(B442,"ID_ISIN")="#N/A N/A"),B442,_xll.BDP(B442,"ID_ISIN"))</f>
        <v>RU0009084396</v>
      </c>
      <c r="B442" s="1" t="s">
        <v>1551</v>
      </c>
      <c r="C442" s="2">
        <f>IF( OR(_xll.BDP(B442,"PX_LAST")="#N/A N/A",_xll.BDP(B442,"PX_LAST")="#N/A Invalid Security"),VLOOKUP(A442,secs!$A:$B,2,FALSE),_xll.BDP(B442,"PX_LAST"))</f>
        <v>36.770000000000003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4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43.594501495361328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6.7990209409844971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05/06/2017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>23/08/2017</v>
      </c>
      <c r="J442" s="1">
        <f t="shared" si="6"/>
        <v>1</v>
      </c>
      <c r="L442" s="1" t="str">
        <f>_xll.BDP(B442,"SECURITY_NAME")</f>
        <v>Magnitogorsk Iron &amp; Steel Work</v>
      </c>
    </row>
    <row r="443" spans="1:12" x14ac:dyDescent="0.25">
      <c r="A443" s="1" t="str">
        <f>IF(OR(_xll.BDP(B443,"ID_ISIN")="#N/A Field Not Applicable",_xll.BDP(B443,"ID_ISIN")="#N/A N/A"),B443,_xll.BDP(B443,"ID_ISIN"))</f>
        <v>RU000A0JXTF6</v>
      </c>
      <c r="B443" s="1" t="s">
        <v>1557</v>
      </c>
      <c r="C443" s="2">
        <f>IF( OR(_xll.BDP(B443,"PX_LAST")="#N/A N/A",_xll.BDP(B443,"PX_LAST")="#N/A Invalid Security"),VLOOKUP(A443,secs!$A:$B,2,FALSE),_xll.BDP(B443,"PX_LAST"))</f>
        <v>100.74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1.5169999999999999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8.57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14/12/2017</v>
      </c>
      <c r="H443" s="1">
        <f>IF(ISERR(FIND("Equity",B443))=FALSE,0,IF( OR(_xll.BDP($B443,"DUR_MID")="#N/A N/A",_xll.BDP($B443,"DUR_MID")="#N/A Invalid Security"),0,_xll.BDP($B443,"DUR_MID")))</f>
        <v>2.5337523587499033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si="6"/>
        <v>1</v>
      </c>
      <c r="L443" s="1" t="str">
        <f>_xll.BDP(B443,"SECURITY_NAME")</f>
        <v>GPBRU 8.65 06/14/20</v>
      </c>
    </row>
    <row r="444" spans="1:12" x14ac:dyDescent="0.25">
      <c r="A444" s="1" t="str">
        <f>IF(OR(_xll.BDP(B444,"ID_ISIN")="#N/A Field Not Applicable",_xll.BDP(B444,"ID_ISIN")="#N/A N/A"),B444,_xll.BDP(B444,"ID_ISIN"))</f>
        <v>RU000A0JXQF2</v>
      </c>
      <c r="B444" s="1" t="s">
        <v>1562</v>
      </c>
      <c r="C444" s="2">
        <f>IF( OR(_xll.BDP(B444,"PX_LAST")="#N/A N/A",_xll.BDP(B444,"PX_LAST")="#N/A Invalid Security"),VLOOKUP(A444,secs!$A:$B,2,FALSE),_xll.BDP(B444,"PX_LAST"))</f>
        <v>96.39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2.081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7.9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25/10/2017</v>
      </c>
      <c r="H444" s="1">
        <f>IF(ISERR(FIND("Equity",B444))=FALSE,0,IF( OR(_xll.BDP($B444,"DUR_MID")="#N/A N/A",_xll.BDP($B444,"DUR_MID")="#N/A Invalid Security"),0,_xll.BDP($B444,"DUR_MID")))</f>
        <v>5.5905051511001629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 t="shared" si="6"/>
        <v>1</v>
      </c>
      <c r="L444" s="1" t="str">
        <f>_xll.BDP(B444,"SECURITY_NAME")</f>
        <v>RFLB 7.1 10/16/24</v>
      </c>
    </row>
    <row r="445" spans="1:12" x14ac:dyDescent="0.25">
      <c r="A445" s="1" t="str">
        <f>IF(OR(_xll.BDP(B445,"ID_ISIN")="#N/A Field Not Applicable",_xll.BDP(B445,"ID_ISIN")="#N/A N/A"),B445,_xll.BDP(B445,"ID_ISIN"))</f>
        <v>US4601461035</v>
      </c>
      <c r="B445" s="1" t="s">
        <v>1565</v>
      </c>
      <c r="C445" s="2">
        <f>IF( OR(_xll.BDP(B445,"PX_LAST")="#N/A N/A",_xll.BDP(B445,"PX_LAST")="#N/A Invalid Security"),VLOOKUP(A445,secs!$A:$B,2,FALSE),_xll.BDP(B445,"PX_LAST"))</f>
        <v>54.4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4.0588235855102539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61.571430206298828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3.6029411764705879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11/08/2017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>10/10/2017</v>
      </c>
      <c r="J445" s="1">
        <f t="shared" si="6"/>
        <v>1</v>
      </c>
      <c r="L445" s="1" t="str">
        <f>_xll.BDP(B445,"SECURITY_NAME")</f>
        <v>International Paper Co</v>
      </c>
    </row>
    <row r="446" spans="1:12" x14ac:dyDescent="0.25">
      <c r="A446" s="1" t="str">
        <f>IF(OR(_xll.BDP(B446,"ID_ISIN")="#N/A Field Not Applicable",_xll.BDP(B446,"ID_ISIN")="#N/A N/A"),B446,_xll.BDP(B446,"ID_ISIN"))</f>
        <v>URU7C 62000.00 Curncy</v>
      </c>
      <c r="B446" s="1" t="s">
        <v>1566</v>
      </c>
      <c r="C446" s="2">
        <f>IF( OR(_xll.BDP(B446,"PX_LAST")="#N/A N/A",_xll.BDP(B446,"PX_LAST")="#N/A Invalid Security"),VLOOKUP(A446,secs!$A:$B,2,FALSE),_xll.BDP(B446,"PX_LAST"))</f>
        <v>278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 t="shared" si="6"/>
        <v>1</v>
      </c>
      <c r="L446" s="1" t="str">
        <f>_xll.BDP(B446,"SECURITY_NAME")</f>
        <v>USD/RUB Fut Opt   Sep17C 62000</v>
      </c>
    </row>
    <row r="447" spans="1:12" x14ac:dyDescent="0.25">
      <c r="A447" s="1" t="str">
        <f>IF(OR(_xll.BDP(B447,"ID_ISIN")="#N/A Field Not Applicable",_xll.BDP(B447,"ID_ISIN")="#N/A N/A"),B447,_xll.BDP(B447,"ID_ISIN"))</f>
        <v>URU7C 65000.00 Curncy</v>
      </c>
      <c r="B447" s="1" t="s">
        <v>1567</v>
      </c>
      <c r="C447" s="2">
        <f>IF( OR(_xll.BDP(B447,"PX_LAST")="#N/A N/A",_xll.BDP(B447,"PX_LAST")="#N/A Invalid Security"),VLOOKUP(A447,secs!$A:$B,2,FALSE),_xll.BDP(B447,"PX_LAST"))</f>
        <v>65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21/09/2017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 t="shared" si="6"/>
        <v>1</v>
      </c>
      <c r="L447" s="1" t="str">
        <f>_xll.BDP(B447,"SECURITY_NAME")</f>
        <v>USD/RUB Fut Opt   Sep17C 65000</v>
      </c>
    </row>
    <row r="448" spans="1:12" x14ac:dyDescent="0.25">
      <c r="A448" s="1" t="str">
        <f>IF(OR(_xll.BDP(B448,"ID_ISIN")="#N/A Field Not Applicable",_xll.BDP(B448,"ID_ISIN")="#N/A N/A"),B448,_xll.BDP(B448,"ID_ISIN"))</f>
        <v>VEQ7P 102500.00 Index</v>
      </c>
      <c r="B448" s="1" t="s">
        <v>1574</v>
      </c>
      <c r="C448" s="2">
        <f>IF( OR(_xll.BDP(B448,"PX_LAST")="#N/A N/A",_xll.BDP(B448,"PX_LAST")="#N/A Invalid Security"),VLOOKUP(A448,secs!$A:$B,2,FALSE),_xll.BDP(B448,"PX_LAST"))</f>
        <v>260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17/08/2017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 t="shared" si="6"/>
        <v>1</v>
      </c>
      <c r="L448" s="1" t="str">
        <f>_xll.BDP(B448,"SECURITY_NAME")</f>
        <v>RTS INDEX OPTIONS Aug17P102500</v>
      </c>
    </row>
    <row r="449" spans="1:12" x14ac:dyDescent="0.25">
      <c r="A449" s="1" t="str">
        <f>IF(OR(_xll.BDP(B449,"ID_ISIN")="#N/A Field Not Applicable",_xll.BDP(B449,"ID_ISIN")="#N/A N/A"),B449,_xll.BDP(B449,"ID_ISIN"))</f>
        <v>SBRF=U7 RU Equity</v>
      </c>
      <c r="B449" s="1" t="s">
        <v>1582</v>
      </c>
      <c r="C449" s="2">
        <f>IF( OR(_xll.BDP(B449,"PX_LAST")="#N/A N/A",_xll.BDP(B449,"PX_LAST")="#N/A Invalid Security"),VLOOKUP(A449,secs!$A:$B,2,FALSE),_xll.BDP(B449,"PX_LAST"))</f>
        <v>17355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0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0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21/09/2017</v>
      </c>
      <c r="H449" s="1">
        <f>IF(ISERR(FIND("Equity",B449))=FALSE,0,IF( OR(_xll.BDP($B449,"DUR_MID")="#N/A N/A",_xll.BDP($B449,"DUR_MID")="#N/A Invalid Security"),0,_xll.BDP($B449,"DUR_MID")))</f>
        <v>0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/>
      </c>
      <c r="J449" s="1">
        <f t="shared" ref="J449" si="7">COUNTIF($B:$B,B449)</f>
        <v>1</v>
      </c>
      <c r="L449" s="1" t="str">
        <f>_xll.BDP(B449,"SECURITY_NAME")</f>
        <v>Sberbank of Russia PJSC</v>
      </c>
    </row>
    <row r="450" spans="1:12" x14ac:dyDescent="0.25">
      <c r="A450" s="1" t="str">
        <f>IF(OR(_xll.BDP(B450,"ID_ISIN")="#N/A Field Not Applicable",_xll.BDP(B450,"ID_ISIN")="#N/A N/A"),B450,_xll.BDP(B450,"ID_ISIN"))</f>
        <v>XS1581931083</v>
      </c>
      <c r="B450" s="1" t="s">
        <v>1584</v>
      </c>
      <c r="C450" s="2">
        <f>IF( OR(_xll.BDP(B450,"PX_LAST")="#N/A N/A",_xll.BDP(B450,"PX_LAST")="#N/A Invalid Security"),VLOOKUP(A450,secs!$A:$B,2,FALSE),_xll.BDP(B450,"PX_LAST"))</f>
        <v>100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0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0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20/11/2017</v>
      </c>
      <c r="H450" s="1">
        <f>IF(ISERR(FIND("Equity",B450))=FALSE,0,IF( OR(_xll.BDP($B450,"DUR_MID")="#N/A N/A",_xll.BDP($B450,"DUR_MID")="#N/A Invalid Security"),0,_xll.BDP($B450,"DUR_MID")))</f>
        <v>0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 t="shared" ref="J450" si="8">COUNTIF($B:$B,B450)</f>
        <v>1</v>
      </c>
      <c r="L450" s="1" t="str">
        <f>_xll.BDP(B450,"SECURITY_NAME")</f>
        <v>KNFP 0 02/19/19</v>
      </c>
    </row>
    <row r="451" spans="1:12" x14ac:dyDescent="0.25">
      <c r="A451" s="1" t="str">
        <f>IF(OR(_xll.BDP(B451,"ID_ISIN")="#N/A Field Not Applicable",_xll.BDP(B451,"ID_ISIN")="#N/A N/A"),B451,_xll.BDP(B451,"ID_ISIN"))</f>
        <v>CH0374210356</v>
      </c>
      <c r="B451" s="1" t="s">
        <v>1589</v>
      </c>
      <c r="C451" s="2">
        <f>IF( OR(_xll.BDP(B451,"PX_LAST")="#N/A N/A",_xll.BDP(B451,"PX_LAST")="#N/A Invalid Security"),VLOOKUP(A451,secs!$A:$B,2,FALSE),_xll.BDP(B451,"PX_LAST"))</f>
        <v>100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0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31/01/2019</v>
      </c>
      <c r="H451" s="1">
        <f>IF(ISERR(FIND("Equity",B451))=FALSE,0,IF( OR(_xll.BDP($B451,"DUR_MID")="#N/A N/A",_xll.BDP($B451,"DUR_MID")="#N/A Invalid Security"),0,_xll.BDP($B451,"DUR_MID")))</f>
        <v>0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 t="shared" ref="J451" si="9">COUNTIF($B:$B,B451)</f>
        <v>1</v>
      </c>
      <c r="L451" s="1" t="str">
        <f>_xll.BDP(B451,"SECURITY_NAME")</f>
        <v>EFGBNK 0 02/21/19</v>
      </c>
    </row>
    <row r="452" spans="1:12" x14ac:dyDescent="0.25">
      <c r="A452" s="1" t="str">
        <f>IF(OR(_xll.BDP(B452,"ID_ISIN")="#N/A Field Not Applicable",_xll.BDP(B452,"ID_ISIN")="#N/A N/A"),B452,_xll.BDP(B452,"ID_ISIN"))</f>
        <v>VEU7P 95000.00 Index</v>
      </c>
      <c r="B452" s="1" t="s">
        <v>1592</v>
      </c>
      <c r="C452" s="2">
        <f>IF( OR(_xll.BDP(B452,"PX_LAST")="#N/A N/A",_xll.BDP(B452,"PX_LAST")="#N/A Invalid Security"),VLOOKUP(A452,secs!$A:$B,2,FALSE),_xll.BDP(B452,"PX_LAST"))</f>
        <v>530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0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0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0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21/09/2017</v>
      </c>
      <c r="H452" s="1">
        <f>IF(ISERR(FIND("Equity",B452))=FALSE,0,IF( OR(_xll.BDP($B452,"DUR_MID")="#N/A N/A",_xll.BDP($B452,"DUR_MID")="#N/A Invalid Security"),0,_xll.BDP($B452,"DUR_MID")))</f>
        <v>0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/>
      </c>
      <c r="J452" s="1">
        <f t="shared" ref="J452:J453" si="10">COUNTIF($B:$B,B452)</f>
        <v>1</v>
      </c>
      <c r="L452" s="1" t="str">
        <f>_xll.BDP(B452,"SECURITY_NAME")</f>
        <v>RTS INDEX OPTIONS Sep17P 95000</v>
      </c>
    </row>
    <row r="453" spans="1:12" x14ac:dyDescent="0.25">
      <c r="A453" s="1" t="str">
        <f>IF(OR(_xll.BDP(B453,"ID_ISIN")="#N/A Field Not Applicable",_xll.BDP(B453,"ID_ISIN")="#N/A N/A"),B453,_xll.BDP(B453,"ID_ISIN"))</f>
        <v>VEU7C 110000.00 Index</v>
      </c>
      <c r="B453" s="1" t="s">
        <v>1593</v>
      </c>
      <c r="C453" s="2">
        <f>IF( OR(_xll.BDP(B453,"PX_LAST")="#N/A N/A",_xll.BDP(B453,"PX_LAST")="#N/A Invalid Security"),VLOOKUP(A453,secs!$A:$B,2,FALSE),_xll.BDP(B453,"PX_LAST"))</f>
        <v>280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0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0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0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21/09/2017</v>
      </c>
      <c r="H453" s="1">
        <f>IF(ISERR(FIND("Equity",B453))=FALSE,0,IF( OR(_xll.BDP($B453,"DUR_MID")="#N/A N/A",_xll.BDP($B453,"DUR_MID")="#N/A Invalid Security"),0,_xll.BDP($B453,"DUR_MID")))</f>
        <v>0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/>
      </c>
      <c r="J453" s="1">
        <f t="shared" si="10"/>
        <v>1</v>
      </c>
      <c r="L453" s="1" t="str">
        <f>_xll.BDP(B453,"SECURITY_NAME")</f>
        <v>RTS INDEX OPTIONS Sep17C110000</v>
      </c>
    </row>
    <row r="454" spans="1:12" x14ac:dyDescent="0.25">
      <c r="A454" s="1" t="str">
        <f>IF(OR(_xll.BDP(B454,"ID_ISIN")="#N/A Field Not Applicable",_xll.BDP(B454,"ID_ISIN")="#N/A N/A"),B454,_xll.BDP(B454,"ID_ISIN"))</f>
        <v>US8816242098</v>
      </c>
      <c r="B454" s="1" t="s">
        <v>1596</v>
      </c>
      <c r="C454" s="2">
        <f>IF( OR(_xll.BDP(B454,"PX_LAST")="#N/A N/A",_xll.BDP(B454,"PX_LAST")="#N/A Invalid Security"),VLOOKUP(A454,secs!$A:$B,2,FALSE),_xll.BDP(B454,"PX_LAST"))</f>
        <v>17.489999999999998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3.1612904071807861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26.285715103149414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1.9439679817038309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25/08/2017</v>
      </c>
      <c r="H454" s="1">
        <f>IF(ISERR(FIND("Equity",B454))=FALSE,0,IF( OR(_xll.BDP($B454,"DUR_MID")="#N/A N/A",_xll.BDP($B454,"DUR_MID")="#N/A Invalid Security"),0,_xll.BDP($B454,"DUR_MID")))</f>
        <v>0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>30/10/2017</v>
      </c>
      <c r="J454" s="1">
        <f t="shared" ref="J454" si="11">COUNTIF($B:$B,B454)</f>
        <v>1</v>
      </c>
      <c r="L454" s="1" t="str">
        <f>_xll.BDP(B454,"SECURITY_NAME")</f>
        <v>Teva Pharmaceutical Industries</v>
      </c>
    </row>
    <row r="455" spans="1:12" x14ac:dyDescent="0.25">
      <c r="A455" s="1" t="str">
        <f>IF(OR(_xll.BDP(B455,"ID_ISIN")="#N/A Field Not Applicable",_xll.BDP(B455,"ID_ISIN")="#N/A N/A"),B455,_xll.BDP(B455,"ID_ISIN"))</f>
        <v>RU000A0JXJS0</v>
      </c>
      <c r="B455" s="1" t="s">
        <v>1599</v>
      </c>
      <c r="C455" s="2">
        <f>IF( OR(_xll.BDP(B455,"PX_LAST")="#N/A N/A",_xll.BDP(B455,"PX_LAST")="#N/A Invalid Security"),VLOOKUP(A455,secs!$A:$B,2,FALSE),_xll.BDP(B455,"PX_LAST"))</f>
        <v>102.5</v>
      </c>
      <c r="D455" s="1">
        <f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4.2869999999999999</v>
      </c>
      <c r="F455" s="1">
        <f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8.42</v>
      </c>
      <c r="G455" s="1" t="str">
        <f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28/08/2017</v>
      </c>
      <c r="H455" s="1">
        <f>IF(ISERR(FIND("Equity",B455))=FALSE,0,IF( OR(_xll.BDP($B455,"DUR_MID")="#N/A N/A",_xll.BDP($B455,"DUR_MID")="#N/A Invalid Security"),0,_xll.BDP($B455,"DUR_MID")))</f>
        <v>2.2194225189703531</v>
      </c>
      <c r="I455" s="1" t="str">
        <f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>24/02/2020</v>
      </c>
      <c r="J455" s="1">
        <f t="shared" ref="J455:J456" si="12">COUNTIF($B:$B,B455)</f>
        <v>1</v>
      </c>
      <c r="L455" s="1" t="str">
        <f>_xll.BDP(B455,"SECURITY_NAME")</f>
        <v>MSRSRM 9.15 02/15/27</v>
      </c>
    </row>
    <row r="456" spans="1:12" x14ac:dyDescent="0.25">
      <c r="A456" s="1" t="str">
        <f>IF(OR(_xll.BDP(B456,"ID_ISIN")="#N/A Field Not Applicable",_xll.BDP(B456,"ID_ISIN")="#N/A N/A"),B456,_xll.BDP(B456,"ID_ISIN"))</f>
        <v>RU000A0JXQ44</v>
      </c>
      <c r="B456" s="1" t="s">
        <v>1600</v>
      </c>
      <c r="C456" s="2">
        <f>IF( OR(_xll.BDP(B456,"PX_LAST")="#N/A N/A",_xll.BDP(B456,"PX_LAST")="#N/A Invalid Security"),VLOOKUP(A456,secs!$A:$B,2,FALSE),_xll.BDP(B456,"PX_LAST"))</f>
        <v>101.6</v>
      </c>
      <c r="D456" s="1">
        <f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2.6080000000000001</v>
      </c>
      <c r="F456" s="1">
        <f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8.43</v>
      </c>
      <c r="G456" s="1" t="str">
        <f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26/10/2017</v>
      </c>
      <c r="H456" s="1">
        <f>IF(ISERR(FIND("Equity",B456))=FALSE,0,IF( OR(_xll.BDP($B456,"DUR_MID")="#N/A N/A",_xll.BDP($B456,"DUR_MID")="#N/A Invalid Security"),0,_xll.BDP($B456,"DUR_MID")))</f>
        <v>6.1683106155432501</v>
      </c>
      <c r="I456" s="1" t="str">
        <f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>16/04/2026</v>
      </c>
      <c r="J456" s="1">
        <f t="shared" si="12"/>
        <v>1</v>
      </c>
      <c r="L456" s="1" t="str">
        <f>_xll.BDP(B456,"SECURITY_NAME")</f>
        <v>RURAIL 8 1/2 04/02/37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3" sqref="A23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493</v>
      </c>
      <c r="B1">
        <v>0</v>
      </c>
      <c r="C1" s="6" t="s">
        <v>275</v>
      </c>
    </row>
    <row r="2" spans="1:3" x14ac:dyDescent="0.25">
      <c r="A2" t="s">
        <v>272</v>
      </c>
      <c r="B2">
        <v>100</v>
      </c>
      <c r="C2" s="6" t="s">
        <v>275</v>
      </c>
    </row>
    <row r="3" spans="1:3" x14ac:dyDescent="0.25">
      <c r="A3" t="s">
        <v>277</v>
      </c>
      <c r="B3">
        <v>100</v>
      </c>
      <c r="C3" s="6" t="s">
        <v>275</v>
      </c>
    </row>
    <row r="4" spans="1:3" x14ac:dyDescent="0.25">
      <c r="A4" t="s">
        <v>487</v>
      </c>
      <c r="B4">
        <v>100</v>
      </c>
      <c r="C4" s="6" t="s">
        <v>275</v>
      </c>
    </row>
    <row r="5" spans="1:3" x14ac:dyDescent="0.25">
      <c r="A5" t="s">
        <v>489</v>
      </c>
      <c r="B5">
        <v>100</v>
      </c>
      <c r="C5" s="6" t="s">
        <v>275</v>
      </c>
    </row>
    <row r="6" spans="1:3" x14ac:dyDescent="0.25">
      <c r="A6" t="s">
        <v>491</v>
      </c>
      <c r="B6">
        <v>100</v>
      </c>
      <c r="C6" s="6" t="s">
        <v>275</v>
      </c>
    </row>
    <row r="7" spans="1:3" x14ac:dyDescent="0.25">
      <c r="A7" t="s">
        <v>708</v>
      </c>
      <c r="B7">
        <v>100</v>
      </c>
      <c r="C7" s="6" t="s">
        <v>275</v>
      </c>
    </row>
    <row r="8" spans="1:3" x14ac:dyDescent="0.25">
      <c r="A8" t="s">
        <v>710</v>
      </c>
      <c r="B8">
        <v>100</v>
      </c>
      <c r="C8" s="6" t="s">
        <v>275</v>
      </c>
    </row>
    <row r="9" spans="1:3" x14ac:dyDescent="0.25">
      <c r="A9" t="s">
        <v>720</v>
      </c>
      <c r="B9">
        <v>100</v>
      </c>
      <c r="C9" s="6" t="s">
        <v>275</v>
      </c>
    </row>
    <row r="10" spans="1:3" x14ac:dyDescent="0.25">
      <c r="A10" t="s">
        <v>722</v>
      </c>
      <c r="B10">
        <v>100</v>
      </c>
      <c r="C10" s="6" t="s">
        <v>275</v>
      </c>
    </row>
    <row r="11" spans="1:3" x14ac:dyDescent="0.25">
      <c r="A11" t="s">
        <v>725</v>
      </c>
      <c r="B11">
        <v>100</v>
      </c>
      <c r="C11" s="6" t="s">
        <v>275</v>
      </c>
    </row>
    <row r="12" spans="1:3" x14ac:dyDescent="0.25">
      <c r="A12" t="s">
        <v>810</v>
      </c>
      <c r="B12">
        <v>0</v>
      </c>
      <c r="C12" s="6" t="s">
        <v>275</v>
      </c>
    </row>
    <row r="13" spans="1:3" x14ac:dyDescent="0.25">
      <c r="A13" t="s">
        <v>812</v>
      </c>
      <c r="B13">
        <v>0</v>
      </c>
      <c r="C13" s="6" t="s">
        <v>275</v>
      </c>
    </row>
    <row r="14" spans="1:3" x14ac:dyDescent="0.25">
      <c r="A14" t="s">
        <v>1018</v>
      </c>
      <c r="B14">
        <v>100</v>
      </c>
      <c r="C14" s="6" t="s">
        <v>275</v>
      </c>
    </row>
    <row r="15" spans="1:3" x14ac:dyDescent="0.25">
      <c r="A15" t="s">
        <v>1028</v>
      </c>
      <c r="B15">
        <v>100</v>
      </c>
      <c r="C15" s="6" t="s">
        <v>275</v>
      </c>
    </row>
    <row r="16" spans="1:3" x14ac:dyDescent="0.25">
      <c r="A16" t="s">
        <v>274</v>
      </c>
      <c r="B16">
        <v>100</v>
      </c>
      <c r="C16" s="8" t="s">
        <v>275</v>
      </c>
    </row>
    <row r="17" spans="1:3" x14ac:dyDescent="0.25">
      <c r="A17" t="s">
        <v>1109</v>
      </c>
      <c r="B17">
        <v>100</v>
      </c>
      <c r="C17" s="7" t="s">
        <v>1107</v>
      </c>
    </row>
    <row r="18" spans="1:3" x14ac:dyDescent="0.25">
      <c r="A18" t="s">
        <v>1176</v>
      </c>
      <c r="B18">
        <v>100</v>
      </c>
      <c r="C18" s="6" t="s">
        <v>275</v>
      </c>
    </row>
    <row r="19" spans="1:3" x14ac:dyDescent="0.25">
      <c r="A19" t="s">
        <v>1204</v>
      </c>
      <c r="B19">
        <v>100</v>
      </c>
      <c r="C19" s="6" t="s">
        <v>275</v>
      </c>
    </row>
    <row r="20" spans="1:3" x14ac:dyDescent="0.25">
      <c r="A20" t="s">
        <v>1386</v>
      </c>
      <c r="B20">
        <v>100</v>
      </c>
      <c r="C20" s="6" t="s">
        <v>275</v>
      </c>
    </row>
    <row r="21" spans="1:3" x14ac:dyDescent="0.25">
      <c r="A21" t="s">
        <v>1441</v>
      </c>
      <c r="B21">
        <v>100</v>
      </c>
      <c r="C21" s="7" t="s">
        <v>1022</v>
      </c>
    </row>
    <row r="22" spans="1:3" x14ac:dyDescent="0.25">
      <c r="A22" t="s">
        <v>1583</v>
      </c>
      <c r="B22">
        <v>100</v>
      </c>
      <c r="C22" s="7" t="s">
        <v>1588</v>
      </c>
    </row>
    <row r="23" spans="1:3" x14ac:dyDescent="0.25">
      <c r="A23" t="s">
        <v>1586</v>
      </c>
      <c r="B23">
        <v>100</v>
      </c>
      <c r="C23" s="7" t="s">
        <v>1587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2017-08-17T05:36:09Z</dcterms:modified>
</cp:coreProperties>
</file>